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la\Documents\Thinkful\Capstone 2\"/>
    </mc:Choice>
  </mc:AlternateContent>
  <xr:revisionPtr revIDLastSave="0" documentId="13_ncr:1_{34AA734D-6E00-4F8F-8C5C-8DC7ACD68A95}" xr6:coauthVersionLast="47" xr6:coauthVersionMax="47" xr10:uidLastSave="{00000000-0000-0000-0000-000000000000}"/>
  <bookViews>
    <workbookView xWindow="-108" yWindow="-108" windowWidth="23256" windowHeight="13176" firstSheet="4" activeTab="10" xr2:uid="{00000000-000D-0000-FFFF-FFFF00000000}"/>
  </bookViews>
  <sheets>
    <sheet name="raw data" sheetId="1" r:id="rId1"/>
    <sheet name="saleprice" sheetId="7" r:id="rId2"/>
    <sheet name="neighborhood" sheetId="5" r:id="rId3"/>
    <sheet name="neighborhood aa" sheetId="6" r:id="rId4"/>
    <sheet name="neighborhood ab" sheetId="8" r:id="rId5"/>
    <sheet name="yearbuilt" sheetId="13" r:id="rId6"/>
    <sheet name="yearbuilt aa" sheetId="16" r:id="rId7"/>
    <sheet name="yearbuilt ab" sheetId="17" r:id="rId8"/>
    <sheet name="yearremodadd" sheetId="15" r:id="rId9"/>
    <sheet name="yearremodadd aa" sheetId="18" r:id="rId10"/>
    <sheet name="yearremodadd ab" sheetId="19" r:id="rId11"/>
  </sheets>
  <definedNames>
    <definedName name="_xlchart.v1.0" hidden="1">'raw data'!$CC$1</definedName>
    <definedName name="_xlchart.v1.1" hidden="1">'raw data'!$CC$2:$CC$1461</definedName>
    <definedName name="_xlchart.v1.2" hidden="1">'raw data'!$CC$1</definedName>
    <definedName name="_xlchart.v1.3" hidden="1">'raw data'!$CC$2:$CC$1461</definedName>
  </definedNames>
  <calcPr calcId="191029"/>
  <pivotCaches>
    <pivotCache cacheId="0" r:id="rId12"/>
    <pivotCache cacheId="1" r:id="rId13"/>
    <pivotCache cacheId="2" r:id="rId14"/>
    <pivotCache cacheId="10" r:id="rId15"/>
    <pivotCache cacheId="43" r:id="rId16"/>
    <pivotCache cacheId="51" r:id="rId17"/>
    <pivotCache cacheId="55" r:id="rId18"/>
    <pivotCache cacheId="63" r:id="rId19"/>
    <pivotCache cacheId="67" r:id="rId20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" i="19" l="1"/>
  <c r="R4" i="19"/>
  <c r="S3" i="19"/>
  <c r="S5" i="19" s="1"/>
  <c r="R3" i="19"/>
  <c r="R5" i="19" s="1"/>
  <c r="S2" i="19"/>
  <c r="R2" i="19"/>
  <c r="M26" i="19"/>
  <c r="M27" i="19" s="1"/>
  <c r="M20" i="19"/>
  <c r="M22" i="19" s="1"/>
  <c r="M23" i="19" s="1"/>
  <c r="M19" i="19"/>
  <c r="M24" i="19" s="1"/>
  <c r="M18" i="19"/>
  <c r="C2" i="19"/>
  <c r="O26" i="18"/>
  <c r="O20" i="18"/>
  <c r="O22" i="18" s="1"/>
  <c r="O23" i="18" s="1"/>
  <c r="O19" i="18"/>
  <c r="O27" i="18" s="1"/>
  <c r="O18" i="18"/>
  <c r="F2" i="18"/>
  <c r="F2" i="16"/>
  <c r="C2" i="18"/>
  <c r="C2" i="16"/>
  <c r="S4" i="17"/>
  <c r="R4" i="17"/>
  <c r="S3" i="17"/>
  <c r="S5" i="17" s="1"/>
  <c r="R3" i="17"/>
  <c r="R5" i="17" s="1"/>
  <c r="S2" i="17"/>
  <c r="R2" i="17"/>
  <c r="M26" i="17"/>
  <c r="M20" i="17"/>
  <c r="M22" i="17" s="1"/>
  <c r="M23" i="17" s="1"/>
  <c r="M19" i="17"/>
  <c r="M27" i="17" s="1"/>
  <c r="M18" i="17"/>
  <c r="O26" i="16"/>
  <c r="O20" i="16"/>
  <c r="O22" i="16" s="1"/>
  <c r="O23" i="16" s="1"/>
  <c r="O19" i="16"/>
  <c r="O27" i="16" s="1"/>
  <c r="O18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F392" i="16"/>
  <c r="F393" i="16"/>
  <c r="F394" i="16"/>
  <c r="F395" i="16"/>
  <c r="F396" i="16"/>
  <c r="F397" i="16"/>
  <c r="F398" i="16"/>
  <c r="F399" i="16"/>
  <c r="F400" i="16"/>
  <c r="F401" i="16"/>
  <c r="F402" i="16"/>
  <c r="F403" i="16"/>
  <c r="F404" i="16"/>
  <c r="F405" i="16"/>
  <c r="F406" i="16"/>
  <c r="F407" i="16"/>
  <c r="F408" i="16"/>
  <c r="F409" i="16"/>
  <c r="F410" i="16"/>
  <c r="F411" i="16"/>
  <c r="F412" i="16"/>
  <c r="F413" i="16"/>
  <c r="F414" i="16"/>
  <c r="F415" i="16"/>
  <c r="F416" i="16"/>
  <c r="F417" i="16"/>
  <c r="F418" i="16"/>
  <c r="F419" i="16"/>
  <c r="F420" i="16"/>
  <c r="F421" i="16"/>
  <c r="F422" i="16"/>
  <c r="F423" i="16"/>
  <c r="F424" i="16"/>
  <c r="F425" i="16"/>
  <c r="F426" i="16"/>
  <c r="F427" i="16"/>
  <c r="F428" i="16"/>
  <c r="F429" i="16"/>
  <c r="F430" i="16"/>
  <c r="F431" i="16"/>
  <c r="F432" i="16"/>
  <c r="F433" i="16"/>
  <c r="F434" i="16"/>
  <c r="F435" i="16"/>
  <c r="F436" i="16"/>
  <c r="F437" i="16"/>
  <c r="F438" i="16"/>
  <c r="F439" i="16"/>
  <c r="F440" i="16"/>
  <c r="F441" i="16"/>
  <c r="F442" i="16"/>
  <c r="F443" i="16"/>
  <c r="F444" i="16"/>
  <c r="F445" i="16"/>
  <c r="F446" i="16"/>
  <c r="F447" i="16"/>
  <c r="F448" i="16"/>
  <c r="F449" i="16"/>
  <c r="F450" i="16"/>
  <c r="F451" i="16"/>
  <c r="F452" i="16"/>
  <c r="F453" i="16"/>
  <c r="F454" i="16"/>
  <c r="F455" i="16"/>
  <c r="F456" i="16"/>
  <c r="F457" i="16"/>
  <c r="F458" i="16"/>
  <c r="F459" i="16"/>
  <c r="F460" i="16"/>
  <c r="F461" i="16"/>
  <c r="F462" i="16"/>
  <c r="F463" i="16"/>
  <c r="F464" i="16"/>
  <c r="F465" i="16"/>
  <c r="F466" i="16"/>
  <c r="F467" i="16"/>
  <c r="F468" i="16"/>
  <c r="F469" i="16"/>
  <c r="F470" i="16"/>
  <c r="F471" i="16"/>
  <c r="F472" i="16"/>
  <c r="F473" i="16"/>
  <c r="F474" i="16"/>
  <c r="F475" i="16"/>
  <c r="F476" i="16"/>
  <c r="F477" i="16"/>
  <c r="F478" i="16"/>
  <c r="F479" i="16"/>
  <c r="F480" i="16"/>
  <c r="F481" i="16"/>
  <c r="F482" i="16"/>
  <c r="F483" i="16"/>
  <c r="F484" i="16"/>
  <c r="F485" i="16"/>
  <c r="F486" i="16"/>
  <c r="F487" i="16"/>
  <c r="F488" i="16"/>
  <c r="F489" i="16"/>
  <c r="F490" i="16"/>
  <c r="F491" i="16"/>
  <c r="F492" i="16"/>
  <c r="F493" i="16"/>
  <c r="F494" i="16"/>
  <c r="F495" i="16"/>
  <c r="F496" i="16"/>
  <c r="F497" i="16"/>
  <c r="F498" i="16"/>
  <c r="F499" i="16"/>
  <c r="F500" i="16"/>
  <c r="F501" i="16"/>
  <c r="F502" i="16"/>
  <c r="F503" i="16"/>
  <c r="F504" i="16"/>
  <c r="F505" i="16"/>
  <c r="F506" i="16"/>
  <c r="F507" i="16"/>
  <c r="F508" i="16"/>
  <c r="F509" i="16"/>
  <c r="F510" i="16"/>
  <c r="F511" i="16"/>
  <c r="F512" i="16"/>
  <c r="F513" i="16"/>
  <c r="F514" i="16"/>
  <c r="F515" i="16"/>
  <c r="F516" i="16"/>
  <c r="F517" i="16"/>
  <c r="F518" i="16"/>
  <c r="F519" i="16"/>
  <c r="F520" i="16"/>
  <c r="F521" i="16"/>
  <c r="F522" i="16"/>
  <c r="F523" i="16"/>
  <c r="F524" i="16"/>
  <c r="F525" i="16"/>
  <c r="F526" i="16"/>
  <c r="F527" i="16"/>
  <c r="F528" i="16"/>
  <c r="F529" i="16"/>
  <c r="F530" i="16"/>
  <c r="F531" i="16"/>
  <c r="F532" i="16"/>
  <c r="F533" i="16"/>
  <c r="F534" i="16"/>
  <c r="F535" i="16"/>
  <c r="F536" i="16"/>
  <c r="F537" i="16"/>
  <c r="F538" i="16"/>
  <c r="F539" i="16"/>
  <c r="F540" i="16"/>
  <c r="F541" i="16"/>
  <c r="F542" i="16"/>
  <c r="F543" i="16"/>
  <c r="F544" i="16"/>
  <c r="F545" i="16"/>
  <c r="F546" i="16"/>
  <c r="F547" i="16"/>
  <c r="F548" i="16"/>
  <c r="F549" i="16"/>
  <c r="F550" i="16"/>
  <c r="F551" i="16"/>
  <c r="F552" i="16"/>
  <c r="F553" i="16"/>
  <c r="F554" i="16"/>
  <c r="F555" i="16"/>
  <c r="F556" i="16"/>
  <c r="F557" i="16"/>
  <c r="F558" i="16"/>
  <c r="F559" i="16"/>
  <c r="F560" i="16"/>
  <c r="F561" i="16"/>
  <c r="F562" i="16"/>
  <c r="F563" i="16"/>
  <c r="F564" i="16"/>
  <c r="F565" i="16"/>
  <c r="F566" i="16"/>
  <c r="F567" i="16"/>
  <c r="F568" i="16"/>
  <c r="F569" i="16"/>
  <c r="F570" i="16"/>
  <c r="F571" i="16"/>
  <c r="F572" i="16"/>
  <c r="F573" i="16"/>
  <c r="F574" i="16"/>
  <c r="F575" i="16"/>
  <c r="F576" i="16"/>
  <c r="F577" i="16"/>
  <c r="F578" i="16"/>
  <c r="F579" i="16"/>
  <c r="F580" i="16"/>
  <c r="F581" i="16"/>
  <c r="F582" i="16"/>
  <c r="F583" i="16"/>
  <c r="F584" i="16"/>
  <c r="F585" i="16"/>
  <c r="F586" i="16"/>
  <c r="F587" i="16"/>
  <c r="F588" i="16"/>
  <c r="F589" i="16"/>
  <c r="F590" i="16"/>
  <c r="F591" i="16"/>
  <c r="F592" i="16"/>
  <c r="F593" i="16"/>
  <c r="F594" i="16"/>
  <c r="F595" i="16"/>
  <c r="F596" i="16"/>
  <c r="F597" i="16"/>
  <c r="F598" i="16"/>
  <c r="F599" i="16"/>
  <c r="F600" i="16"/>
  <c r="F601" i="16"/>
  <c r="F602" i="16"/>
  <c r="F603" i="16"/>
  <c r="F604" i="16"/>
  <c r="F605" i="16"/>
  <c r="F606" i="16"/>
  <c r="F607" i="16"/>
  <c r="F608" i="16"/>
  <c r="F609" i="16"/>
  <c r="F610" i="16"/>
  <c r="F611" i="16"/>
  <c r="F612" i="16"/>
  <c r="F613" i="16"/>
  <c r="F614" i="16"/>
  <c r="F615" i="16"/>
  <c r="F616" i="16"/>
  <c r="F617" i="16"/>
  <c r="F618" i="16"/>
  <c r="F619" i="16"/>
  <c r="F620" i="16"/>
  <c r="F621" i="16"/>
  <c r="F622" i="16"/>
  <c r="F623" i="16"/>
  <c r="F624" i="16"/>
  <c r="F625" i="16"/>
  <c r="F626" i="16"/>
  <c r="F627" i="16"/>
  <c r="F628" i="16"/>
  <c r="F629" i="16"/>
  <c r="F630" i="16"/>
  <c r="F631" i="16"/>
  <c r="F632" i="16"/>
  <c r="F633" i="16"/>
  <c r="F634" i="16"/>
  <c r="F635" i="16"/>
  <c r="F636" i="16"/>
  <c r="F637" i="16"/>
  <c r="F638" i="16"/>
  <c r="F639" i="16"/>
  <c r="F640" i="16"/>
  <c r="F641" i="16"/>
  <c r="F642" i="16"/>
  <c r="F643" i="16"/>
  <c r="F644" i="16"/>
  <c r="F645" i="16"/>
  <c r="F646" i="16"/>
  <c r="F647" i="16"/>
  <c r="F648" i="16"/>
  <c r="F649" i="16"/>
  <c r="F650" i="16"/>
  <c r="F651" i="16"/>
  <c r="F652" i="16"/>
  <c r="F653" i="16"/>
  <c r="F654" i="16"/>
  <c r="F655" i="16"/>
  <c r="F656" i="16"/>
  <c r="F657" i="16"/>
  <c r="F658" i="16"/>
  <c r="F659" i="16"/>
  <c r="F660" i="16"/>
  <c r="F661" i="16"/>
  <c r="F662" i="16"/>
  <c r="F663" i="16"/>
  <c r="F664" i="16"/>
  <c r="F665" i="16"/>
  <c r="F666" i="16"/>
  <c r="F667" i="16"/>
  <c r="F668" i="16"/>
  <c r="F669" i="16"/>
  <c r="F670" i="16"/>
  <c r="F671" i="16"/>
  <c r="F672" i="16"/>
  <c r="F673" i="16"/>
  <c r="F674" i="16"/>
  <c r="F675" i="16"/>
  <c r="F676" i="16"/>
  <c r="F677" i="16"/>
  <c r="F678" i="16"/>
  <c r="F679" i="16"/>
  <c r="F680" i="16"/>
  <c r="F681" i="16"/>
  <c r="F682" i="16"/>
  <c r="F683" i="16"/>
  <c r="F684" i="16"/>
  <c r="F685" i="16"/>
  <c r="F686" i="16"/>
  <c r="F687" i="16"/>
  <c r="F688" i="16"/>
  <c r="F689" i="16"/>
  <c r="F690" i="16"/>
  <c r="F691" i="16"/>
  <c r="F692" i="16"/>
  <c r="F693" i="16"/>
  <c r="F694" i="16"/>
  <c r="F695" i="16"/>
  <c r="F696" i="16"/>
  <c r="F697" i="16"/>
  <c r="F698" i="16"/>
  <c r="F699" i="16"/>
  <c r="F700" i="16"/>
  <c r="F701" i="16"/>
  <c r="F702" i="16"/>
  <c r="F703" i="16"/>
  <c r="F704" i="16"/>
  <c r="F705" i="16"/>
  <c r="F706" i="16"/>
  <c r="F707" i="16"/>
  <c r="F708" i="16"/>
  <c r="F709" i="16"/>
  <c r="F710" i="16"/>
  <c r="F711" i="16"/>
  <c r="F712" i="16"/>
  <c r="F713" i="16"/>
  <c r="F714" i="16"/>
  <c r="F715" i="16"/>
  <c r="F716" i="16"/>
  <c r="F717" i="16"/>
  <c r="F718" i="16"/>
  <c r="F719" i="16"/>
  <c r="F720" i="16"/>
  <c r="F721" i="16"/>
  <c r="F722" i="16"/>
  <c r="F723" i="16"/>
  <c r="F724" i="16"/>
  <c r="F725" i="16"/>
  <c r="F726" i="16"/>
  <c r="F727" i="16"/>
  <c r="F728" i="16"/>
  <c r="F729" i="16"/>
  <c r="F730" i="16"/>
  <c r="F731" i="16"/>
  <c r="F732" i="16"/>
  <c r="F733" i="16"/>
  <c r="F734" i="16"/>
  <c r="F735" i="16"/>
  <c r="F736" i="16"/>
  <c r="F737" i="16"/>
  <c r="F738" i="16"/>
  <c r="F739" i="16"/>
  <c r="F740" i="16"/>
  <c r="F741" i="16"/>
  <c r="F742" i="16"/>
  <c r="F743" i="16"/>
  <c r="F744" i="16"/>
  <c r="F745" i="16"/>
  <c r="F746" i="16"/>
  <c r="F747" i="16"/>
  <c r="F748" i="16"/>
  <c r="F749" i="16"/>
  <c r="F750" i="16"/>
  <c r="F751" i="16"/>
  <c r="F752" i="16"/>
  <c r="F753" i="16"/>
  <c r="F754" i="16"/>
  <c r="F755" i="16"/>
  <c r="F756" i="16"/>
  <c r="F757" i="16"/>
  <c r="F758" i="16"/>
  <c r="F759" i="16"/>
  <c r="F760" i="16"/>
  <c r="F761" i="16"/>
  <c r="F762" i="16"/>
  <c r="F763" i="16"/>
  <c r="F764" i="16"/>
  <c r="F765" i="16"/>
  <c r="F766" i="16"/>
  <c r="F767" i="16"/>
  <c r="F768" i="16"/>
  <c r="F769" i="16"/>
  <c r="F770" i="16"/>
  <c r="F771" i="16"/>
  <c r="F772" i="16"/>
  <c r="F773" i="16"/>
  <c r="F774" i="16"/>
  <c r="F775" i="16"/>
  <c r="F776" i="16"/>
  <c r="F777" i="16"/>
  <c r="F778" i="16"/>
  <c r="F779" i="16"/>
  <c r="F780" i="16"/>
  <c r="F781" i="16"/>
  <c r="F782" i="16"/>
  <c r="F783" i="16"/>
  <c r="F784" i="16"/>
  <c r="F785" i="16"/>
  <c r="F786" i="16"/>
  <c r="F787" i="16"/>
  <c r="F788" i="16"/>
  <c r="F789" i="16"/>
  <c r="F790" i="16"/>
  <c r="F791" i="16"/>
  <c r="F792" i="16"/>
  <c r="F793" i="16"/>
  <c r="F794" i="16"/>
  <c r="F795" i="16"/>
  <c r="F796" i="16"/>
  <c r="F797" i="16"/>
  <c r="F798" i="16"/>
  <c r="F799" i="16"/>
  <c r="F800" i="16"/>
  <c r="F801" i="16"/>
  <c r="F802" i="16"/>
  <c r="F803" i="16"/>
  <c r="F804" i="16"/>
  <c r="F805" i="16"/>
  <c r="F806" i="16"/>
  <c r="F807" i="16"/>
  <c r="F808" i="16"/>
  <c r="F809" i="16"/>
  <c r="F810" i="16"/>
  <c r="F811" i="16"/>
  <c r="F812" i="16"/>
  <c r="F813" i="16"/>
  <c r="F814" i="16"/>
  <c r="F815" i="16"/>
  <c r="F816" i="16"/>
  <c r="F817" i="16"/>
  <c r="F818" i="16"/>
  <c r="F819" i="16"/>
  <c r="F820" i="16"/>
  <c r="F821" i="16"/>
  <c r="F822" i="16"/>
  <c r="F823" i="16"/>
  <c r="F824" i="16"/>
  <c r="F825" i="16"/>
  <c r="F826" i="16"/>
  <c r="F827" i="16"/>
  <c r="F828" i="16"/>
  <c r="F829" i="16"/>
  <c r="F830" i="16"/>
  <c r="F831" i="16"/>
  <c r="F832" i="16"/>
  <c r="F833" i="16"/>
  <c r="F834" i="16"/>
  <c r="F835" i="16"/>
  <c r="F836" i="16"/>
  <c r="F837" i="16"/>
  <c r="F838" i="16"/>
  <c r="F839" i="16"/>
  <c r="F840" i="16"/>
  <c r="F841" i="16"/>
  <c r="F842" i="16"/>
  <c r="F843" i="16"/>
  <c r="F844" i="16"/>
  <c r="F845" i="16"/>
  <c r="F846" i="16"/>
  <c r="F847" i="16"/>
  <c r="F848" i="16"/>
  <c r="F849" i="16"/>
  <c r="F850" i="16"/>
  <c r="F851" i="16"/>
  <c r="F852" i="16"/>
  <c r="F853" i="16"/>
  <c r="F854" i="16"/>
  <c r="F855" i="16"/>
  <c r="F856" i="16"/>
  <c r="F857" i="16"/>
  <c r="F858" i="16"/>
  <c r="F859" i="16"/>
  <c r="F860" i="16"/>
  <c r="F861" i="16"/>
  <c r="F862" i="16"/>
  <c r="F863" i="16"/>
  <c r="F864" i="16"/>
  <c r="F865" i="16"/>
  <c r="F866" i="16"/>
  <c r="F867" i="16"/>
  <c r="F868" i="16"/>
  <c r="F869" i="16"/>
  <c r="F870" i="16"/>
  <c r="F871" i="16"/>
  <c r="F872" i="16"/>
  <c r="F873" i="16"/>
  <c r="F874" i="16"/>
  <c r="F875" i="16"/>
  <c r="F876" i="16"/>
  <c r="F877" i="16"/>
  <c r="F878" i="16"/>
  <c r="F879" i="16"/>
  <c r="F880" i="16"/>
  <c r="F881" i="16"/>
  <c r="F882" i="16"/>
  <c r="F883" i="16"/>
  <c r="F884" i="16"/>
  <c r="F885" i="16"/>
  <c r="F886" i="16"/>
  <c r="F887" i="16"/>
  <c r="F888" i="16"/>
  <c r="F889" i="16"/>
  <c r="F890" i="16"/>
  <c r="F891" i="16"/>
  <c r="F892" i="16"/>
  <c r="F893" i="16"/>
  <c r="F894" i="16"/>
  <c r="F895" i="16"/>
  <c r="F896" i="16"/>
  <c r="F897" i="16"/>
  <c r="F898" i="16"/>
  <c r="F899" i="16"/>
  <c r="F900" i="16"/>
  <c r="F901" i="16"/>
  <c r="F902" i="16"/>
  <c r="F903" i="16"/>
  <c r="F904" i="16"/>
  <c r="F905" i="16"/>
  <c r="F906" i="16"/>
  <c r="F907" i="16"/>
  <c r="F908" i="16"/>
  <c r="F909" i="16"/>
  <c r="F910" i="16"/>
  <c r="F911" i="16"/>
  <c r="F912" i="16"/>
  <c r="F913" i="16"/>
  <c r="F914" i="16"/>
  <c r="F915" i="16"/>
  <c r="F916" i="16"/>
  <c r="F917" i="16"/>
  <c r="F918" i="16"/>
  <c r="F919" i="16"/>
  <c r="F920" i="16"/>
  <c r="F921" i="16"/>
  <c r="F922" i="16"/>
  <c r="F923" i="16"/>
  <c r="F924" i="16"/>
  <c r="F925" i="16"/>
  <c r="F926" i="16"/>
  <c r="F927" i="16"/>
  <c r="F928" i="16"/>
  <c r="F929" i="16"/>
  <c r="F930" i="16"/>
  <c r="F931" i="16"/>
  <c r="F932" i="16"/>
  <c r="F933" i="16"/>
  <c r="F934" i="16"/>
  <c r="F935" i="16"/>
  <c r="F936" i="16"/>
  <c r="F937" i="16"/>
  <c r="F938" i="16"/>
  <c r="F939" i="16"/>
  <c r="F940" i="16"/>
  <c r="F941" i="16"/>
  <c r="F942" i="16"/>
  <c r="F943" i="16"/>
  <c r="F944" i="16"/>
  <c r="F945" i="16"/>
  <c r="F946" i="16"/>
  <c r="F947" i="16"/>
  <c r="F948" i="16"/>
  <c r="F949" i="16"/>
  <c r="F950" i="16"/>
  <c r="F951" i="16"/>
  <c r="F952" i="16"/>
  <c r="F953" i="16"/>
  <c r="F954" i="16"/>
  <c r="F955" i="16"/>
  <c r="F956" i="16"/>
  <c r="F957" i="16"/>
  <c r="F958" i="16"/>
  <c r="F959" i="16"/>
  <c r="F960" i="16"/>
  <c r="F961" i="16"/>
  <c r="F962" i="16"/>
  <c r="F963" i="16"/>
  <c r="F964" i="16"/>
  <c r="F965" i="16"/>
  <c r="F966" i="16"/>
  <c r="F967" i="16"/>
  <c r="F968" i="16"/>
  <c r="F969" i="16"/>
  <c r="F970" i="16"/>
  <c r="F971" i="16"/>
  <c r="F972" i="16"/>
  <c r="F973" i="16"/>
  <c r="F974" i="16"/>
  <c r="F975" i="16"/>
  <c r="F976" i="16"/>
  <c r="F977" i="16"/>
  <c r="F978" i="16"/>
  <c r="F979" i="16"/>
  <c r="F980" i="16"/>
  <c r="F981" i="16"/>
  <c r="F982" i="16"/>
  <c r="F983" i="16"/>
  <c r="F984" i="16"/>
  <c r="F985" i="16"/>
  <c r="F986" i="16"/>
  <c r="F987" i="16"/>
  <c r="F988" i="16"/>
  <c r="F989" i="16"/>
  <c r="F990" i="16"/>
  <c r="F991" i="16"/>
  <c r="F992" i="16"/>
  <c r="F993" i="16"/>
  <c r="F994" i="16"/>
  <c r="F995" i="16"/>
  <c r="F996" i="16"/>
  <c r="F997" i="16"/>
  <c r="F998" i="16"/>
  <c r="F999" i="16"/>
  <c r="F1000" i="16"/>
  <c r="F1001" i="16"/>
  <c r="F1002" i="16"/>
  <c r="F1003" i="16"/>
  <c r="F1004" i="16"/>
  <c r="F1005" i="16"/>
  <c r="F1006" i="16"/>
  <c r="F1007" i="16"/>
  <c r="F1008" i="16"/>
  <c r="F1009" i="16"/>
  <c r="F1010" i="16"/>
  <c r="F1011" i="16"/>
  <c r="F1012" i="16"/>
  <c r="F1013" i="16"/>
  <c r="F1014" i="16"/>
  <c r="F1015" i="16"/>
  <c r="F1016" i="16"/>
  <c r="F1017" i="16"/>
  <c r="F1018" i="16"/>
  <c r="F1019" i="16"/>
  <c r="F1020" i="16"/>
  <c r="F1021" i="16"/>
  <c r="F1022" i="16"/>
  <c r="F1023" i="16"/>
  <c r="F1024" i="16"/>
  <c r="F1025" i="16"/>
  <c r="F1026" i="16"/>
  <c r="F1027" i="16"/>
  <c r="F1028" i="16"/>
  <c r="F1029" i="16"/>
  <c r="F1030" i="16"/>
  <c r="F1031" i="16"/>
  <c r="F1032" i="16"/>
  <c r="F1033" i="16"/>
  <c r="F1034" i="16"/>
  <c r="F1035" i="16"/>
  <c r="F1036" i="16"/>
  <c r="F1037" i="16"/>
  <c r="F1038" i="16"/>
  <c r="F1039" i="16"/>
  <c r="F1040" i="16"/>
  <c r="F1041" i="16"/>
  <c r="F1042" i="16"/>
  <c r="F1043" i="16"/>
  <c r="F1044" i="16"/>
  <c r="F1045" i="16"/>
  <c r="F1046" i="16"/>
  <c r="F1047" i="16"/>
  <c r="F1048" i="16"/>
  <c r="F1049" i="16"/>
  <c r="F1050" i="16"/>
  <c r="F1051" i="16"/>
  <c r="F1052" i="16"/>
  <c r="F1053" i="16"/>
  <c r="F1054" i="16"/>
  <c r="F1055" i="16"/>
  <c r="F1056" i="16"/>
  <c r="F1057" i="16"/>
  <c r="F1058" i="16"/>
  <c r="F1059" i="16"/>
  <c r="F1060" i="16"/>
  <c r="F1061" i="16"/>
  <c r="F1062" i="16"/>
  <c r="F1063" i="16"/>
  <c r="F1064" i="16"/>
  <c r="F1065" i="16"/>
  <c r="F1066" i="16"/>
  <c r="F1067" i="16"/>
  <c r="F1068" i="16"/>
  <c r="F1069" i="16"/>
  <c r="F1070" i="16"/>
  <c r="F1071" i="16"/>
  <c r="F1072" i="16"/>
  <c r="F1073" i="16"/>
  <c r="F1074" i="16"/>
  <c r="F1075" i="16"/>
  <c r="F1076" i="16"/>
  <c r="F1077" i="16"/>
  <c r="F1078" i="16"/>
  <c r="F1079" i="16"/>
  <c r="F1080" i="16"/>
  <c r="F1081" i="16"/>
  <c r="F1082" i="16"/>
  <c r="F1083" i="16"/>
  <c r="F1084" i="16"/>
  <c r="F1085" i="16"/>
  <c r="F1086" i="16"/>
  <c r="F1087" i="16"/>
  <c r="F1088" i="16"/>
  <c r="F1089" i="16"/>
  <c r="F1090" i="16"/>
  <c r="F1091" i="16"/>
  <c r="F1092" i="16"/>
  <c r="F1093" i="16"/>
  <c r="F1094" i="16"/>
  <c r="F1095" i="16"/>
  <c r="F1096" i="16"/>
  <c r="F1097" i="16"/>
  <c r="F1098" i="16"/>
  <c r="F1099" i="16"/>
  <c r="F1100" i="16"/>
  <c r="F1101" i="16"/>
  <c r="F1102" i="16"/>
  <c r="F1103" i="16"/>
  <c r="F1104" i="16"/>
  <c r="F1105" i="16"/>
  <c r="F1106" i="16"/>
  <c r="F1107" i="16"/>
  <c r="F1108" i="16"/>
  <c r="F1109" i="16"/>
  <c r="F1110" i="16"/>
  <c r="F1111" i="16"/>
  <c r="F1112" i="16"/>
  <c r="F1113" i="16"/>
  <c r="F1114" i="16"/>
  <c r="F1115" i="16"/>
  <c r="F1116" i="16"/>
  <c r="F1117" i="16"/>
  <c r="F1118" i="16"/>
  <c r="F1119" i="16"/>
  <c r="F1120" i="16"/>
  <c r="F1121" i="16"/>
  <c r="F1122" i="16"/>
  <c r="F1123" i="16"/>
  <c r="F1124" i="16"/>
  <c r="F1125" i="16"/>
  <c r="F1126" i="16"/>
  <c r="F1127" i="16"/>
  <c r="F1128" i="16"/>
  <c r="F1129" i="16"/>
  <c r="F1130" i="16"/>
  <c r="F1131" i="16"/>
  <c r="F1132" i="16"/>
  <c r="F1133" i="16"/>
  <c r="F1134" i="16"/>
  <c r="F1135" i="16"/>
  <c r="F1136" i="16"/>
  <c r="F1137" i="16"/>
  <c r="F1138" i="16"/>
  <c r="F1139" i="16"/>
  <c r="F1140" i="16"/>
  <c r="F1141" i="16"/>
  <c r="F1142" i="16"/>
  <c r="F1143" i="16"/>
  <c r="F1144" i="16"/>
  <c r="F1145" i="16"/>
  <c r="F1146" i="16"/>
  <c r="F1147" i="16"/>
  <c r="F1148" i="16"/>
  <c r="F1149" i="16"/>
  <c r="F1150" i="16"/>
  <c r="F1151" i="16"/>
  <c r="F1152" i="16"/>
  <c r="F1153" i="16"/>
  <c r="F1154" i="16"/>
  <c r="F1155" i="16"/>
  <c r="F1156" i="16"/>
  <c r="F1157" i="16"/>
  <c r="F1158" i="16"/>
  <c r="F1159" i="16"/>
  <c r="F1160" i="16"/>
  <c r="F1161" i="16"/>
  <c r="F1162" i="16"/>
  <c r="F1163" i="16"/>
  <c r="F1164" i="16"/>
  <c r="F1165" i="16"/>
  <c r="F1166" i="16"/>
  <c r="F1167" i="16"/>
  <c r="F1168" i="16"/>
  <c r="F1169" i="16"/>
  <c r="F1170" i="16"/>
  <c r="F1171" i="16"/>
  <c r="F1172" i="16"/>
  <c r="F1173" i="16"/>
  <c r="F1174" i="16"/>
  <c r="F1175" i="16"/>
  <c r="F1176" i="16"/>
  <c r="F1177" i="16"/>
  <c r="F1178" i="16"/>
  <c r="F1179" i="16"/>
  <c r="F1180" i="16"/>
  <c r="F1181" i="16"/>
  <c r="F1182" i="16"/>
  <c r="F1183" i="16"/>
  <c r="F1184" i="16"/>
  <c r="F1185" i="16"/>
  <c r="F1186" i="16"/>
  <c r="F1187" i="16"/>
  <c r="F1188" i="16"/>
  <c r="F1189" i="16"/>
  <c r="F1190" i="16"/>
  <c r="F1191" i="16"/>
  <c r="F1192" i="16"/>
  <c r="F1193" i="16"/>
  <c r="F1194" i="16"/>
  <c r="F1195" i="16"/>
  <c r="F1196" i="16"/>
  <c r="F1197" i="16"/>
  <c r="F1198" i="16"/>
  <c r="F1199" i="16"/>
  <c r="F1200" i="16"/>
  <c r="F1201" i="16"/>
  <c r="F1202" i="16"/>
  <c r="F1203" i="16"/>
  <c r="F1204" i="16"/>
  <c r="F1205" i="16"/>
  <c r="F1206" i="16"/>
  <c r="F1207" i="16"/>
  <c r="F1208" i="16"/>
  <c r="F1209" i="16"/>
  <c r="F1210" i="16"/>
  <c r="F1211" i="16"/>
  <c r="F1212" i="16"/>
  <c r="F1213" i="16"/>
  <c r="F1214" i="16"/>
  <c r="F1215" i="16"/>
  <c r="F1216" i="16"/>
  <c r="F1217" i="16"/>
  <c r="F1218" i="16"/>
  <c r="F1219" i="16"/>
  <c r="F1220" i="16"/>
  <c r="F1221" i="16"/>
  <c r="F1222" i="16"/>
  <c r="F1223" i="16"/>
  <c r="F1224" i="16"/>
  <c r="F1225" i="16"/>
  <c r="F1226" i="16"/>
  <c r="F1227" i="16"/>
  <c r="F1228" i="16"/>
  <c r="F1229" i="16"/>
  <c r="F1230" i="16"/>
  <c r="F1231" i="16"/>
  <c r="F1232" i="16"/>
  <c r="F1233" i="16"/>
  <c r="F1234" i="16"/>
  <c r="F1235" i="16"/>
  <c r="F1236" i="16"/>
  <c r="F1237" i="16"/>
  <c r="F1238" i="16"/>
  <c r="F1239" i="16"/>
  <c r="F1240" i="16"/>
  <c r="F1241" i="16"/>
  <c r="F1242" i="16"/>
  <c r="F1243" i="16"/>
  <c r="F1244" i="16"/>
  <c r="F1245" i="16"/>
  <c r="F1246" i="16"/>
  <c r="F1247" i="16"/>
  <c r="F1248" i="16"/>
  <c r="F1249" i="16"/>
  <c r="F1250" i="16"/>
  <c r="F1251" i="16"/>
  <c r="F1252" i="16"/>
  <c r="F1253" i="16"/>
  <c r="F1254" i="16"/>
  <c r="F1255" i="16"/>
  <c r="F1256" i="16"/>
  <c r="F1257" i="16"/>
  <c r="F1258" i="16"/>
  <c r="F1259" i="16"/>
  <c r="F1260" i="16"/>
  <c r="F1261" i="16"/>
  <c r="F1262" i="16"/>
  <c r="F1263" i="16"/>
  <c r="F1264" i="16"/>
  <c r="F1265" i="16"/>
  <c r="F1266" i="16"/>
  <c r="F1267" i="16"/>
  <c r="F1268" i="16"/>
  <c r="F1269" i="16"/>
  <c r="F1270" i="16"/>
  <c r="F1271" i="16"/>
  <c r="F1272" i="16"/>
  <c r="F1273" i="16"/>
  <c r="F1274" i="16"/>
  <c r="F1275" i="16"/>
  <c r="F1276" i="16"/>
  <c r="F1277" i="16"/>
  <c r="F1278" i="16"/>
  <c r="F1279" i="16"/>
  <c r="F1280" i="16"/>
  <c r="F1281" i="16"/>
  <c r="F1282" i="16"/>
  <c r="F1283" i="16"/>
  <c r="F1284" i="16"/>
  <c r="F1285" i="16"/>
  <c r="F1286" i="16"/>
  <c r="F1287" i="16"/>
  <c r="F1288" i="16"/>
  <c r="F1289" i="16"/>
  <c r="F1290" i="16"/>
  <c r="F1291" i="16"/>
  <c r="F1292" i="16"/>
  <c r="F1293" i="16"/>
  <c r="F1294" i="16"/>
  <c r="F1295" i="16"/>
  <c r="F1296" i="16"/>
  <c r="F1297" i="16"/>
  <c r="F1298" i="16"/>
  <c r="F1299" i="16"/>
  <c r="F1300" i="16"/>
  <c r="F1301" i="16"/>
  <c r="F1302" i="16"/>
  <c r="F1303" i="16"/>
  <c r="F1304" i="16"/>
  <c r="F1305" i="16"/>
  <c r="F1306" i="16"/>
  <c r="F1307" i="16"/>
  <c r="F1308" i="16"/>
  <c r="F1309" i="16"/>
  <c r="F1310" i="16"/>
  <c r="F1311" i="16"/>
  <c r="F1312" i="16"/>
  <c r="F1313" i="16"/>
  <c r="F1314" i="16"/>
  <c r="F1315" i="16"/>
  <c r="F1316" i="16"/>
  <c r="F1317" i="16"/>
  <c r="F1318" i="16"/>
  <c r="F1319" i="16"/>
  <c r="F1320" i="16"/>
  <c r="F1321" i="16"/>
  <c r="F1322" i="16"/>
  <c r="F1323" i="16"/>
  <c r="F1324" i="16"/>
  <c r="F1325" i="16"/>
  <c r="F1326" i="16"/>
  <c r="F1327" i="16"/>
  <c r="F1328" i="16"/>
  <c r="F1329" i="16"/>
  <c r="F1330" i="16"/>
  <c r="F1331" i="16"/>
  <c r="F1332" i="16"/>
  <c r="F1333" i="16"/>
  <c r="F1334" i="16"/>
  <c r="F1335" i="16"/>
  <c r="F1336" i="16"/>
  <c r="F1337" i="16"/>
  <c r="F1338" i="16"/>
  <c r="F1339" i="16"/>
  <c r="F1340" i="16"/>
  <c r="F1341" i="16"/>
  <c r="F1342" i="16"/>
  <c r="F1343" i="16"/>
  <c r="F1344" i="16"/>
  <c r="F1345" i="16"/>
  <c r="F1346" i="16"/>
  <c r="F1347" i="16"/>
  <c r="F1348" i="16"/>
  <c r="F1349" i="16"/>
  <c r="F1350" i="16"/>
  <c r="F1351" i="16"/>
  <c r="F1352" i="16"/>
  <c r="F1353" i="16"/>
  <c r="F1354" i="16"/>
  <c r="F1355" i="16"/>
  <c r="F1356" i="16"/>
  <c r="F1357" i="16"/>
  <c r="F1358" i="16"/>
  <c r="F1359" i="16"/>
  <c r="F1360" i="16"/>
  <c r="F1361" i="16"/>
  <c r="F1362" i="16"/>
  <c r="F1363" i="16"/>
  <c r="F1364" i="16"/>
  <c r="F1365" i="16"/>
  <c r="F1366" i="16"/>
  <c r="F1367" i="16"/>
  <c r="F1368" i="16"/>
  <c r="F1369" i="16"/>
  <c r="F1370" i="16"/>
  <c r="F1371" i="16"/>
  <c r="F1372" i="16"/>
  <c r="F1373" i="16"/>
  <c r="F1374" i="16"/>
  <c r="F1375" i="16"/>
  <c r="F1376" i="16"/>
  <c r="F1377" i="16"/>
  <c r="F1378" i="16"/>
  <c r="F1379" i="16"/>
  <c r="F1380" i="16"/>
  <c r="F1381" i="16"/>
  <c r="F1382" i="16"/>
  <c r="F1383" i="16"/>
  <c r="F1384" i="16"/>
  <c r="F1385" i="16"/>
  <c r="F1386" i="16"/>
  <c r="F1387" i="16"/>
  <c r="F1388" i="16"/>
  <c r="F1389" i="16"/>
  <c r="F1390" i="16"/>
  <c r="F1391" i="16"/>
  <c r="F1392" i="16"/>
  <c r="F1393" i="16"/>
  <c r="F1394" i="16"/>
  <c r="F1395" i="16"/>
  <c r="F1396" i="16"/>
  <c r="F1397" i="16"/>
  <c r="F1398" i="16"/>
  <c r="F1399" i="16"/>
  <c r="F1400" i="16"/>
  <c r="F1401" i="16"/>
  <c r="F1402" i="16"/>
  <c r="F1403" i="16"/>
  <c r="F1404" i="16"/>
  <c r="F1405" i="16"/>
  <c r="F1406" i="16"/>
  <c r="F1407" i="16"/>
  <c r="F1408" i="16"/>
  <c r="F1409" i="16"/>
  <c r="F1410" i="16"/>
  <c r="F1411" i="16"/>
  <c r="F1412" i="16"/>
  <c r="F1413" i="16"/>
  <c r="F1414" i="16"/>
  <c r="F1415" i="16"/>
  <c r="F1416" i="16"/>
  <c r="F1417" i="16"/>
  <c r="F1418" i="16"/>
  <c r="F1419" i="16"/>
  <c r="F1420" i="16"/>
  <c r="F1421" i="16"/>
  <c r="F1422" i="16"/>
  <c r="F1423" i="16"/>
  <c r="F1424" i="16"/>
  <c r="F1425" i="16"/>
  <c r="F1426" i="16"/>
  <c r="F1427" i="16"/>
  <c r="F1428" i="16"/>
  <c r="F1429" i="16"/>
  <c r="F1430" i="16"/>
  <c r="F1431" i="16"/>
  <c r="F1432" i="16"/>
  <c r="F1433" i="16"/>
  <c r="F1434" i="16"/>
  <c r="F1435" i="16"/>
  <c r="F1436" i="16"/>
  <c r="F1437" i="16"/>
  <c r="F1438" i="16"/>
  <c r="F1439" i="16"/>
  <c r="F1440" i="16"/>
  <c r="F1441" i="16"/>
  <c r="F1442" i="16"/>
  <c r="F1443" i="16"/>
  <c r="F1444" i="16"/>
  <c r="F1445" i="16"/>
  <c r="F1446" i="16"/>
  <c r="F1447" i="16"/>
  <c r="F1448" i="16"/>
  <c r="F1449" i="16"/>
  <c r="F1450" i="16"/>
  <c r="F1451" i="16"/>
  <c r="F1452" i="16"/>
  <c r="F1453" i="16"/>
  <c r="F1454" i="16"/>
  <c r="F1455" i="16"/>
  <c r="F1456" i="16"/>
  <c r="F1457" i="16"/>
  <c r="F1458" i="16"/>
  <c r="F1459" i="16"/>
  <c r="F1460" i="16"/>
  <c r="F1461" i="16"/>
  <c r="F2" i="6"/>
  <c r="C2" i="6"/>
  <c r="S7" i="8"/>
  <c r="S6" i="8"/>
  <c r="R7" i="8"/>
  <c r="R6" i="8"/>
  <c r="S5" i="8"/>
  <c r="R5" i="8"/>
  <c r="S4" i="8"/>
  <c r="R4" i="8"/>
  <c r="S3" i="8"/>
  <c r="R3" i="8"/>
  <c r="S2" i="8"/>
  <c r="R2" i="8"/>
  <c r="M26" i="8"/>
  <c r="M20" i="8"/>
  <c r="M22" i="8" s="1"/>
  <c r="M19" i="8"/>
  <c r="M18" i="8"/>
  <c r="C2" i="8"/>
  <c r="R7" i="19" l="1"/>
  <c r="R6" i="19"/>
  <c r="S7" i="19"/>
  <c r="S6" i="19"/>
  <c r="O24" i="18"/>
  <c r="R7" i="17"/>
  <c r="R6" i="17"/>
  <c r="S6" i="17"/>
  <c r="S7" i="17"/>
  <c r="M24" i="17"/>
  <c r="O24" i="16"/>
  <c r="M23" i="8"/>
  <c r="M27" i="8"/>
  <c r="M24" i="8"/>
  <c r="O28" i="6" l="1"/>
  <c r="O27" i="6"/>
  <c r="O25" i="6"/>
  <c r="O24" i="6"/>
  <c r="O23" i="6"/>
  <c r="O21" i="6"/>
  <c r="O20" i="6"/>
  <c r="O19" i="6"/>
  <c r="E2" i="5" l="1"/>
  <c r="D2" i="5"/>
</calcChain>
</file>

<file path=xl/sharedStrings.xml><?xml version="1.0" encoding="utf-8"?>
<sst xmlns="http://schemas.openxmlformats.org/spreadsheetml/2006/main" count="78160" uniqueCount="326">
  <si>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</si>
  <si>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</si>
  <si>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</si>
  <si>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</si>
  <si>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</si>
  <si>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</si>
  <si>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</si>
  <si>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</si>
  <si>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</si>
  <si>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</si>
  <si>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</si>
  <si>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</si>
  <si>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</si>
  <si>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</si>
  <si>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</si>
  <si>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</si>
  <si>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</si>
  <si>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</si>
  <si>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</si>
  <si>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</si>
  <si>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</si>
  <si>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</si>
  <si>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</si>
  <si>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</si>
  <si>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</si>
  <si>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</si>
  <si>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</si>
  <si>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</si>
  <si>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</si>
  <si>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</si>
  <si>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</si>
  <si>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</si>
  <si>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</si>
  <si>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</si>
  <si>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</si>
  <si>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</si>
  <si>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</si>
  <si>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</si>
  <si>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</si>
  <si>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</si>
  <si>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</si>
  <si>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</si>
  <si>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</si>
  <si>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</si>
  <si>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</si>
  <si>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</si>
  <si>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</si>
  <si>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</si>
  <si>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</si>
  <si>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</si>
  <si>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</si>
  <si>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</si>
  <si>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</si>
  <si>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</si>
  <si>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</si>
  <si>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</si>
  <si>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</si>
  <si>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</si>
  <si>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</si>
  <si>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</si>
  <si>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</si>
  <si>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</si>
  <si>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</si>
  <si>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</si>
  <si>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</si>
  <si>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</si>
  <si>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</si>
  <si>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</si>
  <si>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</si>
  <si>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</si>
  <si>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</si>
  <si>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</si>
  <si>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</si>
  <si>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</si>
  <si>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</si>
  <si>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</si>
  <si>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</si>
  <si>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</si>
  <si>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</si>
  <si>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</si>
  <si>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</si>
  <si>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</si>
  <si>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</si>
  <si>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</si>
  <si>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</si>
  <si>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</si>
  <si>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</si>
  <si>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</si>
  <si>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</si>
  <si>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</si>
  <si>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</si>
  <si>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</si>
  <si>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</si>
  <si>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</si>
  <si>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</si>
  <si>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</si>
  <si>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</si>
  <si>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</si>
  <si>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</si>
  <si>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</si>
  <si>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</si>
  <si>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</si>
  <si>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</si>
  <si>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</si>
  <si>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</si>
  <si>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</si>
  <si>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</si>
  <si>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</si>
  <si>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</si>
  <si>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</si>
  <si>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</si>
  <si>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</si>
  <si>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</si>
  <si>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</si>
  <si>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</si>
  <si>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</si>
  <si>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</si>
  <si>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</si>
  <si>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</si>
  <si>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</si>
  <si>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</si>
  <si>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</si>
  <si>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</si>
  <si>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</si>
  <si>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</si>
  <si>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</si>
  <si>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</si>
  <si>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</si>
  <si>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</si>
  <si>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</si>
  <si>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</si>
  <si>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</si>
  <si>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</si>
  <si>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</si>
  <si>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</si>
  <si>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</si>
  <si>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</si>
  <si>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</si>
  <si>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</si>
  <si>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</si>
  <si>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</si>
  <si>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</si>
  <si>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</si>
  <si>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</si>
  <si>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</si>
  <si>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</si>
  <si>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</si>
  <si>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</si>
  <si>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</si>
  <si>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</si>
  <si>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</si>
  <si>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</si>
  <si>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</si>
  <si>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</si>
  <si>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</si>
  <si>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</si>
  <si>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</si>
  <si>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</si>
  <si>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</si>
  <si>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</si>
  <si>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</si>
  <si>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</si>
  <si>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</si>
  <si>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</si>
  <si>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</si>
  <si>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</si>
  <si>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</si>
  <si>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</si>
  <si>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</si>
  <si>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</si>
  <si>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</si>
  <si>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</si>
  <si>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</si>
  <si>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</si>
  <si>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</si>
  <si>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</si>
  <si>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</si>
  <si>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</si>
  <si>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</si>
  <si>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</si>
  <si>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</si>
  <si>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</si>
  <si>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</si>
  <si>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</si>
  <si>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</si>
  <si>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</si>
  <si>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</si>
  <si>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</si>
  <si>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</si>
  <si>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</si>
  <si>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</si>
  <si>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</si>
  <si>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</si>
  <si>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</si>
  <si>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</si>
  <si>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</si>
  <si>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</si>
  <si>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</si>
  <si>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</si>
  <si>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</si>
  <si>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</si>
  <si>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</si>
  <si>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</si>
  <si>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</si>
  <si>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</si>
  <si>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</si>
  <si>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</si>
  <si>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</si>
  <si>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</si>
  <si>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</si>
  <si>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</si>
  <si>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</si>
  <si>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</si>
  <si>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</si>
  <si>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</si>
  <si>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</si>
  <si>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</si>
  <si>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</si>
  <si>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</si>
  <si>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</si>
  <si>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</si>
  <si>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</si>
  <si>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</si>
  <si>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</si>
  <si>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</si>
  <si>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</si>
  <si>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</si>
  <si>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</si>
  <si>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</si>
  <si>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</si>
  <si>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</si>
  <si>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</si>
  <si>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</si>
  <si>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</si>
  <si>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</si>
  <si>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</si>
  <si>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</si>
  <si>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</si>
  <si>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</si>
  <si>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</si>
  <si>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</si>
  <si>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</si>
  <si>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</si>
  <si>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</si>
  <si>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</si>
  <si>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</si>
  <si>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</si>
  <si>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</si>
  <si>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</si>
  <si>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</si>
  <si>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</si>
  <si>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</si>
  <si>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</si>
  <si>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</si>
  <si>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</si>
  <si>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</si>
  <si>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Mean</t>
  </si>
  <si>
    <t>Row Labels</t>
  </si>
  <si>
    <t>Grand Total</t>
  </si>
  <si>
    <t>Count of Neighborhood</t>
  </si>
  <si>
    <t>Sum of SalePrice</t>
  </si>
  <si>
    <t>Average of SalePrice</t>
  </si>
  <si>
    <t>Rand</t>
  </si>
  <si>
    <t>Group</t>
  </si>
  <si>
    <t>treatment</t>
  </si>
  <si>
    <t>control</t>
  </si>
  <si>
    <t>Rand_Bucket</t>
  </si>
  <si>
    <t>A1</t>
  </si>
  <si>
    <t>A2</t>
  </si>
  <si>
    <t xml:space="preserve">H₀: µ₁ - µ₂ = 0  </t>
  </si>
  <si>
    <t xml:space="preserve">Hₐ: µ₁ - µ₂ ≠ 0 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</si>
  <si>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</si>
  <si>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</si>
  <si>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</si>
  <si>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</si>
  <si>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</si>
  <si>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</si>
  <si>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</si>
  <si>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</si>
  <si>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</si>
  <si>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</si>
  <si>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</si>
  <si>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</si>
  <si>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Difference</t>
  </si>
  <si>
    <t>Confidence interval</t>
  </si>
  <si>
    <t>Lower Limit</t>
  </si>
  <si>
    <t>Upper Limit</t>
  </si>
  <si>
    <t>S Pooled</t>
  </si>
  <si>
    <t>Cohen's d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</si>
  <si>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</si>
  <si>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</si>
  <si>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</si>
  <si>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</si>
  <si>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</si>
  <si>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</si>
  <si>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</si>
  <si>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</si>
  <si>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</si>
  <si>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</si>
  <si>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</si>
  <si>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</si>
  <si>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Descriptive Statistics SalePrice</t>
  </si>
  <si>
    <t>Kurtosis is greater than 2 and the distribution is slightly positively skewed, but it is approximately normal on the histogram.</t>
  </si>
  <si>
    <t>Fail to reject the null that there is no significant difference between</t>
  </si>
  <si>
    <t>the means of the control groups A1 and A2.</t>
  </si>
  <si>
    <t>Cohen's d = 0.07 means there is a small effect size. The difference</t>
  </si>
  <si>
    <t>between the means of groups A1 and A2 is too small to be</t>
  </si>
  <si>
    <t>practically signifcant.</t>
  </si>
  <si>
    <t>The difference is not statistically significant at the &lt;.05 level.</t>
  </si>
  <si>
    <t xml:space="preserve">H₀: μ₁ - μ₂ = 0  </t>
  </si>
  <si>
    <t>Hₐ: μ₁ - μ₂ ≠ 0</t>
  </si>
  <si>
    <t xml:space="preserve">n of A = </t>
  </si>
  <si>
    <t>n of B =</t>
  </si>
  <si>
    <t>Treatment</t>
  </si>
  <si>
    <t>Control</t>
  </si>
  <si>
    <t>C.I. Upper</t>
  </si>
  <si>
    <t>C.I. Lower</t>
  </si>
  <si>
    <t>Reject the null hypothesis.</t>
  </si>
  <si>
    <t>The difference is statistically significant a the &lt;.05 level.</t>
  </si>
  <si>
    <t>Count of YearBuilt</t>
  </si>
  <si>
    <t>n of houses after=</t>
  </si>
  <si>
    <t>Count of YearRemodAdd</t>
  </si>
  <si>
    <t>n of houses 1972 and before=</t>
  </si>
  <si>
    <t>n of houses 1993 and before=</t>
  </si>
  <si>
    <t>Cohen's d = 0.1 means there is a small effect size. The difference</t>
  </si>
  <si>
    <t>Cohen's d = -0.05 means there is a small effect size. The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</si>
</sst>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9" fillId="33" borderId="0" xfId="0" applyNumberFormat="1" applyFont="1" applyFill="1"/>
    <xf numFmtId="0" fontId="0" fillId="0" borderId="0" xfId="0" applyNumberFormat="1" applyFill="1"/>
    <xf numFmtId="164" fontId="0" fillId="0" borderId="0" xfId="0" applyNumberFormat="1"/>
    <xf numFmtId="0" fontId="0" fillId="33" borderId="0" xfId="0" applyNumberFormat="1" applyFill="1"/>
    <xf numFmtId="0" fontId="0" fillId="34" borderId="0" xfId="0" applyFill="1"/>
    <xf numFmtId="0" fontId="18" fillId="0" borderId="11" xfId="0" applyFont="1" applyFill="1" applyBorder="1" applyAlignment="1">
      <alignment horizontal="centerContinuous"/>
    </xf>
    <xf numFmtId="11" fontId="0" fillId="0" borderId="0" xfId="0" applyNumberFormat="1" applyFill="1" applyBorder="1" applyAlignment="1"/>
    <xf numFmtId="0" fontId="18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2.xlsx]neighborhood!PivotTable7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Neighborhood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neighborhood!$B$1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neighborhood!$A$2:$A$26</c:f>
              <c:strCache>
                <c:ptCount val="25"/>
                <c:pt idx="0">
                  <c:v>NAmes</c:v>
                </c:pt>
                <c:pt idx="1">
                  <c:v>CollgCr</c:v>
                </c:pt>
                <c:pt idx="2">
                  <c:v>OldTown</c:v>
                </c:pt>
                <c:pt idx="3">
                  <c:v>Edwards</c:v>
                </c:pt>
                <c:pt idx="4">
                  <c:v>Somerst</c:v>
                </c:pt>
                <c:pt idx="5">
                  <c:v>Gilbert</c:v>
                </c:pt>
                <c:pt idx="6">
                  <c:v>NridgHt</c:v>
                </c:pt>
                <c:pt idx="7">
                  <c:v>Sawyer</c:v>
                </c:pt>
                <c:pt idx="8">
                  <c:v>NWAmes</c:v>
                </c:pt>
                <c:pt idx="9">
                  <c:v>SawyerW</c:v>
                </c:pt>
                <c:pt idx="10">
                  <c:v>BrkSide</c:v>
                </c:pt>
                <c:pt idx="11">
                  <c:v>Crawfor</c:v>
                </c:pt>
                <c:pt idx="12">
                  <c:v>Mitchel</c:v>
                </c:pt>
                <c:pt idx="13">
                  <c:v>NoRidge</c:v>
                </c:pt>
                <c:pt idx="14">
                  <c:v>Timber</c:v>
                </c:pt>
                <c:pt idx="15">
                  <c:v>IDOTRR</c:v>
                </c:pt>
                <c:pt idx="16">
                  <c:v>ClearCr</c:v>
                </c:pt>
                <c:pt idx="17">
                  <c:v>SWISU</c:v>
                </c:pt>
                <c:pt idx="18">
                  <c:v>StoneBr</c:v>
                </c:pt>
                <c:pt idx="19">
                  <c:v>MeadowV</c:v>
                </c:pt>
                <c:pt idx="20">
                  <c:v>Blmngtn</c:v>
                </c:pt>
                <c:pt idx="21">
                  <c:v>BrDale</c:v>
                </c:pt>
                <c:pt idx="22">
                  <c:v>Veenker</c:v>
                </c:pt>
                <c:pt idx="23">
                  <c:v>NPkVill</c:v>
                </c:pt>
                <c:pt idx="24">
                  <c:v>Blueste</c:v>
                </c:pt>
              </c:strCache>
            </c:strRef>
          </c:cat>
          <c:val>
            <c:numRef>
              <c:f>neighborhood!$B$2:$B$26</c:f>
              <c:numCache>
                <c:formatCode>General</c:formatCode>
                <c:ptCount val="25"/>
                <c:pt idx="0">
                  <c:v>225</c:v>
                </c:pt>
                <c:pt idx="1">
                  <c:v>150</c:v>
                </c:pt>
                <c:pt idx="2">
                  <c:v>113</c:v>
                </c:pt>
                <c:pt idx="3">
                  <c:v>100</c:v>
                </c:pt>
                <c:pt idx="4">
                  <c:v>86</c:v>
                </c:pt>
                <c:pt idx="5">
                  <c:v>79</c:v>
                </c:pt>
                <c:pt idx="6">
                  <c:v>77</c:v>
                </c:pt>
                <c:pt idx="7">
                  <c:v>74</c:v>
                </c:pt>
                <c:pt idx="8">
                  <c:v>73</c:v>
                </c:pt>
                <c:pt idx="9">
                  <c:v>59</c:v>
                </c:pt>
                <c:pt idx="10">
                  <c:v>58</c:v>
                </c:pt>
                <c:pt idx="11">
                  <c:v>51</c:v>
                </c:pt>
                <c:pt idx="12">
                  <c:v>49</c:v>
                </c:pt>
                <c:pt idx="13">
                  <c:v>41</c:v>
                </c:pt>
                <c:pt idx="14">
                  <c:v>38</c:v>
                </c:pt>
                <c:pt idx="15">
                  <c:v>37</c:v>
                </c:pt>
                <c:pt idx="16">
                  <c:v>28</c:v>
                </c:pt>
                <c:pt idx="17">
                  <c:v>25</c:v>
                </c:pt>
                <c:pt idx="18">
                  <c:v>25</c:v>
                </c:pt>
                <c:pt idx="19">
                  <c:v>17</c:v>
                </c:pt>
                <c:pt idx="20">
                  <c:v>17</c:v>
                </c:pt>
                <c:pt idx="21">
                  <c:v>16</c:v>
                </c:pt>
                <c:pt idx="22">
                  <c:v>11</c:v>
                </c:pt>
                <c:pt idx="23">
                  <c:v>9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B0-407C-8A47-6F2DEEBC5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9391152"/>
        <c:axId val="1659387824"/>
      </c:barChart>
      <c:catAx>
        <c:axId val="165939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387824"/>
        <c:crosses val="autoZero"/>
        <c:auto val="1"/>
        <c:lblAlgn val="ctr"/>
        <c:lblOffset val="100"/>
        <c:noMultiLvlLbl val="0"/>
      </c:catAx>
      <c:valAx>
        <c:axId val="165938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39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2.xlsx]neighborhood!PivotTable12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by Neighborhood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neighborhood!$B$28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neighborhood!$A$29:$A$54</c:f>
              <c:strCache>
                <c:ptCount val="25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  <c:pt idx="18">
                  <c:v>Sawyer</c:v>
                </c:pt>
                <c:pt idx="19">
                  <c:v>OldTown</c:v>
                </c:pt>
                <c:pt idx="20">
                  <c:v>Edwards</c:v>
                </c:pt>
                <c:pt idx="21">
                  <c:v>BrkSide</c:v>
                </c:pt>
                <c:pt idx="22">
                  <c:v>BrDale</c:v>
                </c:pt>
                <c:pt idx="23">
                  <c:v>IDOTRR</c:v>
                </c:pt>
                <c:pt idx="24">
                  <c:v>MeadowV</c:v>
                </c:pt>
              </c:strCache>
            </c:strRef>
          </c:cat>
          <c:val>
            <c:numRef>
              <c:f>neighborhood!$B$29:$B$54</c:f>
              <c:numCache>
                <c:formatCode>"$"#,##0.00</c:formatCode>
                <c:ptCount val="25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  <c:pt idx="18">
                  <c:v>136793.13513513515</c:v>
                </c:pt>
                <c:pt idx="19">
                  <c:v>128225.30088495575</c:v>
                </c:pt>
                <c:pt idx="20">
                  <c:v>128219.7</c:v>
                </c:pt>
                <c:pt idx="21">
                  <c:v>124834.05172413793</c:v>
                </c:pt>
                <c:pt idx="22">
                  <c:v>104493.75</c:v>
                </c:pt>
                <c:pt idx="23">
                  <c:v>100123.78378378379</c:v>
                </c:pt>
                <c:pt idx="24">
                  <c:v>98576.470588235301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B0-4CA9-BDF7-63A44C700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9099376"/>
        <c:axId val="1459079824"/>
      </c:barChart>
      <c:catAx>
        <c:axId val="145909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079824"/>
        <c:crosses val="autoZero"/>
        <c:auto val="1"/>
        <c:lblAlgn val="ctr"/>
        <c:lblOffset val="100"/>
        <c:noMultiLvlLbl val="0"/>
      </c:catAx>
      <c:valAx>
        <c:axId val="145907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0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'neighborhood ab'!$Q$2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E8C-4AD2-98E1-6F1BA6ED9272}"/>
              </c:ext>
            </c:extLst>
          </c:dPt>
          <c:errBars>
            <c:errBarType val="both"/>
            <c:errValType val="cust"/>
            <c:noEndCap val="0"/>
            <c:plus>
              <c:numRef>
                <c:f>'neighborhood ab'!$R$6:$S$6</c:f>
                <c:numCache>
                  <c:formatCode>General</c:formatCode>
                  <c:ptCount val="2"/>
                  <c:pt idx="0">
                    <c:v>5918.8232817725984</c:v>
                  </c:pt>
                  <c:pt idx="1">
                    <c:v>2917.9645864721306</c:v>
                  </c:pt>
                </c:numCache>
              </c:numRef>
            </c:plus>
            <c:minus>
              <c:numRef>
                <c:f>'neighborhood ab'!$R$7:$S$7</c:f>
                <c:numCache>
                  <c:formatCode>General</c:formatCode>
                  <c:ptCount val="2"/>
                  <c:pt idx="0">
                    <c:v>5918.8232817725984</c:v>
                  </c:pt>
                  <c:pt idx="1">
                    <c:v>2917.9645864721306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'neighborhood ab'!$R$1:$S$1</c:f>
              <c:strCache>
                <c:ptCount val="2"/>
                <c:pt idx="0">
                  <c:v>Treatment</c:v>
                </c:pt>
                <c:pt idx="1">
                  <c:v>Control</c:v>
                </c:pt>
              </c:strCache>
            </c:strRef>
          </c:cat>
          <c:val>
            <c:numRef>
              <c:f>'neighborhood ab'!$R$2:$S$2</c:f>
              <c:numCache>
                <c:formatCode>General</c:formatCode>
                <c:ptCount val="2"/>
                <c:pt idx="0">
                  <c:v>226967.76462585034</c:v>
                </c:pt>
                <c:pt idx="1">
                  <c:v>134239.50206896552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C-4AD2-98E1-6F1BA6ED9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3545280"/>
        <c:axId val="1733565664"/>
      </c:barChart>
      <c:catAx>
        <c:axId val="173354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565664"/>
        <c:crosses val="autoZero"/>
        <c:auto val="1"/>
        <c:lblAlgn val="ctr"/>
        <c:lblOffset val="100"/>
        <c:noMultiLvlLbl val="0"/>
      </c:catAx>
      <c:valAx>
        <c:axId val="1733565664"/>
        <c:scaling>
          <c:orientation val="minMax"/>
          <c:max val="240000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54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2.xlsx]yearbuilt!PivotTable10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Houses Built From 1872-2009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yearbuilt!$B$1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yearbuilt!$A$2:$A$114</c:f>
              <c:strCach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strCache>
            </c:strRef>
          </c:cat>
          <c:val>
            <c:numRef>
              <c:f>yearbuilt!$B$2:$B$114</c:f>
              <c:numCache>
                <c:formatCode>General</c:formatCode>
                <c:ptCount val="112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17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7</c:v>
                </c:pt>
                <c:pt idx="19">
                  <c:v>10</c:v>
                </c:pt>
                <c:pt idx="20">
                  <c:v>8</c:v>
                </c:pt>
                <c:pt idx="21">
                  <c:v>1</c:v>
                </c:pt>
                <c:pt idx="22">
                  <c:v>7</c:v>
                </c:pt>
                <c:pt idx="23">
                  <c:v>3</c:v>
                </c:pt>
                <c:pt idx="24">
                  <c:v>30</c:v>
                </c:pt>
                <c:pt idx="25">
                  <c:v>6</c:v>
                </c:pt>
                <c:pt idx="26">
                  <c:v>8</c:v>
                </c:pt>
                <c:pt idx="27">
                  <c:v>7</c:v>
                </c:pt>
                <c:pt idx="28">
                  <c:v>7</c:v>
                </c:pt>
                <c:pt idx="29">
                  <c:v>16</c:v>
                </c:pt>
                <c:pt idx="30">
                  <c:v>9</c:v>
                </c:pt>
                <c:pt idx="31">
                  <c:v>3</c:v>
                </c:pt>
                <c:pt idx="32">
                  <c:v>7</c:v>
                </c:pt>
                <c:pt idx="33">
                  <c:v>4</c:v>
                </c:pt>
                <c:pt idx="34">
                  <c:v>9</c:v>
                </c:pt>
                <c:pt idx="35">
                  <c:v>6</c:v>
                </c:pt>
                <c:pt idx="36">
                  <c:v>4</c:v>
                </c:pt>
                <c:pt idx="37">
                  <c:v>3</c:v>
                </c:pt>
                <c:pt idx="38">
                  <c:v>6</c:v>
                </c:pt>
                <c:pt idx="39">
                  <c:v>9</c:v>
                </c:pt>
                <c:pt idx="40">
                  <c:v>5</c:v>
                </c:pt>
                <c:pt idx="41">
                  <c:v>4</c:v>
                </c:pt>
                <c:pt idx="42">
                  <c:v>8</c:v>
                </c:pt>
                <c:pt idx="43">
                  <c:v>18</c:v>
                </c:pt>
                <c:pt idx="44">
                  <c:v>15</c:v>
                </c:pt>
                <c:pt idx="45">
                  <c:v>2</c:v>
                </c:pt>
                <c:pt idx="46">
                  <c:v>6</c:v>
                </c:pt>
                <c:pt idx="47">
                  <c:v>7</c:v>
                </c:pt>
                <c:pt idx="48">
                  <c:v>5</c:v>
                </c:pt>
                <c:pt idx="49">
                  <c:v>14</c:v>
                </c:pt>
                <c:pt idx="50">
                  <c:v>12</c:v>
                </c:pt>
                <c:pt idx="51">
                  <c:v>20</c:v>
                </c:pt>
                <c:pt idx="52">
                  <c:v>6</c:v>
                </c:pt>
                <c:pt idx="53">
                  <c:v>5</c:v>
                </c:pt>
                <c:pt idx="54">
                  <c:v>12</c:v>
                </c:pt>
                <c:pt idx="55">
                  <c:v>24</c:v>
                </c:pt>
                <c:pt idx="56">
                  <c:v>16</c:v>
                </c:pt>
                <c:pt idx="57">
                  <c:v>14</c:v>
                </c:pt>
                <c:pt idx="58">
                  <c:v>20</c:v>
                </c:pt>
                <c:pt idx="59">
                  <c:v>24</c:v>
                </c:pt>
                <c:pt idx="60">
                  <c:v>26</c:v>
                </c:pt>
                <c:pt idx="61">
                  <c:v>17</c:v>
                </c:pt>
                <c:pt idx="62">
                  <c:v>14</c:v>
                </c:pt>
                <c:pt idx="63">
                  <c:v>19</c:v>
                </c:pt>
                <c:pt idx="64">
                  <c:v>16</c:v>
                </c:pt>
                <c:pt idx="65">
                  <c:v>15</c:v>
                </c:pt>
                <c:pt idx="66">
                  <c:v>24</c:v>
                </c:pt>
                <c:pt idx="67">
                  <c:v>18</c:v>
                </c:pt>
                <c:pt idx="68">
                  <c:v>16</c:v>
                </c:pt>
                <c:pt idx="69">
                  <c:v>22</c:v>
                </c:pt>
                <c:pt idx="70">
                  <c:v>14</c:v>
                </c:pt>
                <c:pt idx="71">
                  <c:v>24</c:v>
                </c:pt>
                <c:pt idx="72">
                  <c:v>22</c:v>
                </c:pt>
                <c:pt idx="73">
                  <c:v>23</c:v>
                </c:pt>
                <c:pt idx="74">
                  <c:v>11</c:v>
                </c:pt>
                <c:pt idx="75">
                  <c:v>10</c:v>
                </c:pt>
                <c:pt idx="76">
                  <c:v>8</c:v>
                </c:pt>
                <c:pt idx="77">
                  <c:v>33</c:v>
                </c:pt>
                <c:pt idx="78">
                  <c:v>32</c:v>
                </c:pt>
                <c:pt idx="79">
                  <c:v>16</c:v>
                </c:pt>
                <c:pt idx="80">
                  <c:v>9</c:v>
                </c:pt>
                <c:pt idx="81">
                  <c:v>10</c:v>
                </c:pt>
                <c:pt idx="82">
                  <c:v>5</c:v>
                </c:pt>
                <c:pt idx="83">
                  <c:v>6</c:v>
                </c:pt>
                <c:pt idx="84">
                  <c:v>4</c:v>
                </c:pt>
                <c:pt idx="85">
                  <c:v>9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11</c:v>
                </c:pt>
                <c:pt idx="90">
                  <c:v>3</c:v>
                </c:pt>
                <c:pt idx="91">
                  <c:v>12</c:v>
                </c:pt>
                <c:pt idx="92">
                  <c:v>5</c:v>
                </c:pt>
                <c:pt idx="93">
                  <c:v>13</c:v>
                </c:pt>
                <c:pt idx="94">
                  <c:v>17</c:v>
                </c:pt>
                <c:pt idx="95">
                  <c:v>19</c:v>
                </c:pt>
                <c:pt idx="96">
                  <c:v>18</c:v>
                </c:pt>
                <c:pt idx="97">
                  <c:v>15</c:v>
                </c:pt>
                <c:pt idx="98">
                  <c:v>14</c:v>
                </c:pt>
                <c:pt idx="99">
                  <c:v>25</c:v>
                </c:pt>
                <c:pt idx="100">
                  <c:v>25</c:v>
                </c:pt>
                <c:pt idx="101">
                  <c:v>24</c:v>
                </c:pt>
                <c:pt idx="102">
                  <c:v>20</c:v>
                </c:pt>
                <c:pt idx="103">
                  <c:v>23</c:v>
                </c:pt>
                <c:pt idx="104">
                  <c:v>45</c:v>
                </c:pt>
                <c:pt idx="105">
                  <c:v>54</c:v>
                </c:pt>
                <c:pt idx="106">
                  <c:v>64</c:v>
                </c:pt>
                <c:pt idx="107">
                  <c:v>67</c:v>
                </c:pt>
                <c:pt idx="108">
                  <c:v>49</c:v>
                </c:pt>
                <c:pt idx="109">
                  <c:v>23</c:v>
                </c:pt>
                <c:pt idx="110">
                  <c:v>18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B4-4C0E-BE09-8295D0204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0695120"/>
        <c:axId val="1860695952"/>
      </c:barChart>
      <c:catAx>
        <c:axId val="18606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695952"/>
        <c:crosses val="autoZero"/>
        <c:auto val="1"/>
        <c:lblAlgn val="ctr"/>
        <c:lblOffset val="100"/>
        <c:noMultiLvlLbl val="0"/>
      </c:catAx>
      <c:valAx>
        <c:axId val="186069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69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A5D-4B65-A0F3-C94151921582}"/>
              </c:ext>
            </c:extLst>
          </c:dPt>
          <c:errBars>
            <c:errBarType val="both"/>
            <c:errValType val="cust"/>
            <c:noEndCap val="0"/>
            <c:plus>
              <c:numRef>
                <c:f>'yearbuilt ab'!$R$6:$S$6</c:f>
                <c:numCache>
                  <c:formatCode>General</c:formatCode>
                  <c:ptCount val="2"/>
                  <c:pt idx="0">
                    <c:v>3474.9357144625301</c:v>
                  </c:pt>
                  <c:pt idx="1">
                    <c:v>6051.5436284679563</c:v>
                  </c:pt>
                </c:numCache>
              </c:numRef>
            </c:plus>
            <c:minus>
              <c:numRef>
                <c:f>'yearbuilt ab'!$R$7:$S$7</c:f>
                <c:numCache>
                  <c:formatCode>General</c:formatCode>
                  <c:ptCount val="2"/>
                  <c:pt idx="0">
                    <c:v>3474.9357144625301</c:v>
                  </c:pt>
                  <c:pt idx="1">
                    <c:v>6051.5436284679563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2"/>
              <c:pt idx="0">
                <c:v>1872-1972</c:v>
              </c:pt>
              <c:pt idx="1">
                <c:v>1973-2010</c:v>
              </c:pt>
            </c:strLit>
          </c:cat>
          <c:val>
            <c:numRef>
              <c:f>'yearbuilt ab'!$R$2:$S$2</c:f>
              <c:numCache>
                <c:formatCode>General</c:formatCode>
                <c:ptCount val="2"/>
                <c:pt idx="0">
                  <c:v>139762.32647462277</c:v>
                </c:pt>
                <c:pt idx="1">
                  <c:v>221967.45554035567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D-4B65-A0F3-C94151921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8556976"/>
        <c:axId val="1858560720"/>
      </c:barChart>
      <c:catAx>
        <c:axId val="1858556976"/>
        <c:scaling>
          <c:orientation val="minMax"/>
        </c:scaling>
        <c:delete val="0"/>
        <c:axPos val="b"/>
        <c:numFmt formatCode="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560720"/>
        <c:crosses val="autoZero"/>
        <c:auto val="0"/>
        <c:lblAlgn val="ctr"/>
        <c:lblOffset val="100"/>
        <c:noMultiLvlLbl val="0"/>
      </c:catAx>
      <c:valAx>
        <c:axId val="1858560720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556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2.xlsx]yearremodadd!PivotTable10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Number of Houses Remodeled Per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yearremodadd!$B$1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yearremodadd!$A$2:$A$63</c:f>
              <c:strCache>
                <c:ptCount val="6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strCache>
            </c:strRef>
          </c:cat>
          <c:val>
            <c:numRef>
              <c:f>yearremodadd!$B$2:$B$63</c:f>
              <c:numCache>
                <c:formatCode>General</c:formatCode>
                <c:ptCount val="61"/>
                <c:pt idx="0">
                  <c:v>178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14</c:v>
                </c:pt>
                <c:pt idx="5">
                  <c:v>9</c:v>
                </c:pt>
                <c:pt idx="6">
                  <c:v>10</c:v>
                </c:pt>
                <c:pt idx="7">
                  <c:v>9</c:v>
                </c:pt>
                <c:pt idx="8">
                  <c:v>15</c:v>
                </c:pt>
                <c:pt idx="9">
                  <c:v>18</c:v>
                </c:pt>
                <c:pt idx="10">
                  <c:v>12</c:v>
                </c:pt>
                <c:pt idx="11">
                  <c:v>8</c:v>
                </c:pt>
                <c:pt idx="12">
                  <c:v>14</c:v>
                </c:pt>
                <c:pt idx="13">
                  <c:v>13</c:v>
                </c:pt>
                <c:pt idx="14">
                  <c:v>11</c:v>
                </c:pt>
                <c:pt idx="15">
                  <c:v>19</c:v>
                </c:pt>
                <c:pt idx="16">
                  <c:v>15</c:v>
                </c:pt>
                <c:pt idx="17">
                  <c:v>12</c:v>
                </c:pt>
                <c:pt idx="18">
                  <c:v>17</c:v>
                </c:pt>
                <c:pt idx="19">
                  <c:v>14</c:v>
                </c:pt>
                <c:pt idx="20">
                  <c:v>26</c:v>
                </c:pt>
                <c:pt idx="21">
                  <c:v>18</c:v>
                </c:pt>
                <c:pt idx="22">
                  <c:v>20</c:v>
                </c:pt>
                <c:pt idx="23">
                  <c:v>11</c:v>
                </c:pt>
                <c:pt idx="24">
                  <c:v>7</c:v>
                </c:pt>
                <c:pt idx="25">
                  <c:v>10</c:v>
                </c:pt>
                <c:pt idx="26">
                  <c:v>30</c:v>
                </c:pt>
                <c:pt idx="27">
                  <c:v>25</c:v>
                </c:pt>
                <c:pt idx="28">
                  <c:v>16</c:v>
                </c:pt>
                <c:pt idx="29">
                  <c:v>10</c:v>
                </c:pt>
                <c:pt idx="30">
                  <c:v>12</c:v>
                </c:pt>
                <c:pt idx="31">
                  <c:v>8</c:v>
                </c:pt>
                <c:pt idx="32">
                  <c:v>7</c:v>
                </c:pt>
                <c:pt idx="33">
                  <c:v>5</c:v>
                </c:pt>
                <c:pt idx="34">
                  <c:v>7</c:v>
                </c:pt>
                <c:pt idx="35">
                  <c:v>9</c:v>
                </c:pt>
                <c:pt idx="36">
                  <c:v>5</c:v>
                </c:pt>
                <c:pt idx="37">
                  <c:v>10</c:v>
                </c:pt>
                <c:pt idx="38">
                  <c:v>9</c:v>
                </c:pt>
                <c:pt idx="39">
                  <c:v>11</c:v>
                </c:pt>
                <c:pt idx="40">
                  <c:v>15</c:v>
                </c:pt>
                <c:pt idx="41">
                  <c:v>14</c:v>
                </c:pt>
                <c:pt idx="42">
                  <c:v>17</c:v>
                </c:pt>
                <c:pt idx="43">
                  <c:v>19</c:v>
                </c:pt>
                <c:pt idx="44">
                  <c:v>22</c:v>
                </c:pt>
                <c:pt idx="45">
                  <c:v>31</c:v>
                </c:pt>
                <c:pt idx="46">
                  <c:v>36</c:v>
                </c:pt>
                <c:pt idx="47">
                  <c:v>25</c:v>
                </c:pt>
                <c:pt idx="48">
                  <c:v>36</c:v>
                </c:pt>
                <c:pt idx="49">
                  <c:v>30</c:v>
                </c:pt>
                <c:pt idx="50">
                  <c:v>55</c:v>
                </c:pt>
                <c:pt idx="51">
                  <c:v>21</c:v>
                </c:pt>
                <c:pt idx="52">
                  <c:v>48</c:v>
                </c:pt>
                <c:pt idx="53">
                  <c:v>51</c:v>
                </c:pt>
                <c:pt idx="54">
                  <c:v>62</c:v>
                </c:pt>
                <c:pt idx="55">
                  <c:v>73</c:v>
                </c:pt>
                <c:pt idx="56">
                  <c:v>97</c:v>
                </c:pt>
                <c:pt idx="57">
                  <c:v>76</c:v>
                </c:pt>
                <c:pt idx="58">
                  <c:v>40</c:v>
                </c:pt>
                <c:pt idx="59">
                  <c:v>23</c:v>
                </c:pt>
                <c:pt idx="6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8F-4E9A-B930-BA46523A2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0695120"/>
        <c:axId val="1860695952"/>
      </c:barChart>
      <c:catAx>
        <c:axId val="18606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695952"/>
        <c:crosses val="autoZero"/>
        <c:auto val="1"/>
        <c:lblAlgn val="ctr"/>
        <c:lblOffset val="100"/>
        <c:noMultiLvlLbl val="0"/>
      </c:catAx>
      <c:valAx>
        <c:axId val="186069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69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5B5-432C-8040-07D41DD434F5}"/>
              </c:ext>
            </c:extLst>
          </c:dPt>
          <c:errBars>
            <c:errBarType val="both"/>
            <c:errValType val="cust"/>
            <c:noEndCap val="0"/>
            <c:plus>
              <c:numRef>
                <c:f>'yearremodadd ab'!$R$6:$S$6</c:f>
                <c:numCache>
                  <c:formatCode>General</c:formatCode>
                  <c:ptCount val="2"/>
                  <c:pt idx="0">
                    <c:v>3609.5730307460158</c:v>
                  </c:pt>
                  <c:pt idx="1">
                    <c:v>6327.2127333035287</c:v>
                  </c:pt>
                </c:numCache>
              </c:numRef>
            </c:plus>
            <c:minus>
              <c:numRef>
                <c:f>'yearremodadd ab'!$R$7:$S$7</c:f>
                <c:numCache>
                  <c:formatCode>General</c:formatCode>
                  <c:ptCount val="2"/>
                  <c:pt idx="0">
                    <c:v>3609.5730307460158</c:v>
                  </c:pt>
                  <c:pt idx="1">
                    <c:v>6327.2127333035287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2"/>
              <c:pt idx="0">
                <c:v>1950-1993</c:v>
              </c:pt>
              <c:pt idx="1">
                <c:v>1994-2010</c:v>
              </c:pt>
            </c:strLit>
          </c:cat>
          <c:val>
            <c:numRef>
              <c:f>'yearremodadd ab'!$R$2:$S$2</c:f>
              <c:numCache>
                <c:formatCode>General</c:formatCode>
                <c:ptCount val="2"/>
                <c:pt idx="0">
                  <c:v>145209.86813186813</c:v>
                </c:pt>
                <c:pt idx="1">
                  <c:v>216437.37978142078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5-432C-8040-07D41DD43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8566960"/>
        <c:axId val="1858567792"/>
      </c:barChart>
      <c:catAx>
        <c:axId val="185856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567792"/>
        <c:crosses val="autoZero"/>
        <c:auto val="1"/>
        <c:lblAlgn val="ctr"/>
        <c:lblOffset val="100"/>
        <c:noMultiLvlLbl val="0"/>
      </c:catAx>
      <c:valAx>
        <c:axId val="1858567792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56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Sale 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Sale Price</a:t>
          </a:r>
        </a:p>
      </cx:txPr>
    </cx:title>
    <cx:plotArea>
      <cx:plotAreaRegion>
        <cx:series layoutId="clusteredColumn" uniqueId="{44C3C29C-915A-4A72-AA97-AD6EAC788242}">
          <cx:tx>
            <cx:txData>
              <cx:f>_xlchart.v1.0</cx:f>
              <cx:v>SalePrice</cx:v>
            </cx:txData>
          </cx:tx>
          <cx:spPr>
            <a:ln w="6350">
              <a:solidFill>
                <a:schemeClr val="tx1"/>
              </a:solidFill>
            </a:ln>
          </cx:spPr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tickLabels/>
        <cx:numFmt formatCode="$#,##0.0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15240</xdr:rowOff>
    </xdr:from>
    <xdr:to>
      <xdr:col>11</xdr:col>
      <xdr:colOff>304800</xdr:colOff>
      <xdr:row>15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50C642F-D545-403F-9041-4CD9AE9647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77540" y="15240"/>
              <a:ext cx="4572000" cy="2750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487680</xdr:colOff>
      <xdr:row>0</xdr:row>
      <xdr:rowOff>163830</xdr:rowOff>
    </xdr:from>
    <xdr:to>
      <xdr:col>13</xdr:col>
      <xdr:colOff>182880</xdr:colOff>
      <xdr:row>15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DDC3B-5A67-4954-BBE3-D2A2D80FF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495300</xdr:colOff>
      <xdr:row>16</xdr:row>
      <xdr:rowOff>179070</xdr:rowOff>
    </xdr:from>
    <xdr:to>
      <xdr:col>13</xdr:col>
      <xdr:colOff>190500</xdr:colOff>
      <xdr:row>31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17B4C1-AD9F-4B25-9A28-7AD581F17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320040</xdr:colOff>
      <xdr:row>5</xdr:row>
      <xdr:rowOff>163830</xdr:rowOff>
    </xdr:from>
    <xdr:to>
      <xdr:col>29</xdr:col>
      <xdr:colOff>15240</xdr:colOff>
      <xdr:row>20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4F179-692C-49DE-A1C9-D29A534C3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0</xdr:rowOff>
    </xdr:from>
    <xdr:to>
      <xdr:col>14</xdr:col>
      <xdr:colOff>312420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CE6C8-45F9-45DF-BF9C-A90E643E8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601980</xdr:colOff>
      <xdr:row>6</xdr:row>
      <xdr:rowOff>171450</xdr:rowOff>
    </xdr:from>
    <xdr:to>
      <xdr:col>27</xdr:col>
      <xdr:colOff>297180</xdr:colOff>
      <xdr:row>21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04507-9E4B-4D72-8DE2-8E273801B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0</xdr:rowOff>
    </xdr:from>
    <xdr:to>
      <xdr:col>14</xdr:col>
      <xdr:colOff>312420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FA325-07CF-4FD3-AE96-65400DAADF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53340</xdr:colOff>
      <xdr:row>8</xdr:row>
      <xdr:rowOff>30480</xdr:rowOff>
    </xdr:from>
    <xdr:to>
      <xdr:col>23</xdr:col>
      <xdr:colOff>358140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15BDC-C9F4-441A-A5F0-B47D9FBAB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" refreshedDate="44365.897170023149" createdVersion="7" refreshedVersion="7" minRefreshableVersion="3" recordCount="1460" xr:uid="{5F2BD422-7249-46A6-9511-0C1BED08CDEF}">
  <cacheSource type="worksheet">
    <worksheetSource ref="A1:CC1461" sheet="sorted data (delete)"/>
  </cacheSource>
  <cacheFields count="81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NoRidge"/>
        <s v="NridgHt"/>
        <s v="StoneBr"/>
        <s v="OldTown"/>
        <s v="CollgCr"/>
        <s v="Somerst"/>
        <s v="Crawfor"/>
        <s v="Veenker"/>
        <s v="Timber"/>
        <s v="Gilbert"/>
        <s v="NAmes"/>
        <s v="ClearCr"/>
        <s v="SawyerW"/>
        <s v="Edwards"/>
        <s v="NWAmes"/>
        <s v="Mitchel"/>
        <s v="Blmngtn"/>
        <s v="BrkSide"/>
        <s v="SWISU"/>
        <s v="Sawyer"/>
        <s v="IDOTRR"/>
        <s v="NPkVill"/>
        <s v="MeadowV"/>
        <s v="Blueste"/>
        <s v="BrDal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" refreshedDate="44365.909422569443" createdVersion="7" refreshedVersion="7" minRefreshableVersion="3" recordCount="1460" xr:uid="{BBC1E2E3-69B2-42D8-B36E-822EDEA36939}">
  <cacheSource type="worksheet">
    <worksheetSource ref="M1:CC1461" sheet="sorted data (delete)"/>
  </cacheSource>
  <cacheFields count="69">
    <cacheField name="Neighborhood" numFmtId="0">
      <sharedItems count="25">
        <s v="NoRidge"/>
        <s v="NridgHt"/>
        <s v="StoneBr"/>
        <s v="OldTown"/>
        <s v="CollgCr"/>
        <s v="Somerst"/>
        <s v="Crawfor"/>
        <s v="Veenker"/>
        <s v="Timber"/>
        <s v="Gilbert"/>
        <s v="NAmes"/>
        <s v="ClearCr"/>
        <s v="SawyerW"/>
        <s v="Edwards"/>
        <s v="NWAmes"/>
        <s v="Mitchel"/>
        <s v="Blmngtn"/>
        <s v="BrkSide"/>
        <s v="SWISU"/>
        <s v="Sawyer"/>
        <s v="IDOTRR"/>
        <s v="NPkVill"/>
        <s v="MeadowV"/>
        <s v="Blueste"/>
        <s v="BrDal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 count="663">
        <n v="755000"/>
        <n v="745000"/>
        <n v="625000"/>
        <n v="611657"/>
        <n v="582933"/>
        <n v="556581"/>
        <n v="555000"/>
        <n v="538000"/>
        <n v="501837"/>
        <n v="485000"/>
        <n v="475000"/>
        <n v="466500"/>
        <n v="465000"/>
        <n v="451950"/>
        <n v="446261"/>
        <n v="440000"/>
        <n v="438780"/>
        <n v="437154"/>
        <n v="430000"/>
        <n v="426000"/>
        <n v="424870"/>
        <n v="423000"/>
        <n v="415298"/>
        <n v="412500"/>
        <n v="410000"/>
        <n v="403000"/>
        <n v="402861"/>
        <n v="402000"/>
        <n v="395192"/>
        <n v="395000"/>
        <n v="394617"/>
        <n v="394432"/>
        <n v="392500"/>
        <n v="392000"/>
        <n v="386250"/>
        <n v="385000"/>
        <n v="383970"/>
        <n v="381000"/>
        <n v="380000"/>
        <n v="378500"/>
        <n v="377500"/>
        <n v="377426"/>
        <n v="375000"/>
        <n v="374000"/>
        <n v="372500"/>
        <n v="372402"/>
        <n v="370878"/>
        <n v="369900"/>
        <n v="367294"/>
        <n v="361919"/>
        <n v="360000"/>
        <n v="359100"/>
        <n v="354000"/>
        <n v="350000"/>
        <n v="348000"/>
        <n v="345000"/>
        <n v="342643"/>
        <n v="341000"/>
        <n v="340000"/>
        <n v="339750"/>
        <n v="337500"/>
        <n v="337000"/>
        <n v="336000"/>
        <n v="335000"/>
        <n v="333168"/>
        <n v="328900"/>
        <n v="328000"/>
        <n v="326000"/>
        <n v="325624"/>
        <n v="325300"/>
        <n v="325000"/>
        <n v="324000"/>
        <n v="320000"/>
        <n v="319900"/>
        <n v="319000"/>
        <n v="318061"/>
        <n v="318000"/>
        <n v="317000"/>
        <n v="316600"/>
        <n v="315750"/>
        <n v="315500"/>
        <n v="315000"/>
        <n v="314813"/>
        <n v="313000"/>
        <n v="312500"/>
        <n v="311872"/>
        <n v="311500"/>
        <n v="310000"/>
        <n v="309000"/>
        <n v="307000"/>
        <n v="306000"/>
        <n v="305900"/>
        <n v="305000"/>
        <n v="303477"/>
        <n v="302000"/>
        <n v="301500"/>
        <n v="301000"/>
        <n v="299800"/>
        <n v="297000"/>
        <n v="295493"/>
        <n v="295000"/>
        <n v="294000"/>
        <n v="293077"/>
        <n v="290000"/>
        <n v="289000"/>
        <n v="287090"/>
        <n v="287000"/>
        <n v="286000"/>
        <n v="285000"/>
        <n v="284000"/>
        <n v="283463"/>
        <n v="282922"/>
        <n v="281213"/>
        <n v="281000"/>
        <n v="280000"/>
        <n v="279500"/>
        <n v="278000"/>
        <n v="277500"/>
        <n v="277000"/>
        <n v="276000"/>
        <n v="275500"/>
        <n v="275000"/>
        <n v="274970"/>
        <n v="274900"/>
        <n v="274725"/>
        <n v="274300"/>
        <n v="274000"/>
        <n v="272000"/>
        <n v="271900"/>
        <n v="271000"/>
        <n v="270000"/>
        <n v="269790"/>
        <n v="269500"/>
        <n v="268000"/>
        <n v="267000"/>
        <n v="266500"/>
        <n v="266000"/>
        <n v="265979"/>
        <n v="265900"/>
        <n v="265000"/>
        <n v="264561"/>
        <n v="264132"/>
        <n v="263435"/>
        <n v="263000"/>
        <n v="262500"/>
        <n v="262280"/>
        <n v="262000"/>
        <n v="261500"/>
        <n v="260400"/>
        <n v="260000"/>
        <n v="259500"/>
        <n v="259000"/>
        <n v="258000"/>
        <n v="257500"/>
        <n v="257000"/>
        <n v="256300"/>
        <n v="256000"/>
        <n v="255900"/>
        <n v="255500"/>
        <n v="255000"/>
        <n v="254900"/>
        <n v="254000"/>
        <n v="253293"/>
        <n v="253000"/>
        <n v="252678"/>
        <n v="252000"/>
        <n v="251000"/>
        <n v="250580"/>
        <n v="250000"/>
        <n v="249700"/>
        <n v="248900"/>
        <n v="248328"/>
        <n v="248000"/>
        <n v="246578"/>
        <n v="245500"/>
        <n v="245350"/>
        <n v="245000"/>
        <n v="244600"/>
        <n v="244400"/>
        <n v="244000"/>
        <n v="243000"/>
        <n v="242000"/>
        <n v="241500"/>
        <n v="241000"/>
        <n v="240000"/>
        <n v="239900"/>
        <n v="239799"/>
        <n v="239686"/>
        <n v="239500"/>
        <n v="239000"/>
        <n v="238000"/>
        <n v="237500"/>
        <n v="237000"/>
        <n v="236500"/>
        <n v="236000"/>
        <n v="235128"/>
        <n v="235000"/>
        <n v="234000"/>
        <n v="233230"/>
        <n v="233170"/>
        <n v="233000"/>
        <n v="232600"/>
        <n v="232000"/>
        <n v="231500"/>
        <n v="230500"/>
        <n v="230000"/>
        <n v="229456"/>
        <n v="229000"/>
        <n v="228950"/>
        <n v="228500"/>
        <n v="228000"/>
        <n v="227875"/>
        <n v="227680"/>
        <n v="227000"/>
        <n v="226700"/>
        <n v="226000"/>
        <n v="225000"/>
        <n v="224900"/>
        <n v="224500"/>
        <n v="224000"/>
        <n v="223500"/>
        <n v="223000"/>
        <n v="222500"/>
        <n v="222000"/>
        <n v="221500"/>
        <n v="221000"/>
        <n v="220000"/>
        <n v="219500"/>
        <n v="219210"/>
        <n v="218000"/>
        <n v="217500"/>
        <n v="217000"/>
        <n v="216837"/>
        <n v="216500"/>
        <n v="216000"/>
        <n v="215200"/>
        <n v="215000"/>
        <n v="214900"/>
        <n v="214500"/>
        <n v="214000"/>
        <n v="213500"/>
        <n v="213490"/>
        <n v="213250"/>
        <n v="213000"/>
        <n v="212900"/>
        <n v="212000"/>
        <n v="211000"/>
        <n v="210000"/>
        <n v="209500"/>
        <n v="208900"/>
        <n v="208500"/>
        <n v="208300"/>
        <n v="207500"/>
        <n v="207000"/>
        <n v="206900"/>
        <n v="206300"/>
        <n v="206000"/>
        <n v="205950"/>
        <n v="205000"/>
        <n v="204900"/>
        <n v="204750"/>
        <n v="204000"/>
        <n v="203000"/>
        <n v="202900"/>
        <n v="202665"/>
        <n v="202500"/>
        <n v="201800"/>
        <n v="201000"/>
        <n v="200624"/>
        <n v="200500"/>
        <n v="200141"/>
        <n v="200100"/>
        <n v="200000"/>
        <n v="199900"/>
        <n v="198900"/>
        <n v="198500"/>
        <n v="197900"/>
        <n v="197500"/>
        <n v="197000"/>
        <n v="196500"/>
        <n v="196000"/>
        <n v="195400"/>
        <n v="195000"/>
        <n v="194700"/>
        <n v="194500"/>
        <n v="194201"/>
        <n v="194000"/>
        <n v="193879"/>
        <n v="193500"/>
        <n v="193000"/>
        <n v="192500"/>
        <n v="192140"/>
        <n v="192000"/>
        <n v="191000"/>
        <n v="190000"/>
        <n v="189950"/>
        <n v="189000"/>
        <n v="188700"/>
        <n v="188500"/>
        <n v="188000"/>
        <n v="187750"/>
        <n v="187500"/>
        <n v="187100"/>
        <n v="187000"/>
        <n v="186700"/>
        <n v="186500"/>
        <n v="186000"/>
        <n v="185900"/>
        <n v="185850"/>
        <n v="185750"/>
        <n v="185500"/>
        <n v="185000"/>
        <n v="184900"/>
        <n v="184750"/>
        <n v="184100"/>
        <n v="184000"/>
        <n v="183900"/>
        <n v="183500"/>
        <n v="183200"/>
        <n v="183000"/>
        <n v="182900"/>
        <n v="182000"/>
        <n v="181900"/>
        <n v="181500"/>
        <n v="181134"/>
        <n v="181000"/>
        <n v="180500"/>
        <n v="180000"/>
        <n v="179900"/>
        <n v="179665"/>
        <n v="179600"/>
        <n v="179540"/>
        <n v="179500"/>
        <n v="179400"/>
        <n v="179200"/>
        <n v="179000"/>
        <n v="178900"/>
        <n v="178740"/>
        <n v="178400"/>
        <n v="178000"/>
        <n v="177500"/>
        <n v="177000"/>
        <n v="176500"/>
        <n v="176485"/>
        <n v="176432"/>
        <n v="176000"/>
        <n v="175900"/>
        <n v="175500"/>
        <n v="175000"/>
        <n v="174900"/>
        <n v="174500"/>
        <n v="174000"/>
        <n v="173900"/>
        <n v="173733"/>
        <n v="173500"/>
        <n v="173000"/>
        <n v="172785"/>
        <n v="172500"/>
        <n v="172400"/>
        <n v="172000"/>
        <n v="171900"/>
        <n v="171750"/>
        <n v="171500"/>
        <n v="171000"/>
        <n v="170000"/>
        <n v="169990"/>
        <n v="169900"/>
        <n v="169500"/>
        <n v="169000"/>
        <n v="168500"/>
        <n v="168000"/>
        <n v="167900"/>
        <n v="167500"/>
        <n v="167240"/>
        <n v="167000"/>
        <n v="166000"/>
        <n v="165600"/>
        <n v="165500"/>
        <n v="165400"/>
        <n v="165150"/>
        <n v="165000"/>
        <n v="164990"/>
        <n v="164900"/>
        <n v="164700"/>
        <n v="164500"/>
        <n v="164000"/>
        <n v="163990"/>
        <n v="163900"/>
        <n v="163500"/>
        <n v="163000"/>
        <n v="162900"/>
        <n v="162500"/>
        <n v="162000"/>
        <n v="161750"/>
        <n v="161500"/>
        <n v="161000"/>
        <n v="160200"/>
        <n v="160000"/>
        <n v="159950"/>
        <n v="159895"/>
        <n v="159500"/>
        <n v="159434"/>
        <n v="159000"/>
        <n v="158900"/>
        <n v="158500"/>
        <n v="158000"/>
        <n v="157900"/>
        <n v="157500"/>
        <n v="157000"/>
        <n v="156932"/>
        <n v="156500"/>
        <n v="156000"/>
        <n v="155900"/>
        <n v="155835"/>
        <n v="155000"/>
        <n v="154900"/>
        <n v="154500"/>
        <n v="154300"/>
        <n v="154000"/>
        <n v="153900"/>
        <n v="153575"/>
        <n v="153500"/>
        <n v="153337"/>
        <n v="153000"/>
        <n v="152000"/>
        <n v="151500"/>
        <n v="151400"/>
        <n v="151000"/>
        <n v="150900"/>
        <n v="150750"/>
        <n v="150500"/>
        <n v="150000"/>
        <n v="149900"/>
        <n v="149700"/>
        <n v="149500"/>
        <n v="149350"/>
        <n v="149300"/>
        <n v="149000"/>
        <n v="148800"/>
        <n v="148500"/>
        <n v="148000"/>
        <n v="147500"/>
        <n v="147400"/>
        <n v="147000"/>
        <n v="146800"/>
        <n v="146500"/>
        <n v="146000"/>
        <n v="145900"/>
        <n v="145500"/>
        <n v="145250"/>
        <n v="145000"/>
        <n v="144900"/>
        <n v="144500"/>
        <n v="144152"/>
        <n v="144000"/>
        <n v="143900"/>
        <n v="143750"/>
        <n v="143500"/>
        <n v="143250"/>
        <n v="143000"/>
        <n v="142953"/>
        <n v="142600"/>
        <n v="142500"/>
        <n v="142125"/>
        <n v="142000"/>
        <n v="141500"/>
        <n v="141000"/>
        <n v="140200"/>
        <n v="140000"/>
        <n v="139950"/>
        <n v="139900"/>
        <n v="139600"/>
        <n v="139500"/>
        <n v="139400"/>
        <n v="139000"/>
        <n v="138887"/>
        <n v="138800"/>
        <n v="138500"/>
        <n v="138000"/>
        <n v="137900"/>
        <n v="137500"/>
        <n v="137450"/>
        <n v="137000"/>
        <n v="136905"/>
        <n v="136900"/>
        <n v="136500"/>
        <n v="136000"/>
        <n v="135960"/>
        <n v="135900"/>
        <n v="135750"/>
        <n v="135500"/>
        <n v="135000"/>
        <n v="134900"/>
        <n v="134800"/>
        <n v="134500"/>
        <n v="134450"/>
        <n v="134432"/>
        <n v="134000"/>
        <n v="133900"/>
        <n v="133700"/>
        <n v="133500"/>
        <n v="133000"/>
        <n v="132500"/>
        <n v="132250"/>
        <n v="132000"/>
        <n v="131500"/>
        <n v="131400"/>
        <n v="131000"/>
        <n v="130500"/>
        <n v="130250"/>
        <n v="130000"/>
        <n v="129900"/>
        <n v="129500"/>
        <n v="129000"/>
        <n v="128950"/>
        <n v="128900"/>
        <n v="128500"/>
        <n v="128200"/>
        <n v="128000"/>
        <n v="127500"/>
        <n v="127000"/>
        <n v="126500"/>
        <n v="126175"/>
        <n v="126000"/>
        <n v="125500"/>
        <n v="125000"/>
        <n v="124900"/>
        <n v="124500"/>
        <n v="124000"/>
        <n v="123600"/>
        <n v="123500"/>
        <n v="123000"/>
        <n v="122900"/>
        <n v="122500"/>
        <n v="122000"/>
        <n v="121600"/>
        <n v="121500"/>
        <n v="121000"/>
        <n v="120500"/>
        <n v="120000"/>
        <n v="119900"/>
        <n v="119750"/>
        <n v="119500"/>
        <n v="119200"/>
        <n v="119000"/>
        <n v="118964"/>
        <n v="118858"/>
        <n v="118500"/>
        <n v="118400"/>
        <n v="118000"/>
        <n v="117500"/>
        <n v="117000"/>
        <n v="116900"/>
        <n v="116500"/>
        <n v="116050"/>
        <n v="116000"/>
        <n v="115000"/>
        <n v="114504"/>
        <n v="114500"/>
        <n v="113000"/>
        <n v="112500"/>
        <n v="112000"/>
        <n v="111250"/>
        <n v="111000"/>
        <n v="110500"/>
        <n v="110000"/>
        <n v="109900"/>
        <n v="109500"/>
        <n v="109008"/>
        <n v="109000"/>
        <n v="108959"/>
        <n v="108500"/>
        <n v="108480"/>
        <n v="108000"/>
        <n v="107900"/>
        <n v="107500"/>
        <n v="107400"/>
        <n v="107000"/>
        <n v="106500"/>
        <n v="106250"/>
        <n v="106000"/>
        <n v="105900"/>
        <n v="105500"/>
        <n v="105000"/>
        <n v="104900"/>
        <n v="104000"/>
        <n v="103600"/>
        <n v="103200"/>
        <n v="103000"/>
        <n v="102776"/>
        <n v="102000"/>
        <n v="101800"/>
        <n v="101000"/>
        <n v="100000"/>
        <n v="99900"/>
        <n v="99500"/>
        <n v="98600"/>
        <n v="98300"/>
        <n v="98000"/>
        <n v="97500"/>
        <n v="97000"/>
        <n v="96500"/>
        <n v="95000"/>
        <n v="94750"/>
        <n v="94500"/>
        <n v="94000"/>
        <n v="93500"/>
        <n v="93000"/>
        <n v="92900"/>
        <n v="92000"/>
        <n v="91500"/>
        <n v="91300"/>
        <n v="91000"/>
        <n v="90350"/>
        <n v="90000"/>
        <n v="89500"/>
        <n v="89471"/>
        <n v="89000"/>
        <n v="88000"/>
        <n v="87500"/>
        <n v="87000"/>
        <n v="86000"/>
        <n v="85500"/>
        <n v="85400"/>
        <n v="85000"/>
        <n v="84900"/>
        <n v="84500"/>
        <n v="84000"/>
        <n v="83500"/>
        <n v="83000"/>
        <n v="82500"/>
        <n v="82000"/>
        <n v="81000"/>
        <n v="80500"/>
        <n v="80000"/>
        <n v="79900"/>
        <n v="79500"/>
        <n v="79000"/>
        <n v="78000"/>
        <n v="76500"/>
        <n v="76000"/>
        <n v="75500"/>
        <n v="75000"/>
        <n v="73000"/>
        <n v="72500"/>
        <n v="68500"/>
        <n v="68400"/>
        <n v="67000"/>
        <n v="66500"/>
        <n v="64500"/>
        <n v="62383"/>
        <n v="61000"/>
        <n v="60000"/>
        <n v="58500"/>
        <n v="55993"/>
        <n v="55000"/>
        <n v="52500"/>
        <n v="52000"/>
        <n v="40000"/>
        <n v="39300"/>
        <n v="37900"/>
        <n v="35311"/>
        <n v="349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" refreshedDate="44366.030472453705" createdVersion="7" refreshedVersion="7" minRefreshableVersion="3" recordCount="1460" xr:uid="{E8A81DEE-B5AE-476E-9700-D6FF6A1C83B2}">
  <cacheSource type="worksheet">
    <worksheetSource ref="A1:F1461" sheet="neighborhood aa"/>
  </cacheSource>
  <cacheFields count="6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Neighborhood" numFmtId="0">
      <sharedItems/>
    </cacheField>
    <cacheField name="Group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1.1675685615293308E-3" maxValue="0.99992871496924407"/>
    </cacheField>
    <cacheField name="Rand_Bucket" numFmtId="0">
      <sharedItems count="3">
        <s v="treatment"/>
        <s v="A1"/>
        <s v="A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" refreshedDate="44366.201835300926" createdVersion="7" refreshedVersion="7" minRefreshableVersion="3" recordCount="1460" xr:uid="{6C15E502-B8E2-4BC2-BE36-CF54747DB1E0}">
  <cacheSource type="worksheet">
    <worksheetSource ref="A1:D1461" sheet="neighborhood ab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Neighborhood" numFmtId="0">
      <sharedItems/>
    </cacheField>
    <cacheField name="Group" numFmtId="0">
      <sharedItems count="2">
        <s v="treatment"/>
        <s v="control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" refreshedDate="44371.376631134262" createdVersion="7" refreshedVersion="7" minRefreshableVersion="3" recordCount="1460" xr:uid="{2B057FF8-4F09-492B-A740-80C3F13F3A70}">
  <cacheSource type="worksheet">
    <worksheetSource ref="A1:CC1461" sheet="raw data"/>
  </cacheSource>
  <cacheFields count="81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 count="111">
        <n v="65"/>
        <n v="80"/>
        <n v="68"/>
        <n v="60"/>
        <n v="84"/>
        <n v="85"/>
        <n v="75"/>
        <s v="NA"/>
        <n v="51"/>
        <n v="50"/>
        <n v="70"/>
        <n v="91"/>
        <n v="72"/>
        <n v="66"/>
        <n v="101"/>
        <n v="57"/>
        <n v="44"/>
        <n v="110"/>
        <n v="98"/>
        <n v="47"/>
        <n v="108"/>
        <n v="112"/>
        <n v="74"/>
        <n v="115"/>
        <n v="61"/>
        <n v="48"/>
        <n v="33"/>
        <n v="52"/>
        <n v="100"/>
        <n v="24"/>
        <n v="89"/>
        <n v="63"/>
        <n v="76"/>
        <n v="81"/>
        <n v="95"/>
        <n v="69"/>
        <n v="21"/>
        <n v="32"/>
        <n v="78"/>
        <n v="121"/>
        <n v="122"/>
        <n v="40"/>
        <n v="105"/>
        <n v="73"/>
        <n v="77"/>
        <n v="64"/>
        <n v="94"/>
        <n v="34"/>
        <n v="90"/>
        <n v="55"/>
        <n v="88"/>
        <n v="82"/>
        <n v="71"/>
        <n v="120"/>
        <n v="107"/>
        <n v="92"/>
        <n v="134"/>
        <n v="62"/>
        <n v="86"/>
        <n v="141"/>
        <n v="97"/>
        <n v="54"/>
        <n v="41"/>
        <n v="79"/>
        <n v="174"/>
        <n v="99"/>
        <n v="67"/>
        <n v="83"/>
        <n v="43"/>
        <n v="103"/>
        <n v="93"/>
        <n v="30"/>
        <n v="129"/>
        <n v="140"/>
        <n v="35"/>
        <n v="37"/>
        <n v="118"/>
        <n v="87"/>
        <n v="116"/>
        <n v="150"/>
        <n v="111"/>
        <n v="49"/>
        <n v="96"/>
        <n v="59"/>
        <n v="36"/>
        <n v="56"/>
        <n v="102"/>
        <n v="58"/>
        <n v="38"/>
        <n v="109"/>
        <n v="130"/>
        <n v="53"/>
        <n v="137"/>
        <n v="45"/>
        <n v="106"/>
        <n v="104"/>
        <n v="42"/>
        <n v="39"/>
        <n v="144"/>
        <n v="114"/>
        <n v="128"/>
        <n v="149"/>
        <n v="313"/>
        <n v="168"/>
        <n v="182"/>
        <n v="138"/>
        <n v="160"/>
        <n v="152"/>
        <n v="124"/>
        <n v="153"/>
        <n v="46"/>
      </sharedItems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 count="12">
        <n v="8"/>
        <n v="6"/>
        <n v="7"/>
        <n v="9"/>
        <n v="5"/>
        <n v="11"/>
        <n v="4"/>
        <n v="10"/>
        <n v="12"/>
        <n v="3"/>
        <n v="2"/>
        <n v="14"/>
      </sharedItems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 count="3">
        <s v="Y"/>
        <s v="N"/>
        <s v="P"/>
      </sharedItems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" refreshedDate="44371.410492476854" createdVersion="7" refreshedVersion="7" minRefreshableVersion="3" recordCount="1460" xr:uid="{E97CB08F-0580-4A92-BE82-170DD7EB5513}">
  <cacheSource type="worksheet">
    <worksheetSource ref="A1:F1461" sheet="yearbuilt aa"/>
  </cacheSource>
  <cacheFields count="6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YearBuilt" numFmtId="0">
      <sharedItems containsSemiMixedTypes="0" containsString="0" containsNumber="1" containsInteger="1" minValue="1872" maxValue="2010"/>
    </cacheField>
    <cacheField name="Group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1.9455944083712762E-4" maxValue="0.99985935509622381"/>
    </cacheField>
    <cacheField name="Rand_Bucket" numFmtId="0">
      <sharedItems count="3">
        <s v="A2"/>
        <s v="A1"/>
        <s v="treat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" refreshedDate="44371.417872106482" createdVersion="7" refreshedVersion="7" minRefreshableVersion="3" recordCount="1460" xr:uid="{9E1E686F-5B7A-4318-B9E0-701440780B19}">
  <cacheSource type="worksheet">
    <worksheetSource ref="A1:D1461" sheet="yearbuilt ab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YearBuilt" numFmtId="0">
      <sharedItems containsSemiMixedTypes="0" containsString="0" containsNumber="1" containsInteger="1" minValue="1872" maxValue="2010"/>
    </cacheField>
    <cacheField name="Group" numFmtId="0">
      <sharedItems count="2">
        <s v="control"/>
        <s v="treatment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" refreshedDate="44371.429863773148" createdVersion="7" refreshedVersion="7" minRefreshableVersion="3" recordCount="1460" xr:uid="{B895EB9B-604F-4CD4-87D3-8C4CF6EE03C5}">
  <cacheSource type="worksheet">
    <worksheetSource ref="A1:F1461" sheet="yearremodadd aa"/>
  </cacheSource>
  <cacheFields count="6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YearRemodAdd" numFmtId="0">
      <sharedItems containsSemiMixedTypes="0" containsString="0" containsNumber="1" containsInteger="1" minValue="1950" maxValue="2010"/>
    </cacheField>
    <cacheField name="Group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3.5754793848297162E-4" maxValue="0.99769613283022496"/>
    </cacheField>
    <cacheField name="Rand_Bucket" numFmtId="0">
      <sharedItems count="3">
        <s v="A2"/>
        <s v="treatment"/>
        <s v="A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a" refreshedDate="44371.436919444444" createdVersion="7" refreshedVersion="7" minRefreshableVersion="3" recordCount="1460" xr:uid="{49588ECD-F5B6-4057-A9E6-B0881E08D581}">
  <cacheSource type="worksheet">
    <worksheetSource ref="A1:D1461" sheet="yearremodadd ab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YearRemodAdd" numFmtId="0">
      <sharedItems containsSemiMixedTypes="0" containsString="0" containsNumber="1" containsInteger="1" minValue="1950" maxValue="2010"/>
    </cacheField>
    <cacheField name="Group" numFmtId="0">
      <sharedItems count="2">
        <s v="control"/>
        <s v="treatment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n v="692"/>
    <n v="60"/>
    <s v="RL"/>
    <n v="104"/>
    <n v="21535"/>
    <s v="Pave"/>
    <s v="NA"/>
    <s v="IR1"/>
    <s v="Lvl"/>
    <s v="AllPub"/>
    <s v="Corner"/>
    <s v="Gtl"/>
    <x v="0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n v="1183"/>
    <n v="60"/>
    <s v="RL"/>
    <n v="160"/>
    <n v="15623"/>
    <s v="Pave"/>
    <s v="NA"/>
    <s v="IR1"/>
    <s v="Lvl"/>
    <s v="AllPub"/>
    <s v="Corner"/>
    <s v="Gtl"/>
    <x v="0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n v="1170"/>
    <n v="60"/>
    <s v="RL"/>
    <n v="118"/>
    <n v="35760"/>
    <s v="Pave"/>
    <s v="NA"/>
    <s v="IR1"/>
    <s v="Lvl"/>
    <s v="AllPub"/>
    <s v="CulDSac"/>
    <s v="Gtl"/>
    <x v="0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n v="899"/>
    <n v="20"/>
    <s v="RL"/>
    <n v="100"/>
    <n v="12919"/>
    <s v="Pave"/>
    <s v="NA"/>
    <s v="IR1"/>
    <s v="Lvl"/>
    <s v="AllPub"/>
    <s v="Inside"/>
    <s v="Gtl"/>
    <x v="1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n v="804"/>
    <n v="60"/>
    <s v="RL"/>
    <n v="107"/>
    <n v="13891"/>
    <s v="Pave"/>
    <s v="NA"/>
    <s v="Reg"/>
    <s v="Lvl"/>
    <s v="AllPub"/>
    <s v="Inside"/>
    <s v="Gtl"/>
    <x v="1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n v="1047"/>
    <n v="60"/>
    <s v="RL"/>
    <n v="85"/>
    <n v="16056"/>
    <s v="Pave"/>
    <s v="NA"/>
    <s v="IR1"/>
    <s v="Lvl"/>
    <s v="AllPub"/>
    <s v="Inside"/>
    <s v="Gtl"/>
    <x v="2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n v="441"/>
    <n v="20"/>
    <s v="RL"/>
    <n v="105"/>
    <n v="15431"/>
    <s v="Pave"/>
    <s v="NA"/>
    <s v="Reg"/>
    <s v="Lvl"/>
    <s v="AllPub"/>
    <s v="Inside"/>
    <s v="Gtl"/>
    <x v="1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n v="770"/>
    <n v="60"/>
    <s v="RL"/>
    <n v="47"/>
    <n v="53504"/>
    <s v="Pave"/>
    <s v="NA"/>
    <s v="IR2"/>
    <s v="HLS"/>
    <s v="AllPub"/>
    <s v="CulDSac"/>
    <s v="Mod"/>
    <x v="2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n v="179"/>
    <n v="20"/>
    <s v="RL"/>
    <n v="63"/>
    <n v="17423"/>
    <s v="Pave"/>
    <s v="NA"/>
    <s v="IR1"/>
    <s v="Lvl"/>
    <s v="AllPub"/>
    <s v="CulDSac"/>
    <s v="Gtl"/>
    <x v="2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n v="799"/>
    <n v="60"/>
    <s v="RL"/>
    <n v="104"/>
    <n v="13518"/>
    <s v="Pave"/>
    <s v="NA"/>
    <s v="Reg"/>
    <s v="Lvl"/>
    <s v="AllPub"/>
    <s v="Inside"/>
    <s v="Gtl"/>
    <x v="1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n v="186"/>
    <n v="75"/>
    <s v="RM"/>
    <n v="90"/>
    <n v="22950"/>
    <s v="Pave"/>
    <s v="NA"/>
    <s v="IR2"/>
    <s v="Lvl"/>
    <s v="AllPub"/>
    <s v="Inside"/>
    <s v="Gtl"/>
    <x v="3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n v="1374"/>
    <n v="20"/>
    <s v="RL"/>
    <s v="NA"/>
    <n v="11400"/>
    <s v="Pave"/>
    <s v="NA"/>
    <s v="Reg"/>
    <s v="Lvl"/>
    <s v="AllPub"/>
    <s v="Inside"/>
    <s v="Gtl"/>
    <x v="0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n v="1244"/>
    <n v="20"/>
    <s v="RL"/>
    <n v="107"/>
    <n v="13891"/>
    <s v="Pave"/>
    <s v="NA"/>
    <s v="Reg"/>
    <s v="Lvl"/>
    <s v="AllPub"/>
    <s v="Inside"/>
    <s v="Gtl"/>
    <x v="1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n v="592"/>
    <n v="60"/>
    <s v="RL"/>
    <n v="97"/>
    <n v="13478"/>
    <s v="Pave"/>
    <s v="NA"/>
    <s v="IR1"/>
    <s v="Lvl"/>
    <s v="AllPub"/>
    <s v="Corner"/>
    <s v="Gtl"/>
    <x v="1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n v="528"/>
    <n v="60"/>
    <s v="RL"/>
    <n v="67"/>
    <n v="14948"/>
    <s v="Pave"/>
    <s v="NA"/>
    <s v="IR1"/>
    <s v="Lvl"/>
    <s v="AllPub"/>
    <s v="Inside"/>
    <s v="Gtl"/>
    <x v="1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n v="474"/>
    <n v="20"/>
    <s v="RL"/>
    <n v="110"/>
    <n v="14977"/>
    <s v="Pave"/>
    <s v="NA"/>
    <s v="IR1"/>
    <s v="Lvl"/>
    <s v="AllPub"/>
    <s v="Inside"/>
    <s v="Gtl"/>
    <x v="1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n v="59"/>
    <n v="60"/>
    <s v="RL"/>
    <n v="66"/>
    <n v="13682"/>
    <s v="Pave"/>
    <s v="NA"/>
    <s v="IR2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n v="350"/>
    <n v="60"/>
    <s v="RL"/>
    <n v="56"/>
    <n v="20431"/>
    <s v="Pave"/>
    <s v="NA"/>
    <s v="IR2"/>
    <s v="Lvl"/>
    <s v="AllPub"/>
    <s v="Inside"/>
    <s v="Gtl"/>
    <x v="1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n v="497"/>
    <n v="20"/>
    <s v="RL"/>
    <s v="NA"/>
    <n v="12692"/>
    <s v="Pave"/>
    <s v="NA"/>
    <s v="IR1"/>
    <s v="Lvl"/>
    <s v="AllPub"/>
    <s v="Inside"/>
    <s v="Gtl"/>
    <x v="0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n v="390"/>
    <n v="60"/>
    <s v="RL"/>
    <n v="96"/>
    <n v="12474"/>
    <s v="Pave"/>
    <s v="NA"/>
    <s v="Reg"/>
    <s v="Lvl"/>
    <s v="AllPub"/>
    <s v="Inside"/>
    <s v="Gtl"/>
    <x v="1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n v="1143"/>
    <n v="60"/>
    <s v="RL"/>
    <n v="77"/>
    <n v="9965"/>
    <s v="Pave"/>
    <s v="NA"/>
    <s v="Reg"/>
    <s v="Lvl"/>
    <s v="AllPub"/>
    <s v="Inside"/>
    <s v="Gtl"/>
    <x v="4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n v="665"/>
    <n v="20"/>
    <s v="RL"/>
    <n v="49"/>
    <n v="20896"/>
    <s v="Pave"/>
    <s v="NA"/>
    <s v="IR2"/>
    <s v="Lvl"/>
    <s v="AllPub"/>
    <s v="CulDSac"/>
    <s v="Gtl"/>
    <x v="5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n v="279"/>
    <n v="20"/>
    <s v="RL"/>
    <n v="107"/>
    <n v="14450"/>
    <s v="Pave"/>
    <s v="NA"/>
    <s v="Reg"/>
    <s v="Lvl"/>
    <s v="AllPub"/>
    <s v="Inside"/>
    <s v="Gtl"/>
    <x v="1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n v="162"/>
    <n v="60"/>
    <s v="RL"/>
    <n v="110"/>
    <n v="13688"/>
    <s v="Pave"/>
    <s v="NA"/>
    <s v="IR1"/>
    <s v="Lvl"/>
    <s v="AllPub"/>
    <s v="Inside"/>
    <s v="Gtl"/>
    <x v="1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n v="1354"/>
    <n v="50"/>
    <s v="RL"/>
    <n v="56"/>
    <n v="14720"/>
    <s v="Pave"/>
    <s v="NA"/>
    <s v="IR1"/>
    <s v="Lvl"/>
    <s v="AllPub"/>
    <s v="CulDSac"/>
    <s v="Gtl"/>
    <x v="0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n v="232"/>
    <n v="60"/>
    <s v="RL"/>
    <n v="174"/>
    <n v="15138"/>
    <s v="Pave"/>
    <s v="NA"/>
    <s v="IR1"/>
    <s v="Lvl"/>
    <s v="AllPub"/>
    <s v="Inside"/>
    <s v="Gtl"/>
    <x v="0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n v="516"/>
    <n v="20"/>
    <s v="RL"/>
    <n v="94"/>
    <n v="12220"/>
    <s v="Pave"/>
    <s v="NA"/>
    <s v="Reg"/>
    <s v="Lvl"/>
    <s v="AllPub"/>
    <s v="Inside"/>
    <s v="Gtl"/>
    <x v="1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n v="662"/>
    <n v="60"/>
    <s v="RL"/>
    <n v="52"/>
    <n v="46589"/>
    <s v="Pave"/>
    <s v="NA"/>
    <s v="IR2"/>
    <s v="Lvl"/>
    <s v="AllPub"/>
    <s v="CulDSac"/>
    <s v="Gtl"/>
    <x v="0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n v="988"/>
    <n v="20"/>
    <s v="RL"/>
    <n v="83"/>
    <n v="10159"/>
    <s v="Pave"/>
    <s v="NA"/>
    <s v="IR1"/>
    <s v="Lvl"/>
    <s v="AllPub"/>
    <s v="Inside"/>
    <s v="Gtl"/>
    <x v="1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n v="775"/>
    <n v="20"/>
    <s v="RL"/>
    <n v="110"/>
    <n v="14226"/>
    <s v="Pave"/>
    <s v="NA"/>
    <s v="Reg"/>
    <s v="Lvl"/>
    <s v="AllPub"/>
    <s v="Corner"/>
    <s v="Gtl"/>
    <x v="1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n v="1438"/>
    <n v="20"/>
    <s v="RL"/>
    <n v="96"/>
    <n v="12444"/>
    <s v="Pave"/>
    <s v="NA"/>
    <s v="Reg"/>
    <s v="Lvl"/>
    <s v="AllPub"/>
    <s v="FR2"/>
    <s v="Gtl"/>
    <x v="1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n v="379"/>
    <n v="20"/>
    <s v="RL"/>
    <n v="88"/>
    <n v="11394"/>
    <s v="Pave"/>
    <s v="NA"/>
    <s v="Reg"/>
    <s v="Lvl"/>
    <s v="AllPub"/>
    <s v="Corner"/>
    <s v="Gtl"/>
    <x v="2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n v="1182"/>
    <n v="120"/>
    <s v="RM"/>
    <n v="64"/>
    <n v="5587"/>
    <s v="Pave"/>
    <s v="NA"/>
    <s v="IR1"/>
    <s v="HLS"/>
    <s v="AllPub"/>
    <s v="Inside"/>
    <s v="Mod"/>
    <x v="6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n v="689"/>
    <n v="20"/>
    <s v="RL"/>
    <n v="60"/>
    <n v="8089"/>
    <s v="Pave"/>
    <s v="NA"/>
    <s v="Reg"/>
    <s v="HLS"/>
    <s v="AllPub"/>
    <s v="Inside"/>
    <s v="Gtl"/>
    <x v="2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n v="225"/>
    <n v="20"/>
    <s v="RL"/>
    <n v="103"/>
    <n v="13472"/>
    <s v="Pave"/>
    <s v="NA"/>
    <s v="Reg"/>
    <s v="Lvl"/>
    <s v="AllPub"/>
    <s v="Inside"/>
    <s v="Gtl"/>
    <x v="1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n v="54"/>
    <n v="20"/>
    <s v="RL"/>
    <n v="68"/>
    <n v="50271"/>
    <s v="Pave"/>
    <s v="NA"/>
    <s v="IR1"/>
    <s v="Low"/>
    <s v="AllPub"/>
    <s v="Inside"/>
    <s v="Gtl"/>
    <x v="7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n v="826"/>
    <n v="20"/>
    <s v="RL"/>
    <n v="114"/>
    <n v="14803"/>
    <s v="Pave"/>
    <s v="NA"/>
    <s v="Reg"/>
    <s v="Lvl"/>
    <s v="AllPub"/>
    <s v="Inside"/>
    <s v="Gtl"/>
    <x v="1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n v="113"/>
    <n v="60"/>
    <s v="RL"/>
    <n v="77"/>
    <n v="9965"/>
    <s v="Pave"/>
    <s v="NA"/>
    <s v="Reg"/>
    <s v="Lvl"/>
    <s v="AllPub"/>
    <s v="Inside"/>
    <s v="Gtl"/>
    <x v="4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n v="1269"/>
    <n v="50"/>
    <s v="RL"/>
    <s v="NA"/>
    <n v="14100"/>
    <s v="Pave"/>
    <s v="NA"/>
    <s v="IR1"/>
    <s v="Lvl"/>
    <s v="AllPub"/>
    <s v="Inside"/>
    <s v="Mod"/>
    <x v="6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n v="478"/>
    <n v="60"/>
    <s v="RL"/>
    <n v="105"/>
    <n v="13693"/>
    <s v="Pave"/>
    <s v="NA"/>
    <s v="Reg"/>
    <s v="Lvl"/>
    <s v="AllPub"/>
    <s v="Inside"/>
    <s v="Gtl"/>
    <x v="1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n v="1268"/>
    <n v="20"/>
    <s v="RL"/>
    <n v="89"/>
    <n v="13214"/>
    <s v="Pave"/>
    <s v="NA"/>
    <s v="IR1"/>
    <s v="HLS"/>
    <s v="AllPub"/>
    <s v="Inside"/>
    <s v="Gtl"/>
    <x v="8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n v="1389"/>
    <n v="20"/>
    <s v="RL"/>
    <n v="42"/>
    <n v="14892"/>
    <s v="Pave"/>
    <s v="NA"/>
    <s v="IR1"/>
    <s v="HLS"/>
    <s v="AllPub"/>
    <s v="CulDSac"/>
    <s v="Gtl"/>
    <x v="9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n v="337"/>
    <n v="20"/>
    <s v="RL"/>
    <n v="86"/>
    <n v="14157"/>
    <s v="Pave"/>
    <s v="NA"/>
    <s v="IR1"/>
    <s v="HLS"/>
    <s v="AllPub"/>
    <s v="Corner"/>
    <s v="Gtl"/>
    <x v="2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n v="314"/>
    <n v="20"/>
    <s v="RL"/>
    <n v="150"/>
    <n v="215245"/>
    <s v="Pave"/>
    <s v="NA"/>
    <s v="IR3"/>
    <s v="Low"/>
    <s v="AllPub"/>
    <s v="Inside"/>
    <s v="Sev"/>
    <x v="8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n v="482"/>
    <n v="20"/>
    <s v="RL"/>
    <n v="72"/>
    <n v="11846"/>
    <s v="Pave"/>
    <s v="NA"/>
    <s v="IR1"/>
    <s v="HLS"/>
    <s v="AllPub"/>
    <s v="Inside"/>
    <s v="Gtl"/>
    <x v="1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n v="679"/>
    <n v="20"/>
    <s v="RL"/>
    <n v="80"/>
    <n v="11844"/>
    <s v="Pave"/>
    <s v="NA"/>
    <s v="IR1"/>
    <s v="Lvl"/>
    <s v="AllPub"/>
    <s v="Inside"/>
    <s v="Gtl"/>
    <x v="2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n v="152"/>
    <n v="20"/>
    <s v="RL"/>
    <n v="107"/>
    <n v="13891"/>
    <s v="Pave"/>
    <s v="NA"/>
    <s v="Reg"/>
    <s v="Lvl"/>
    <s v="AllPub"/>
    <s v="Inside"/>
    <s v="Gtl"/>
    <x v="1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n v="645"/>
    <n v="20"/>
    <s v="FV"/>
    <n v="85"/>
    <n v="9187"/>
    <s v="Pave"/>
    <s v="NA"/>
    <s v="Reg"/>
    <s v="Lvl"/>
    <s v="AllPub"/>
    <s v="Inside"/>
    <s v="Gtl"/>
    <x v="5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n v="586"/>
    <n v="20"/>
    <s v="RL"/>
    <n v="88"/>
    <n v="11443"/>
    <s v="Pave"/>
    <s v="NA"/>
    <s v="Reg"/>
    <s v="Lvl"/>
    <s v="AllPub"/>
    <s v="Inside"/>
    <s v="Gtl"/>
    <x v="8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n v="1229"/>
    <n v="120"/>
    <s v="RL"/>
    <n v="65"/>
    <n v="8769"/>
    <s v="Pave"/>
    <s v="NA"/>
    <s v="Reg"/>
    <s v="Lvl"/>
    <s v="AllPub"/>
    <s v="Corner"/>
    <s v="Gtl"/>
    <x v="1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n v="703"/>
    <n v="60"/>
    <s v="RL"/>
    <n v="82"/>
    <n v="12438"/>
    <s v="Pave"/>
    <s v="NA"/>
    <s v="IR1"/>
    <s v="Lvl"/>
    <s v="AllPub"/>
    <s v="Inside"/>
    <s v="Gtl"/>
    <x v="2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n v="310"/>
    <n v="20"/>
    <s v="RL"/>
    <n v="90"/>
    <n v="12378"/>
    <s v="Pave"/>
    <s v="NA"/>
    <s v="IR1"/>
    <s v="Lvl"/>
    <s v="AllPub"/>
    <s v="Inside"/>
    <s v="Gtl"/>
    <x v="1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n v="609"/>
    <n v="70"/>
    <s v="RL"/>
    <n v="78"/>
    <n v="12168"/>
    <s v="Pave"/>
    <s v="NA"/>
    <s v="Reg"/>
    <s v="HLS"/>
    <s v="AllPub"/>
    <s v="Inside"/>
    <s v="Mod"/>
    <x v="6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n v="322"/>
    <n v="60"/>
    <s v="RL"/>
    <n v="99"/>
    <n v="12099"/>
    <s v="Pave"/>
    <s v="NA"/>
    <s v="IR1"/>
    <s v="Lvl"/>
    <s v="AllPub"/>
    <s v="Inside"/>
    <s v="Gtl"/>
    <x v="1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n v="655"/>
    <n v="20"/>
    <s v="RL"/>
    <n v="91"/>
    <n v="10437"/>
    <s v="Pave"/>
    <s v="NA"/>
    <s v="IR1"/>
    <s v="Lvl"/>
    <s v="AllPub"/>
    <s v="Inside"/>
    <s v="Gtl"/>
    <x v="0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n v="878"/>
    <n v="60"/>
    <s v="RL"/>
    <n v="74"/>
    <n v="8834"/>
    <s v="Pave"/>
    <s v="NA"/>
    <s v="Reg"/>
    <s v="Lvl"/>
    <s v="AllPub"/>
    <s v="Inside"/>
    <s v="Gtl"/>
    <x v="1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n v="991"/>
    <n v="60"/>
    <s v="RL"/>
    <n v="82"/>
    <n v="9452"/>
    <s v="Pave"/>
    <s v="NA"/>
    <s v="Reg"/>
    <s v="Lvl"/>
    <s v="AllPub"/>
    <s v="Inside"/>
    <s v="Gtl"/>
    <x v="0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n v="12"/>
    <n v="60"/>
    <s v="RL"/>
    <n v="85"/>
    <n v="11924"/>
    <s v="Pave"/>
    <s v="NA"/>
    <s v="IR1"/>
    <s v="Lvl"/>
    <s v="AllPub"/>
    <s v="Inside"/>
    <s v="Gtl"/>
    <x v="1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n v="643"/>
    <n v="80"/>
    <s v="RL"/>
    <n v="75"/>
    <n v="13860"/>
    <s v="Pave"/>
    <s v="NA"/>
    <s v="Reg"/>
    <s v="Lvl"/>
    <s v="AllPub"/>
    <s v="Inside"/>
    <s v="Gtl"/>
    <x v="10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n v="321"/>
    <n v="60"/>
    <s v="RL"/>
    <n v="111"/>
    <n v="16259"/>
    <s v="Pave"/>
    <s v="NA"/>
    <s v="Reg"/>
    <s v="Lvl"/>
    <s v="AllPub"/>
    <s v="Corner"/>
    <s v="Gtl"/>
    <x v="1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n v="719"/>
    <n v="60"/>
    <s v="RL"/>
    <n v="96"/>
    <n v="10542"/>
    <s v="Pave"/>
    <s v="NA"/>
    <s v="Reg"/>
    <s v="Lvl"/>
    <s v="AllPub"/>
    <s v="Inside"/>
    <s v="Gtl"/>
    <x v="0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n v="378"/>
    <n v="60"/>
    <s v="FV"/>
    <n v="102"/>
    <n v="11143"/>
    <s v="Pave"/>
    <s v="NA"/>
    <s v="IR1"/>
    <s v="Lvl"/>
    <s v="AllPub"/>
    <s v="Corner"/>
    <s v="Gtl"/>
    <x v="5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n v="1418"/>
    <n v="60"/>
    <s v="RL"/>
    <s v="NA"/>
    <n v="16545"/>
    <s v="Pave"/>
    <s v="NA"/>
    <s v="IR1"/>
    <s v="Lvl"/>
    <s v="AllPub"/>
    <s v="Inside"/>
    <s v="Gtl"/>
    <x v="0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n v="410"/>
    <n v="60"/>
    <s v="FV"/>
    <n v="85"/>
    <n v="10800"/>
    <s v="Pave"/>
    <s v="NA"/>
    <s v="Reg"/>
    <s v="Lvl"/>
    <s v="AllPub"/>
    <s v="Inside"/>
    <s v="Gtl"/>
    <x v="5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n v="995"/>
    <n v="20"/>
    <s v="RL"/>
    <n v="96"/>
    <n v="12456"/>
    <s v="Pave"/>
    <s v="NA"/>
    <s v="Reg"/>
    <s v="Lvl"/>
    <s v="AllPub"/>
    <s v="FR2"/>
    <s v="Gtl"/>
    <x v="1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n v="764"/>
    <n v="60"/>
    <s v="RL"/>
    <n v="82"/>
    <n v="9430"/>
    <s v="Pave"/>
    <s v="NA"/>
    <s v="Reg"/>
    <s v="Lvl"/>
    <s v="AllPub"/>
    <s v="Inside"/>
    <s v="Gtl"/>
    <x v="0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n v="982"/>
    <n v="60"/>
    <s v="RL"/>
    <n v="98"/>
    <n v="12203"/>
    <s v="Pave"/>
    <s v="NA"/>
    <s v="IR1"/>
    <s v="Lvl"/>
    <s v="AllPub"/>
    <s v="Corner"/>
    <s v="Gtl"/>
    <x v="0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n v="693"/>
    <n v="60"/>
    <s v="RL"/>
    <n v="42"/>
    <n v="26178"/>
    <s v="Pave"/>
    <s v="NA"/>
    <s v="IR1"/>
    <s v="Lvl"/>
    <s v="AllPub"/>
    <s v="Inside"/>
    <s v="Mod"/>
    <x v="8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n v="1059"/>
    <n v="60"/>
    <s v="RL"/>
    <n v="96"/>
    <n v="11308"/>
    <s v="Pave"/>
    <s v="NA"/>
    <s v="IR1"/>
    <s v="Lvl"/>
    <s v="AllPub"/>
    <s v="Inside"/>
    <s v="Gtl"/>
    <x v="1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n v="1311"/>
    <n v="20"/>
    <s v="RL"/>
    <n v="100"/>
    <n v="17500"/>
    <s v="Pave"/>
    <s v="NA"/>
    <s v="Reg"/>
    <s v="Lvl"/>
    <s v="AllPub"/>
    <s v="Inside"/>
    <s v="Gtl"/>
    <x v="6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n v="1314"/>
    <n v="60"/>
    <s v="RL"/>
    <n v="108"/>
    <n v="14774"/>
    <s v="Pave"/>
    <s v="NA"/>
    <s v="IR1"/>
    <s v="Lvl"/>
    <s v="AllPub"/>
    <s v="Corner"/>
    <s v="Gtl"/>
    <x v="0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n v="886"/>
    <n v="120"/>
    <s v="FV"/>
    <n v="50"/>
    <n v="5119"/>
    <s v="Pave"/>
    <s v="NA"/>
    <s v="IR1"/>
    <s v="Lvl"/>
    <s v="AllPub"/>
    <s v="CulDSac"/>
    <s v="Gtl"/>
    <x v="5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n v="1066"/>
    <n v="60"/>
    <s v="RL"/>
    <n v="80"/>
    <n v="14000"/>
    <s v="Pave"/>
    <s v="NA"/>
    <s v="Reg"/>
    <s v="Lvl"/>
    <s v="AllPub"/>
    <s v="Inside"/>
    <s v="Mod"/>
    <x v="11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n v="481"/>
    <n v="20"/>
    <s v="RL"/>
    <n v="98"/>
    <n v="16033"/>
    <s v="Pave"/>
    <s v="NA"/>
    <s v="IR1"/>
    <s v="Lvl"/>
    <s v="AllPub"/>
    <s v="FR2"/>
    <s v="Gtl"/>
    <x v="1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n v="168"/>
    <n v="60"/>
    <s v="RL"/>
    <n v="86"/>
    <n v="10562"/>
    <s v="Pave"/>
    <s v="NA"/>
    <s v="Reg"/>
    <s v="Lvl"/>
    <s v="AllPub"/>
    <s v="Inside"/>
    <s v="Gtl"/>
    <x v="1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n v="21"/>
    <n v="60"/>
    <s v="RL"/>
    <n v="101"/>
    <n v="14215"/>
    <s v="Pave"/>
    <s v="NA"/>
    <s v="IR1"/>
    <s v="Lvl"/>
    <s v="AllPub"/>
    <s v="Corner"/>
    <s v="Gtl"/>
    <x v="1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n v="567"/>
    <n v="60"/>
    <s v="RL"/>
    <n v="77"/>
    <n v="11198"/>
    <s v="Pave"/>
    <s v="NA"/>
    <s v="IR1"/>
    <s v="Lvl"/>
    <s v="AllPub"/>
    <s v="Inside"/>
    <s v="Gtl"/>
    <x v="2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n v="584"/>
    <n v="75"/>
    <s v="RM"/>
    <n v="75"/>
    <n v="13500"/>
    <s v="Pave"/>
    <s v="NA"/>
    <s v="Reg"/>
    <s v="Lvl"/>
    <s v="AllPub"/>
    <s v="Inside"/>
    <s v="Gtl"/>
    <x v="3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n v="1106"/>
    <n v="60"/>
    <s v="RL"/>
    <n v="98"/>
    <n v="12256"/>
    <s v="Pave"/>
    <s v="NA"/>
    <s v="IR1"/>
    <s v="Lvl"/>
    <s v="AllPub"/>
    <s v="Corner"/>
    <s v="Gtl"/>
    <x v="0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n v="1306"/>
    <n v="20"/>
    <s v="RL"/>
    <n v="108"/>
    <n v="13173"/>
    <s v="Pave"/>
    <s v="NA"/>
    <s v="IR1"/>
    <s v="Lvl"/>
    <s v="AllPub"/>
    <s v="Corner"/>
    <s v="Gtl"/>
    <x v="1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n v="327"/>
    <n v="120"/>
    <s v="RL"/>
    <n v="32"/>
    <n v="10846"/>
    <s v="Pave"/>
    <s v="NA"/>
    <s v="IR1"/>
    <s v="Lvl"/>
    <s v="AllPub"/>
    <s v="CulDSac"/>
    <s v="Gtl"/>
    <x v="7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n v="119"/>
    <n v="60"/>
    <s v="RL"/>
    <n v="90"/>
    <n v="12376"/>
    <s v="Pave"/>
    <s v="NA"/>
    <s v="Reg"/>
    <s v="Lvl"/>
    <s v="AllPub"/>
    <s v="Corner"/>
    <s v="Gtl"/>
    <x v="12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n v="160"/>
    <n v="60"/>
    <s v="RL"/>
    <n v="134"/>
    <n v="19378"/>
    <s v="Pave"/>
    <s v="NA"/>
    <s v="IR1"/>
    <s v="HLS"/>
    <s v="AllPub"/>
    <s v="Corner"/>
    <s v="Gtl"/>
    <x v="9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n v="725"/>
    <n v="20"/>
    <s v="RL"/>
    <n v="86"/>
    <n v="13286"/>
    <s v="Pave"/>
    <s v="NA"/>
    <s v="IR1"/>
    <s v="Lvl"/>
    <s v="AllPub"/>
    <s v="Inside"/>
    <s v="Gtl"/>
    <x v="13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n v="933"/>
    <n v="20"/>
    <s v="RL"/>
    <n v="84"/>
    <n v="11670"/>
    <s v="Pave"/>
    <s v="NA"/>
    <s v="IR1"/>
    <s v="Lvl"/>
    <s v="AllPub"/>
    <s v="Corner"/>
    <s v="Gtl"/>
    <x v="5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n v="46"/>
    <n v="120"/>
    <s v="RL"/>
    <n v="61"/>
    <n v="7658"/>
    <s v="Pave"/>
    <s v="NA"/>
    <s v="Reg"/>
    <s v="Lvl"/>
    <s v="AllPub"/>
    <s v="Inside"/>
    <s v="Gtl"/>
    <x v="1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n v="596"/>
    <n v="20"/>
    <s v="RL"/>
    <n v="69"/>
    <n v="11302"/>
    <s v="Pave"/>
    <s v="NA"/>
    <s v="IR1"/>
    <s v="Lvl"/>
    <s v="AllPub"/>
    <s v="Inside"/>
    <s v="Gtl"/>
    <x v="2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n v="351"/>
    <n v="120"/>
    <s v="RL"/>
    <n v="68"/>
    <n v="7820"/>
    <s v="Pave"/>
    <s v="NA"/>
    <s v="IR1"/>
    <s v="Lvl"/>
    <s v="AllPub"/>
    <s v="Inside"/>
    <s v="Gtl"/>
    <x v="1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n v="239"/>
    <n v="20"/>
    <s v="RL"/>
    <n v="93"/>
    <n v="12030"/>
    <s v="Pave"/>
    <s v="NA"/>
    <s v="Reg"/>
    <s v="Lvl"/>
    <s v="AllPub"/>
    <s v="Inside"/>
    <s v="Gtl"/>
    <x v="1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n v="1116"/>
    <n v="20"/>
    <s v="RL"/>
    <n v="93"/>
    <n v="12085"/>
    <s v="Pave"/>
    <s v="NA"/>
    <s v="Reg"/>
    <s v="Lvl"/>
    <s v="AllPub"/>
    <s v="Inside"/>
    <s v="Gtl"/>
    <x v="1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n v="66"/>
    <n v="60"/>
    <s v="RL"/>
    <n v="76"/>
    <n v="9591"/>
    <s v="Pave"/>
    <s v="NA"/>
    <s v="Reg"/>
    <s v="Lvl"/>
    <s v="AllPub"/>
    <s v="Inside"/>
    <s v="Gtl"/>
    <x v="1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n v="569"/>
    <n v="50"/>
    <s v="RL"/>
    <n v="79"/>
    <n v="12327"/>
    <s v="Pave"/>
    <s v="NA"/>
    <s v="IR1"/>
    <s v="Low"/>
    <s v="AllPub"/>
    <s v="Inside"/>
    <s v="Mod"/>
    <x v="12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n v="525"/>
    <n v="60"/>
    <s v="RL"/>
    <n v="95"/>
    <n v="11787"/>
    <s v="Pave"/>
    <s v="NA"/>
    <s v="IR1"/>
    <s v="Lvl"/>
    <s v="AllPub"/>
    <s v="Inside"/>
    <s v="Gtl"/>
    <x v="0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n v="1037"/>
    <n v="20"/>
    <s v="RL"/>
    <n v="89"/>
    <n v="12898"/>
    <s v="Pave"/>
    <s v="NA"/>
    <s v="IR1"/>
    <s v="HLS"/>
    <s v="AllPub"/>
    <s v="Inside"/>
    <s v="Gtl"/>
    <x v="8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n v="191"/>
    <n v="70"/>
    <s v="RL"/>
    <n v="70"/>
    <n v="10570"/>
    <s v="Pave"/>
    <s v="NA"/>
    <s v="Reg"/>
    <s v="Bnk"/>
    <s v="AllPub"/>
    <s v="Inside"/>
    <s v="Mod"/>
    <x v="6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n v="424"/>
    <n v="60"/>
    <s v="RL"/>
    <n v="80"/>
    <n v="9200"/>
    <s v="Pave"/>
    <s v="NA"/>
    <s v="Reg"/>
    <s v="Lvl"/>
    <s v="AllPub"/>
    <s v="Inside"/>
    <s v="Gtl"/>
    <x v="0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n v="541"/>
    <n v="20"/>
    <s v="RL"/>
    <n v="85"/>
    <n v="14601"/>
    <s v="Pave"/>
    <s v="NA"/>
    <s v="Reg"/>
    <s v="Lvl"/>
    <s v="AllPub"/>
    <s v="Inside"/>
    <s v="Gtl"/>
    <x v="8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n v="1360"/>
    <n v="20"/>
    <s v="RL"/>
    <n v="129"/>
    <n v="16737"/>
    <s v="Pave"/>
    <s v="NA"/>
    <s v="Reg"/>
    <s v="Lvl"/>
    <s v="AllPub"/>
    <s v="FR3"/>
    <s v="Gtl"/>
    <x v="1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n v="619"/>
    <n v="20"/>
    <s v="RL"/>
    <n v="90"/>
    <n v="11694"/>
    <s v="Pave"/>
    <s v="NA"/>
    <s v="Reg"/>
    <s v="Lvl"/>
    <s v="AllPub"/>
    <s v="Inside"/>
    <s v="Gtl"/>
    <x v="1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n v="611"/>
    <n v="60"/>
    <s v="RL"/>
    <s v="NA"/>
    <n v="11050"/>
    <s v="Pave"/>
    <s v="NA"/>
    <s v="Reg"/>
    <s v="Lvl"/>
    <s v="AllPub"/>
    <s v="Inside"/>
    <s v="Gtl"/>
    <x v="4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n v="701"/>
    <n v="20"/>
    <s v="RL"/>
    <n v="85"/>
    <n v="14331"/>
    <s v="Pave"/>
    <s v="NA"/>
    <s v="Reg"/>
    <s v="Lvl"/>
    <s v="AllPub"/>
    <s v="Inside"/>
    <s v="Gtl"/>
    <x v="8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n v="197"/>
    <n v="20"/>
    <s v="RL"/>
    <n v="79"/>
    <n v="9416"/>
    <s v="Pave"/>
    <s v="NA"/>
    <s v="Reg"/>
    <s v="Lvl"/>
    <s v="AllPub"/>
    <s v="Inside"/>
    <s v="Gtl"/>
    <x v="5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n v="219"/>
    <n v="50"/>
    <s v="RL"/>
    <s v="NA"/>
    <n v="15660"/>
    <s v="Pave"/>
    <s v="NA"/>
    <s v="IR1"/>
    <s v="Lvl"/>
    <s v="AllPub"/>
    <s v="Corner"/>
    <s v="Gtl"/>
    <x v="6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n v="1033"/>
    <n v="60"/>
    <s v="RL"/>
    <s v="NA"/>
    <n v="14541"/>
    <s v="Pave"/>
    <s v="NA"/>
    <s v="IR1"/>
    <s v="Lvl"/>
    <s v="AllPub"/>
    <s v="Corner"/>
    <s v="Gtl"/>
    <x v="0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n v="1443"/>
    <n v="60"/>
    <s v="FV"/>
    <n v="85"/>
    <n v="11003"/>
    <s v="Pave"/>
    <s v="NA"/>
    <s v="Reg"/>
    <s v="Lvl"/>
    <s v="AllPub"/>
    <s v="Inside"/>
    <s v="Gtl"/>
    <x v="5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n v="36"/>
    <n v="60"/>
    <s v="RL"/>
    <n v="108"/>
    <n v="13418"/>
    <s v="Pave"/>
    <s v="NA"/>
    <s v="Reg"/>
    <s v="Lvl"/>
    <s v="AllPub"/>
    <s v="Inside"/>
    <s v="Gtl"/>
    <x v="1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n v="7"/>
    <n v="20"/>
    <s v="RL"/>
    <n v="75"/>
    <n v="10084"/>
    <s v="Pave"/>
    <s v="NA"/>
    <s v="Reg"/>
    <s v="Lvl"/>
    <s v="AllPub"/>
    <s v="Inside"/>
    <s v="Gtl"/>
    <x v="5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n v="28"/>
    <n v="20"/>
    <s v="RL"/>
    <n v="98"/>
    <n v="11478"/>
    <s v="Pave"/>
    <s v="NA"/>
    <s v="Reg"/>
    <s v="Lvl"/>
    <s v="AllPub"/>
    <s v="Inside"/>
    <s v="Gtl"/>
    <x v="1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n v="306"/>
    <n v="20"/>
    <s v="RL"/>
    <n v="80"/>
    <n v="10386"/>
    <s v="Pave"/>
    <s v="NA"/>
    <s v="Reg"/>
    <s v="Lvl"/>
    <s v="AllPub"/>
    <s v="Inside"/>
    <s v="Gtl"/>
    <x v="4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n v="620"/>
    <n v="60"/>
    <s v="RL"/>
    <n v="85"/>
    <n v="12244"/>
    <s v="Pave"/>
    <s v="NA"/>
    <s v="Reg"/>
    <s v="Lvl"/>
    <s v="AllPub"/>
    <s v="Inside"/>
    <s v="Gtl"/>
    <x v="8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n v="876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n v="707"/>
    <n v="20"/>
    <s v="RL"/>
    <s v="NA"/>
    <n v="115149"/>
    <s v="Pave"/>
    <s v="NA"/>
    <s v="IR2"/>
    <s v="Low"/>
    <s v="AllPub"/>
    <s v="CulDSac"/>
    <s v="Sev"/>
    <x v="11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n v="1313"/>
    <n v="60"/>
    <s v="RL"/>
    <s v="NA"/>
    <n v="9572"/>
    <s v="Pave"/>
    <s v="NA"/>
    <s v="IR1"/>
    <s v="Lvl"/>
    <s v="AllPub"/>
    <s v="Inside"/>
    <s v="Gtl"/>
    <x v="0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n v="1257"/>
    <n v="20"/>
    <s v="RL"/>
    <n v="91"/>
    <n v="14303"/>
    <s v="Pave"/>
    <s v="NA"/>
    <s v="IR1"/>
    <s v="Lvl"/>
    <s v="AllPub"/>
    <s v="Corner"/>
    <s v="Gtl"/>
    <x v="0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n v="323"/>
    <n v="60"/>
    <s v="RL"/>
    <n v="86"/>
    <n v="10380"/>
    <s v="Pave"/>
    <s v="NA"/>
    <s v="IR1"/>
    <s v="Lvl"/>
    <s v="AllPub"/>
    <s v="Inside"/>
    <s v="Gtl"/>
    <x v="12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n v="746"/>
    <n v="60"/>
    <s v="RL"/>
    <s v="NA"/>
    <n v="8963"/>
    <s v="Pave"/>
    <s v="NA"/>
    <s v="IR1"/>
    <s v="Lvl"/>
    <s v="AllPub"/>
    <s v="Inside"/>
    <s v="Gtl"/>
    <x v="14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n v="479"/>
    <n v="20"/>
    <s v="RL"/>
    <n v="79"/>
    <n v="10637"/>
    <s v="Pave"/>
    <s v="NA"/>
    <s v="Reg"/>
    <s v="Lvl"/>
    <s v="AllPub"/>
    <s v="Inside"/>
    <s v="Gtl"/>
    <x v="4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n v="1317"/>
    <n v="20"/>
    <s v="RL"/>
    <n v="61"/>
    <n v="10226"/>
    <s v="Pave"/>
    <s v="NA"/>
    <s v="IR1"/>
    <s v="Lvl"/>
    <s v="AllPub"/>
    <s v="Inside"/>
    <s v="Gtl"/>
    <x v="4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n v="305"/>
    <n v="75"/>
    <s v="RM"/>
    <n v="87"/>
    <n v="18386"/>
    <s v="Pave"/>
    <s v="NA"/>
    <s v="Reg"/>
    <s v="Lvl"/>
    <s v="AllPub"/>
    <s v="Inside"/>
    <s v="Gtl"/>
    <x v="3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n v="1254"/>
    <n v="60"/>
    <s v="RL"/>
    <s v="NA"/>
    <n v="17542"/>
    <s v="Pave"/>
    <s v="NA"/>
    <s v="IR1"/>
    <s v="Lvl"/>
    <s v="AllPub"/>
    <s v="Inside"/>
    <s v="Gtl"/>
    <x v="7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n v="1028"/>
    <n v="20"/>
    <s v="RL"/>
    <n v="71"/>
    <n v="9520"/>
    <s v="Pave"/>
    <s v="NA"/>
    <s v="IR1"/>
    <s v="HLS"/>
    <s v="AllPub"/>
    <s v="Inside"/>
    <s v="Gtl"/>
    <x v="8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n v="227"/>
    <n v="60"/>
    <s v="RL"/>
    <n v="82"/>
    <n v="9950"/>
    <s v="Pave"/>
    <s v="NA"/>
    <s v="IR1"/>
    <s v="Lvl"/>
    <s v="AllPub"/>
    <s v="Inside"/>
    <s v="Gtl"/>
    <x v="0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n v="273"/>
    <n v="60"/>
    <s v="RL"/>
    <n v="92"/>
    <n v="11764"/>
    <s v="Pave"/>
    <s v="NA"/>
    <s v="IR1"/>
    <s v="Lvl"/>
    <s v="AllPub"/>
    <s v="CulDSac"/>
    <s v="Gtl"/>
    <x v="0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n v="760"/>
    <n v="60"/>
    <s v="RL"/>
    <n v="65"/>
    <n v="12257"/>
    <s v="Pave"/>
    <s v="NA"/>
    <s v="IR1"/>
    <s v="Lvl"/>
    <s v="AllPub"/>
    <s v="Inside"/>
    <s v="Gtl"/>
    <x v="0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n v="1210"/>
    <n v="20"/>
    <s v="RL"/>
    <n v="85"/>
    <n v="10182"/>
    <s v="Pave"/>
    <s v="NA"/>
    <s v="IR1"/>
    <s v="Lvl"/>
    <s v="AllPub"/>
    <s v="CulDSac"/>
    <s v="Gtl"/>
    <x v="5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n v="1303"/>
    <n v="60"/>
    <s v="RL"/>
    <n v="92"/>
    <n v="10120"/>
    <s v="Pave"/>
    <s v="NA"/>
    <s v="Reg"/>
    <s v="Lvl"/>
    <s v="AllPub"/>
    <s v="Inside"/>
    <s v="Gtl"/>
    <x v="0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n v="504"/>
    <n v="20"/>
    <s v="RL"/>
    <n v="100"/>
    <n v="15602"/>
    <s v="Pave"/>
    <s v="NA"/>
    <s v="IR1"/>
    <s v="Lvl"/>
    <s v="AllPub"/>
    <s v="Inside"/>
    <s v="Gtl"/>
    <x v="6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n v="1452"/>
    <n v="20"/>
    <s v="RL"/>
    <n v="78"/>
    <n v="9262"/>
    <s v="Pave"/>
    <s v="NA"/>
    <s v="Reg"/>
    <s v="Lvl"/>
    <s v="AllPub"/>
    <s v="Inside"/>
    <s v="Gtl"/>
    <x v="5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n v="1025"/>
    <n v="20"/>
    <s v="RL"/>
    <s v="NA"/>
    <n v="15498"/>
    <s v="Pave"/>
    <s v="NA"/>
    <s v="IR1"/>
    <s v="Lvl"/>
    <s v="AllPub"/>
    <s v="Corner"/>
    <s v="Gtl"/>
    <x v="8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n v="1038"/>
    <n v="60"/>
    <s v="RL"/>
    <s v="NA"/>
    <n v="9240"/>
    <s v="Pave"/>
    <s v="NA"/>
    <s v="Reg"/>
    <s v="Lvl"/>
    <s v="AllPub"/>
    <s v="Inside"/>
    <s v="Gtl"/>
    <x v="4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n v="190"/>
    <n v="120"/>
    <s v="RL"/>
    <n v="41"/>
    <n v="4923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n v="684"/>
    <n v="20"/>
    <s v="RL"/>
    <n v="90"/>
    <n v="11248"/>
    <s v="Pave"/>
    <s v="NA"/>
    <s v="IR1"/>
    <s v="Lvl"/>
    <s v="AllPub"/>
    <s v="Corner"/>
    <s v="Gtl"/>
    <x v="4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n v="927"/>
    <n v="60"/>
    <s v="RL"/>
    <n v="93"/>
    <n v="11999"/>
    <s v="Pave"/>
    <s v="NA"/>
    <s v="Reg"/>
    <s v="Lvl"/>
    <s v="AllPub"/>
    <s v="Inside"/>
    <s v="Gtl"/>
    <x v="1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n v="1176"/>
    <n v="50"/>
    <s v="RL"/>
    <n v="85"/>
    <n v="10678"/>
    <s v="Pave"/>
    <s v="NA"/>
    <s v="Reg"/>
    <s v="Lvl"/>
    <s v="AllPub"/>
    <s v="Inside"/>
    <s v="Gtl"/>
    <x v="0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n v="333"/>
    <n v="20"/>
    <s v="RL"/>
    <n v="85"/>
    <n v="10655"/>
    <s v="Pave"/>
    <s v="NA"/>
    <s v="IR1"/>
    <s v="Lvl"/>
    <s v="AllPub"/>
    <s v="Inside"/>
    <s v="Gtl"/>
    <x v="1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n v="555"/>
    <n v="60"/>
    <s v="RL"/>
    <n v="85"/>
    <n v="1062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n v="1348"/>
    <n v="20"/>
    <s v="RL"/>
    <n v="93"/>
    <n v="15306"/>
    <s v="Pave"/>
    <s v="NA"/>
    <s v="IR1"/>
    <s v="HLS"/>
    <s v="AllPub"/>
    <s v="Corner"/>
    <s v="Gtl"/>
    <x v="8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n v="1404"/>
    <n v="20"/>
    <s v="RL"/>
    <n v="49"/>
    <n v="15256"/>
    <s v="Pave"/>
    <s v="NA"/>
    <s v="IR1"/>
    <s v="Lvl"/>
    <s v="AllPub"/>
    <s v="CulDSac"/>
    <s v="Gtl"/>
    <x v="5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n v="1396"/>
    <n v="60"/>
    <s v="RL"/>
    <n v="88"/>
    <n v="12665"/>
    <s v="Pave"/>
    <s v="NA"/>
    <s v="IR1"/>
    <s v="Lvl"/>
    <s v="AllPub"/>
    <s v="Inside"/>
    <s v="Gtl"/>
    <x v="8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n v="1290"/>
    <n v="60"/>
    <s v="RL"/>
    <n v="86"/>
    <n v="11065"/>
    <s v="Pave"/>
    <s v="NA"/>
    <s v="IR1"/>
    <s v="Lvl"/>
    <s v="AllPub"/>
    <s v="Inside"/>
    <s v="Gtl"/>
    <x v="1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n v="360"/>
    <n v="60"/>
    <s v="RL"/>
    <n v="78"/>
    <n v="12011"/>
    <s v="Pave"/>
    <s v="NA"/>
    <s v="IR1"/>
    <s v="Lvl"/>
    <s v="AllPub"/>
    <s v="CulDSac"/>
    <s v="Gtl"/>
    <x v="0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n v="409"/>
    <n v="60"/>
    <s v="RL"/>
    <n v="109"/>
    <n v="14154"/>
    <s v="Pave"/>
    <s v="NA"/>
    <s v="Reg"/>
    <s v="Lvl"/>
    <s v="AllPub"/>
    <s v="Corner"/>
    <s v="Gtl"/>
    <x v="1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n v="452"/>
    <n v="20"/>
    <s v="RL"/>
    <n v="62"/>
    <n v="70761"/>
    <s v="Pave"/>
    <s v="NA"/>
    <s v="IR1"/>
    <s v="Low"/>
    <s v="AllPub"/>
    <s v="Inside"/>
    <s v="Mod"/>
    <x v="11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n v="1110"/>
    <n v="20"/>
    <s v="RL"/>
    <n v="107"/>
    <n v="11362"/>
    <s v="Pave"/>
    <s v="NA"/>
    <s v="IR1"/>
    <s v="Lvl"/>
    <s v="AllPub"/>
    <s v="Inside"/>
    <s v="Gtl"/>
    <x v="1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n v="14"/>
    <n v="20"/>
    <s v="RL"/>
    <n v="91"/>
    <n v="10652"/>
    <s v="Pave"/>
    <s v="NA"/>
    <s v="IR1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n v="1045"/>
    <n v="20"/>
    <s v="RL"/>
    <n v="80"/>
    <n v="9600"/>
    <s v="Pave"/>
    <s v="NA"/>
    <s v="Reg"/>
    <s v="Lvl"/>
    <s v="AllPub"/>
    <s v="Inside"/>
    <s v="Gtl"/>
    <x v="14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n v="1289"/>
    <n v="120"/>
    <s v="RL"/>
    <n v="40"/>
    <n v="5664"/>
    <s v="Pave"/>
    <s v="NA"/>
    <s v="IR1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n v="35"/>
    <n v="120"/>
    <s v="RL"/>
    <n v="60"/>
    <n v="7313"/>
    <s v="Pave"/>
    <s v="NA"/>
    <s v="Reg"/>
    <s v="Lvl"/>
    <s v="AllPub"/>
    <s v="Inside"/>
    <s v="Gtl"/>
    <x v="1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n v="209"/>
    <n v="60"/>
    <s v="RL"/>
    <s v="NA"/>
    <n v="14364"/>
    <s v="Pave"/>
    <s v="NA"/>
    <s v="IR1"/>
    <s v="Low"/>
    <s v="AllPub"/>
    <s v="Inside"/>
    <s v="Mod"/>
    <x v="12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n v="250"/>
    <n v="50"/>
    <s v="RL"/>
    <s v="NA"/>
    <n v="159000"/>
    <s v="Pave"/>
    <s v="NA"/>
    <s v="IR2"/>
    <s v="Low"/>
    <s v="AllPub"/>
    <s v="CulDSac"/>
    <s v="Sev"/>
    <x v="11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n v="262"/>
    <n v="60"/>
    <s v="RL"/>
    <n v="69"/>
    <n v="9588"/>
    <s v="Pave"/>
    <s v="NA"/>
    <s v="IR1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n v="754"/>
    <n v="60"/>
    <s v="RL"/>
    <n v="80"/>
    <n v="10240"/>
    <s v="Pave"/>
    <s v="NA"/>
    <s v="Reg"/>
    <s v="Lvl"/>
    <s v="AllPub"/>
    <s v="Inside"/>
    <s v="Gtl"/>
    <x v="1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n v="427"/>
    <n v="80"/>
    <s v="RL"/>
    <s v="NA"/>
    <n v="12800"/>
    <s v="Pave"/>
    <s v="NA"/>
    <s v="Reg"/>
    <s v="Low"/>
    <s v="AllPub"/>
    <s v="Inside"/>
    <s v="Mod"/>
    <x v="12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n v="601"/>
    <n v="60"/>
    <s v="RL"/>
    <n v="74"/>
    <n v="10927"/>
    <s v="Pave"/>
    <s v="NA"/>
    <s v="Reg"/>
    <s v="Lvl"/>
    <s v="AllPub"/>
    <s v="Inside"/>
    <s v="Gtl"/>
    <x v="1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n v="721"/>
    <n v="120"/>
    <s v="RL"/>
    <s v="NA"/>
    <n v="6563"/>
    <s v="Pave"/>
    <s v="NA"/>
    <s v="IR1"/>
    <s v="Low"/>
    <s v="AllPub"/>
    <s v="CulDSac"/>
    <s v="Mod"/>
    <x v="2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n v="1319"/>
    <n v="20"/>
    <s v="RL"/>
    <s v="NA"/>
    <n v="14781"/>
    <s v="Pave"/>
    <s v="NA"/>
    <s v="IR2"/>
    <s v="Lvl"/>
    <s v="AllPub"/>
    <s v="CulDSac"/>
    <s v="Gtl"/>
    <x v="4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n v="1406"/>
    <n v="120"/>
    <s v="RM"/>
    <n v="44"/>
    <n v="3842"/>
    <s v="Pave"/>
    <s v="NA"/>
    <s v="IR1"/>
    <s v="HLS"/>
    <s v="AllPub"/>
    <s v="Inside"/>
    <s v="Mod"/>
    <x v="6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n v="1424"/>
    <n v="80"/>
    <s v="RL"/>
    <s v="NA"/>
    <n v="19690"/>
    <s v="Pave"/>
    <s v="NA"/>
    <s v="IR1"/>
    <s v="Lvl"/>
    <s v="AllPub"/>
    <s v="CulDSac"/>
    <s v="Gtl"/>
    <x v="13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n v="200"/>
    <n v="20"/>
    <s v="RL"/>
    <n v="76"/>
    <n v="9591"/>
    <s v="Pave"/>
    <s v="NA"/>
    <s v="Reg"/>
    <s v="Lvl"/>
    <s v="AllPub"/>
    <s v="Inside"/>
    <s v="Gtl"/>
    <x v="1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n v="1108"/>
    <n v="60"/>
    <s v="RL"/>
    <n v="168"/>
    <n v="23257"/>
    <s v="Pave"/>
    <s v="NA"/>
    <s v="IR3"/>
    <s v="HLS"/>
    <s v="AllPub"/>
    <s v="CulDSac"/>
    <s v="Gtl"/>
    <x v="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n v="1373"/>
    <n v="60"/>
    <s v="RL"/>
    <n v="75"/>
    <n v="9750"/>
    <s v="Pave"/>
    <s v="NA"/>
    <s v="Reg"/>
    <s v="Lvl"/>
    <s v="AllPub"/>
    <s v="Corner"/>
    <s v="Gtl"/>
    <x v="4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n v="641"/>
    <n v="120"/>
    <s v="RL"/>
    <n v="62"/>
    <n v="12677"/>
    <s v="Pave"/>
    <s v="NA"/>
    <s v="IR1"/>
    <s v="Lvl"/>
    <s v="AllPub"/>
    <s v="Inside"/>
    <s v="Gtl"/>
    <x v="1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n v="540"/>
    <n v="20"/>
    <s v="RL"/>
    <s v="NA"/>
    <n v="11423"/>
    <s v="Pave"/>
    <s v="NA"/>
    <s v="Reg"/>
    <s v="Lvl"/>
    <s v="AllPub"/>
    <s v="Inside"/>
    <s v="Gtl"/>
    <x v="4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n v="962"/>
    <n v="60"/>
    <s v="RL"/>
    <s v="NA"/>
    <n v="12227"/>
    <s v="Pave"/>
    <s v="NA"/>
    <s v="IR1"/>
    <s v="Lvl"/>
    <s v="AllPub"/>
    <s v="Corner"/>
    <s v="Gtl"/>
    <x v="14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n v="1206"/>
    <n v="20"/>
    <s v="RL"/>
    <n v="90"/>
    <n v="14684"/>
    <s v="Pave"/>
    <s v="NA"/>
    <s v="IR1"/>
    <s v="Lvl"/>
    <s v="AllPub"/>
    <s v="CulDSac"/>
    <s v="Gtl"/>
    <x v="12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n v="818"/>
    <n v="20"/>
    <s v="RL"/>
    <s v="NA"/>
    <n v="13265"/>
    <s v="Pave"/>
    <s v="NA"/>
    <s v="IR1"/>
    <s v="Lvl"/>
    <s v="AllPub"/>
    <s v="CulDSac"/>
    <s v="Gtl"/>
    <x v="15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n v="1427"/>
    <n v="60"/>
    <s v="RL"/>
    <n v="81"/>
    <n v="10944"/>
    <s v="Pave"/>
    <s v="NA"/>
    <s v="IR1"/>
    <s v="Lvl"/>
    <s v="AllPub"/>
    <s v="Inside"/>
    <s v="Gtl"/>
    <x v="0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n v="318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n v="765"/>
    <n v="120"/>
    <s v="RL"/>
    <n v="30"/>
    <n v="9549"/>
    <s v="Pave"/>
    <s v="NA"/>
    <s v="IR1"/>
    <s v="Lvl"/>
    <s v="AllPub"/>
    <s v="CulDSac"/>
    <s v="Gtl"/>
    <x v="7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n v="948"/>
    <n v="20"/>
    <s v="RL"/>
    <n v="85"/>
    <n v="14536"/>
    <s v="Pave"/>
    <s v="NA"/>
    <s v="Reg"/>
    <s v="Lvl"/>
    <s v="AllPub"/>
    <s v="Inside"/>
    <s v="Gtl"/>
    <x v="8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n v="793"/>
    <n v="60"/>
    <s v="RL"/>
    <n v="92"/>
    <n v="9920"/>
    <s v="Pave"/>
    <s v="NA"/>
    <s v="IR1"/>
    <s v="Lvl"/>
    <s v="AllPub"/>
    <s v="CulDSac"/>
    <s v="Gtl"/>
    <x v="0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n v="158"/>
    <n v="60"/>
    <s v="RL"/>
    <n v="92"/>
    <n v="12003"/>
    <s v="Pave"/>
    <s v="NA"/>
    <s v="Reg"/>
    <s v="Lvl"/>
    <s v="AllPub"/>
    <s v="Corner"/>
    <s v="Gtl"/>
    <x v="8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n v="565"/>
    <n v="60"/>
    <s v="RL"/>
    <s v="NA"/>
    <n v="13346"/>
    <s v="Pave"/>
    <s v="NA"/>
    <s v="IR1"/>
    <s v="Lvl"/>
    <s v="AllPub"/>
    <s v="CulDSac"/>
    <s v="Gtl"/>
    <x v="0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n v="889"/>
    <n v="20"/>
    <s v="RL"/>
    <n v="95"/>
    <n v="15865"/>
    <s v="Pave"/>
    <s v="NA"/>
    <s v="IR1"/>
    <s v="Lvl"/>
    <s v="AllPub"/>
    <s v="Inside"/>
    <s v="Mod"/>
    <x v="10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n v="302"/>
    <n v="60"/>
    <s v="RL"/>
    <n v="66"/>
    <n v="16226"/>
    <s v="Pave"/>
    <s v="NA"/>
    <s v="IR3"/>
    <s v="Lvl"/>
    <s v="AllPub"/>
    <s v="Inside"/>
    <s v="Gtl"/>
    <x v="4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n v="1458"/>
    <n v="70"/>
    <s v="RL"/>
    <n v="66"/>
    <n v="9042"/>
    <s v="Pave"/>
    <s v="NA"/>
    <s v="Reg"/>
    <s v="Lvl"/>
    <s v="AllPub"/>
    <s v="Inside"/>
    <s v="Gtl"/>
    <x v="6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n v="271"/>
    <n v="60"/>
    <s v="FV"/>
    <n v="84"/>
    <n v="10728"/>
    <s v="Pave"/>
    <s v="NA"/>
    <s v="Reg"/>
    <s v="Lvl"/>
    <s v="AllPub"/>
    <s v="Inside"/>
    <s v="Gtl"/>
    <x v="5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n v="344"/>
    <n v="120"/>
    <s v="RL"/>
    <n v="63"/>
    <n v="8849"/>
    <s v="Pave"/>
    <s v="NA"/>
    <s v="IR1"/>
    <s v="Lvl"/>
    <s v="AllPub"/>
    <s v="Inside"/>
    <s v="Gtl"/>
    <x v="1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n v="748"/>
    <n v="70"/>
    <s v="RM"/>
    <n v="65"/>
    <n v="11700"/>
    <s v="Pave"/>
    <s v="Pave"/>
    <s v="IR1"/>
    <s v="Lvl"/>
    <s v="AllPub"/>
    <s v="Corner"/>
    <s v="Gtl"/>
    <x v="3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n v="1240"/>
    <n v="20"/>
    <s v="RL"/>
    <n v="64"/>
    <n v="9037"/>
    <s v="Pave"/>
    <s v="NA"/>
    <s v="IR1"/>
    <s v="HLS"/>
    <s v="AllPub"/>
    <s v="Inside"/>
    <s v="Gtl"/>
    <x v="8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n v="518"/>
    <n v="60"/>
    <s v="RL"/>
    <n v="79"/>
    <n v="10208"/>
    <s v="Pave"/>
    <s v="NA"/>
    <s v="IR1"/>
    <s v="Lvl"/>
    <s v="AllPub"/>
    <s v="Inside"/>
    <s v="Gtl"/>
    <x v="0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n v="640"/>
    <n v="120"/>
    <s v="RL"/>
    <n v="53"/>
    <n v="3982"/>
    <s v="Pave"/>
    <s v="NA"/>
    <s v="Reg"/>
    <s v="Lvl"/>
    <s v="AllPub"/>
    <s v="Inside"/>
    <s v="Gtl"/>
    <x v="16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n v="766"/>
    <n v="20"/>
    <s v="RL"/>
    <n v="75"/>
    <n v="14587"/>
    <s v="Pave"/>
    <s v="NA"/>
    <s v="IR1"/>
    <s v="Lvl"/>
    <s v="AllPub"/>
    <s v="Inside"/>
    <s v="Gtl"/>
    <x v="5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n v="461"/>
    <n v="60"/>
    <s v="FV"/>
    <n v="75"/>
    <n v="8004"/>
    <s v="Pave"/>
    <s v="NA"/>
    <s v="IR1"/>
    <s v="Lvl"/>
    <s v="AllPub"/>
    <s v="Inside"/>
    <s v="Gtl"/>
    <x v="5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n v="550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n v="241"/>
    <n v="20"/>
    <s v="FV"/>
    <n v="75"/>
    <n v="9000"/>
    <s v="Pave"/>
    <s v="NA"/>
    <s v="Reg"/>
    <s v="Lvl"/>
    <s v="AllPub"/>
    <s v="Inside"/>
    <s v="Gtl"/>
    <x v="5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n v="1347"/>
    <n v="20"/>
    <s v="RL"/>
    <s v="NA"/>
    <n v="20781"/>
    <s v="Pave"/>
    <s v="NA"/>
    <s v="IR2"/>
    <s v="Lvl"/>
    <s v="AllPub"/>
    <s v="CulDSac"/>
    <s v="Gtl"/>
    <x v="14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n v="1044"/>
    <n v="60"/>
    <s v="RL"/>
    <n v="86"/>
    <n v="11839"/>
    <s v="Pave"/>
    <s v="NA"/>
    <s v="Reg"/>
    <s v="Lvl"/>
    <s v="AllPub"/>
    <s v="Inside"/>
    <s v="Gtl"/>
    <x v="12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n v="1188"/>
    <n v="20"/>
    <s v="RL"/>
    <n v="89"/>
    <n v="12461"/>
    <s v="Pave"/>
    <s v="NA"/>
    <s v="Reg"/>
    <s v="Lvl"/>
    <s v="AllPub"/>
    <s v="Corner"/>
    <s v="Gtl"/>
    <x v="0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n v="613"/>
    <n v="60"/>
    <s v="RL"/>
    <s v="NA"/>
    <n v="11885"/>
    <s v="Pave"/>
    <s v="NA"/>
    <s v="Reg"/>
    <s v="Lvl"/>
    <s v="AllPub"/>
    <s v="Inside"/>
    <s v="Gtl"/>
    <x v="4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n v="749"/>
    <n v="20"/>
    <s v="RL"/>
    <n v="59"/>
    <n v="10593"/>
    <s v="Pave"/>
    <s v="NA"/>
    <s v="IR1"/>
    <s v="Lvl"/>
    <s v="AllPub"/>
    <s v="Inside"/>
    <s v="Gtl"/>
    <x v="0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n v="86"/>
    <n v="60"/>
    <s v="RL"/>
    <n v="121"/>
    <n v="16059"/>
    <s v="Pave"/>
    <s v="NA"/>
    <s v="Reg"/>
    <s v="Lvl"/>
    <s v="AllPub"/>
    <s v="Corner"/>
    <s v="Gtl"/>
    <x v="0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n v="142"/>
    <n v="20"/>
    <s v="RL"/>
    <n v="78"/>
    <n v="11645"/>
    <s v="Pave"/>
    <s v="NA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n v="317"/>
    <n v="60"/>
    <s v="RL"/>
    <n v="94"/>
    <n v="13005"/>
    <s v="Pave"/>
    <s v="NA"/>
    <s v="IR1"/>
    <s v="Lvl"/>
    <s v="AllPub"/>
    <s v="Corner"/>
    <s v="Gtl"/>
    <x v="14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n v="319"/>
    <n v="60"/>
    <s v="RL"/>
    <n v="90"/>
    <n v="9900"/>
    <s v="Pave"/>
    <s v="NA"/>
    <s v="Reg"/>
    <s v="Low"/>
    <s v="AllPub"/>
    <s v="Inside"/>
    <s v="Mod"/>
    <x v="0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n v="1271"/>
    <n v="40"/>
    <s v="RL"/>
    <s v="NA"/>
    <n v="23595"/>
    <s v="Pave"/>
    <s v="NA"/>
    <s v="Reg"/>
    <s v="Low"/>
    <s v="AllPub"/>
    <s v="Inside"/>
    <s v="Sev"/>
    <x v="11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n v="1362"/>
    <n v="20"/>
    <s v="RL"/>
    <n v="124"/>
    <n v="16158"/>
    <s v="Pave"/>
    <s v="NA"/>
    <s v="IR1"/>
    <s v="Low"/>
    <s v="AllPub"/>
    <s v="Inside"/>
    <s v="Mod"/>
    <x v="2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n v="115"/>
    <n v="70"/>
    <s v="RL"/>
    <n v="61"/>
    <n v="7259"/>
    <s v="Pave"/>
    <s v="NA"/>
    <s v="IR1"/>
    <s v="Lvl"/>
    <s v="AllPub"/>
    <s v="Inside"/>
    <s v="Mod"/>
    <x v="6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n v="1128"/>
    <n v="20"/>
    <s v="RL"/>
    <n v="182"/>
    <n v="14572"/>
    <s v="Pave"/>
    <s v="NA"/>
    <s v="IR3"/>
    <s v="Lvl"/>
    <s v="AllPub"/>
    <s v="Corner"/>
    <s v="Gtl"/>
    <x v="9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n v="404"/>
    <n v="60"/>
    <s v="RL"/>
    <n v="93"/>
    <n v="12090"/>
    <s v="Pave"/>
    <s v="NA"/>
    <s v="Reg"/>
    <s v="Lvl"/>
    <s v="AllPub"/>
    <s v="Corner"/>
    <s v="Gtl"/>
    <x v="0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n v="674"/>
    <n v="20"/>
    <s v="RL"/>
    <n v="110"/>
    <n v="14442"/>
    <s v="Pave"/>
    <s v="NA"/>
    <s v="Reg"/>
    <s v="Lvl"/>
    <s v="AllPub"/>
    <s v="Inside"/>
    <s v="Gtl"/>
    <x v="6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n v="1414"/>
    <n v="20"/>
    <s v="RL"/>
    <n v="88"/>
    <n v="10994"/>
    <s v="Pave"/>
    <s v="NA"/>
    <s v="IR1"/>
    <s v="Lvl"/>
    <s v="AllPub"/>
    <s v="Corner"/>
    <s v="Gtl"/>
    <x v="12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n v="26"/>
    <n v="20"/>
    <s v="RL"/>
    <n v="110"/>
    <n v="14230"/>
    <s v="Pave"/>
    <s v="NA"/>
    <s v="Reg"/>
    <s v="Lvl"/>
    <s v="AllPub"/>
    <s v="Corner"/>
    <s v="Gtl"/>
    <x v="1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n v="458"/>
    <n v="20"/>
    <s v="RL"/>
    <s v="NA"/>
    <n v="53227"/>
    <s v="Pave"/>
    <s v="NA"/>
    <s v="IR1"/>
    <s v="Low"/>
    <s v="AllPub"/>
    <s v="CulDSac"/>
    <s v="Mod"/>
    <x v="11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n v="1329"/>
    <n v="50"/>
    <s v="RM"/>
    <n v="60"/>
    <n v="10440"/>
    <s v="Pave"/>
    <s v="Grvl"/>
    <s v="Reg"/>
    <s v="Lvl"/>
    <s v="AllPub"/>
    <s v="Corner"/>
    <s v="Gtl"/>
    <x v="3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n v="984"/>
    <n v="60"/>
    <s v="RL"/>
    <s v="NA"/>
    <n v="11250"/>
    <s v="Pave"/>
    <s v="NA"/>
    <s v="Reg"/>
    <s v="Lvl"/>
    <s v="AllPub"/>
    <s v="Corner"/>
    <s v="Gtl"/>
    <x v="4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n v="553"/>
    <n v="20"/>
    <s v="RL"/>
    <n v="87"/>
    <n v="11146"/>
    <s v="Pave"/>
    <s v="NA"/>
    <s v="IR1"/>
    <s v="Lvl"/>
    <s v="AllPub"/>
    <s v="Inside"/>
    <s v="Gtl"/>
    <x v="1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n v="907"/>
    <n v="20"/>
    <s v="RL"/>
    <n v="116"/>
    <n v="13501"/>
    <s v="Pave"/>
    <s v="NA"/>
    <s v="IR1"/>
    <s v="Lvl"/>
    <s v="AllPub"/>
    <s v="Corner"/>
    <s v="Gtl"/>
    <x v="5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n v="1055"/>
    <n v="60"/>
    <s v="RL"/>
    <n v="90"/>
    <n v="11367"/>
    <s v="Pave"/>
    <s v="NA"/>
    <s v="Reg"/>
    <s v="Lvl"/>
    <s v="AllPub"/>
    <s v="Corner"/>
    <s v="Gtl"/>
    <x v="4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n v="159"/>
    <n v="60"/>
    <s v="FV"/>
    <n v="100"/>
    <n v="12552"/>
    <s v="Pave"/>
    <s v="NA"/>
    <s v="Reg"/>
    <s v="Lvl"/>
    <s v="AllPub"/>
    <s v="Corner"/>
    <s v="Gtl"/>
    <x v="5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n v="708"/>
    <n v="120"/>
    <s v="RL"/>
    <n v="48"/>
    <n v="6240"/>
    <s v="Pave"/>
    <s v="NA"/>
    <s v="Reg"/>
    <s v="Lvl"/>
    <s v="AllPub"/>
    <s v="Inside"/>
    <s v="Gtl"/>
    <x v="1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n v="582"/>
    <n v="20"/>
    <s v="RL"/>
    <n v="98"/>
    <n v="12704"/>
    <s v="Pave"/>
    <s v="NA"/>
    <s v="Reg"/>
    <s v="Lvl"/>
    <s v="AllPub"/>
    <s v="Inside"/>
    <s v="Gtl"/>
    <x v="1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n v="938"/>
    <n v="60"/>
    <s v="RL"/>
    <n v="75"/>
    <n v="967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n v="213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n v="1088"/>
    <n v="60"/>
    <s v="FV"/>
    <n v="85"/>
    <n v="10574"/>
    <s v="Pave"/>
    <s v="NA"/>
    <s v="Reg"/>
    <s v="Lvl"/>
    <s v="AllPub"/>
    <s v="Inside"/>
    <s v="Gtl"/>
    <x v="5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n v="475"/>
    <n v="120"/>
    <s v="RL"/>
    <n v="41"/>
    <n v="5330"/>
    <s v="Pave"/>
    <s v="NA"/>
    <s v="Reg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n v="865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n v="5"/>
    <n v="60"/>
    <s v="RL"/>
    <n v="84"/>
    <n v="14260"/>
    <s v="Pave"/>
    <s v="NA"/>
    <s v="IR1"/>
    <s v="Lvl"/>
    <s v="AllPub"/>
    <s v="FR2"/>
    <s v="Gtl"/>
    <x v="0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n v="106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n v="469"/>
    <n v="20"/>
    <s v="RL"/>
    <n v="98"/>
    <n v="11428"/>
    <s v="Pave"/>
    <s v="NA"/>
    <s v="IR1"/>
    <s v="Lvl"/>
    <s v="AllPub"/>
    <s v="Inside"/>
    <s v="Gtl"/>
    <x v="1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n v="860"/>
    <n v="60"/>
    <s v="RL"/>
    <s v="NA"/>
    <n v="11029"/>
    <s v="Pave"/>
    <s v="NA"/>
    <s v="IR1"/>
    <s v="Lvl"/>
    <s v="AllPub"/>
    <s v="Corner"/>
    <s v="Gtl"/>
    <x v="14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n v="908"/>
    <n v="50"/>
    <s v="RL"/>
    <n v="86"/>
    <n v="11500"/>
    <s v="Pave"/>
    <s v="NA"/>
    <s v="IR1"/>
    <s v="Lvl"/>
    <s v="AllPub"/>
    <s v="Inside"/>
    <s v="Gtl"/>
    <x v="6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n v="1181"/>
    <n v="60"/>
    <s v="RL"/>
    <s v="NA"/>
    <n v="11170"/>
    <s v="Pave"/>
    <s v="NA"/>
    <s v="IR2"/>
    <s v="Lvl"/>
    <s v="AllPub"/>
    <s v="Corner"/>
    <s v="Gtl"/>
    <x v="8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n v="1375"/>
    <n v="60"/>
    <s v="FV"/>
    <n v="85"/>
    <n v="1062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n v="1387"/>
    <n v="60"/>
    <s v="RL"/>
    <n v="80"/>
    <n v="16692"/>
    <s v="Pave"/>
    <s v="NA"/>
    <s v="IR1"/>
    <s v="Lvl"/>
    <s v="AllPub"/>
    <s v="Inside"/>
    <s v="Gtl"/>
    <x v="14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n v="48"/>
    <n v="20"/>
    <s v="FV"/>
    <n v="84"/>
    <n v="1109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n v="867"/>
    <n v="20"/>
    <s v="RL"/>
    <n v="67"/>
    <n v="10656"/>
    <s v="Pave"/>
    <s v="NA"/>
    <s v="IR1"/>
    <s v="HLS"/>
    <s v="AllPub"/>
    <s v="Inside"/>
    <s v="Gtl"/>
    <x v="8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n v="1242"/>
    <n v="20"/>
    <s v="RL"/>
    <n v="83"/>
    <n v="9849"/>
    <s v="Pave"/>
    <s v="NA"/>
    <s v="Reg"/>
    <s v="Lvl"/>
    <s v="AllPub"/>
    <s v="Inside"/>
    <s v="Gtl"/>
    <x v="5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n v="542"/>
    <n v="60"/>
    <s v="RL"/>
    <s v="NA"/>
    <n v="11000"/>
    <s v="Pave"/>
    <s v="NA"/>
    <s v="Reg"/>
    <s v="Lvl"/>
    <s v="AllPub"/>
    <s v="FR2"/>
    <s v="Gtl"/>
    <x v="0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n v="1058"/>
    <n v="60"/>
    <s v="RL"/>
    <s v="NA"/>
    <n v="29959"/>
    <s v="Pave"/>
    <s v="NA"/>
    <s v="IR2"/>
    <s v="Lvl"/>
    <s v="AllPub"/>
    <s v="FR2"/>
    <s v="Gtl"/>
    <x v="0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n v="1395"/>
    <n v="120"/>
    <s v="RL"/>
    <n v="53"/>
    <n v="4045"/>
    <s v="Pave"/>
    <s v="NA"/>
    <s v="Reg"/>
    <s v="Lvl"/>
    <s v="AllPub"/>
    <s v="Inside"/>
    <s v="Gtl"/>
    <x v="16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n v="401"/>
    <n v="120"/>
    <s v="RL"/>
    <n v="38"/>
    <n v="14963"/>
    <s v="Pave"/>
    <s v="NA"/>
    <s v="IR2"/>
    <s v="Lvl"/>
    <s v="AllPub"/>
    <s v="Inside"/>
    <s v="Gtl"/>
    <x v="7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n v="1167"/>
    <n v="20"/>
    <s v="RL"/>
    <n v="64"/>
    <n v="10475"/>
    <s v="Pave"/>
    <s v="NA"/>
    <s v="IR1"/>
    <s v="Lvl"/>
    <s v="AllPub"/>
    <s v="Corner"/>
    <s v="Gtl"/>
    <x v="4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n v="83"/>
    <n v="20"/>
    <s v="RL"/>
    <n v="78"/>
    <n v="10206"/>
    <s v="Pave"/>
    <s v="NA"/>
    <s v="Reg"/>
    <s v="Lvl"/>
    <s v="AllPub"/>
    <s v="Inside"/>
    <s v="Gtl"/>
    <x v="5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n v="284"/>
    <n v="20"/>
    <s v="RL"/>
    <n v="74"/>
    <n v="9612"/>
    <s v="Pave"/>
    <s v="NA"/>
    <s v="Reg"/>
    <s v="Lvl"/>
    <s v="AllPub"/>
    <s v="Inside"/>
    <s v="Gtl"/>
    <x v="5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n v="940"/>
    <n v="70"/>
    <s v="RL"/>
    <s v="NA"/>
    <n v="24090"/>
    <s v="Pave"/>
    <s v="NA"/>
    <s v="Reg"/>
    <s v="Lvl"/>
    <s v="AllPub"/>
    <s v="Inside"/>
    <s v="Gtl"/>
    <x v="11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n v="71"/>
    <n v="20"/>
    <s v="RL"/>
    <n v="95"/>
    <n v="13651"/>
    <s v="Pave"/>
    <s v="NA"/>
    <s v="IR1"/>
    <s v="Lvl"/>
    <s v="AllPub"/>
    <s v="Inside"/>
    <s v="Gtl"/>
    <x v="10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n v="132"/>
    <n v="60"/>
    <s v="RL"/>
    <s v="NA"/>
    <n v="12224"/>
    <s v="Pave"/>
    <s v="NA"/>
    <s v="IR1"/>
    <s v="Lvl"/>
    <s v="AllPub"/>
    <s v="Corner"/>
    <s v="Gtl"/>
    <x v="9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n v="1251"/>
    <n v="20"/>
    <s v="RL"/>
    <n v="93"/>
    <n v="11160"/>
    <s v="Pave"/>
    <s v="NA"/>
    <s v="Reg"/>
    <s v="Lvl"/>
    <s v="AllPub"/>
    <s v="Corner"/>
    <s v="Gtl"/>
    <x v="10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n v="176"/>
    <n v="20"/>
    <s v="RL"/>
    <n v="84"/>
    <n v="12615"/>
    <s v="Pave"/>
    <s v="NA"/>
    <s v="Reg"/>
    <s v="Lvl"/>
    <s v="AllPub"/>
    <s v="Corner"/>
    <s v="Gtl"/>
    <x v="13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n v="325"/>
    <n v="80"/>
    <s v="RL"/>
    <n v="96"/>
    <n v="11275"/>
    <s v="Pave"/>
    <s v="NA"/>
    <s v="Reg"/>
    <s v="Lvl"/>
    <s v="AllPub"/>
    <s v="Corner"/>
    <s v="Gtl"/>
    <x v="10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n v="935"/>
    <n v="20"/>
    <s v="RL"/>
    <n v="313"/>
    <n v="27650"/>
    <s v="Pave"/>
    <s v="NA"/>
    <s v="IR2"/>
    <s v="HLS"/>
    <s v="AllPub"/>
    <s v="Inside"/>
    <s v="Mod"/>
    <x v="10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n v="246"/>
    <n v="20"/>
    <s v="RL"/>
    <n v="80"/>
    <n v="10400"/>
    <s v="Pave"/>
    <s v="NA"/>
    <s v="Reg"/>
    <s v="Lvl"/>
    <s v="AllPub"/>
    <s v="Inside"/>
    <s v="Gtl"/>
    <x v="14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n v="272"/>
    <n v="20"/>
    <s v="RL"/>
    <n v="73"/>
    <n v="39104"/>
    <s v="Pave"/>
    <s v="NA"/>
    <s v="IR1"/>
    <s v="Low"/>
    <s v="AllPub"/>
    <s v="CulDSac"/>
    <s v="Sev"/>
    <x v="11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n v="400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n v="385"/>
    <n v="60"/>
    <s v="RL"/>
    <s v="NA"/>
    <n v="53107"/>
    <s v="Pave"/>
    <s v="NA"/>
    <s v="IR2"/>
    <s v="Low"/>
    <s v="AllPub"/>
    <s v="Corner"/>
    <s v="Mod"/>
    <x v="11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n v="622"/>
    <n v="60"/>
    <s v="RL"/>
    <n v="90"/>
    <n v="10800"/>
    <s v="Pave"/>
    <s v="NA"/>
    <s v="Reg"/>
    <s v="Lvl"/>
    <s v="AllPub"/>
    <s v="Inside"/>
    <s v="Gtl"/>
    <x v="14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n v="849"/>
    <n v="50"/>
    <s v="RL"/>
    <n v="75"/>
    <n v="45600"/>
    <s v="Pave"/>
    <s v="NA"/>
    <s v="IR2"/>
    <s v="Bnk"/>
    <s v="AllPub"/>
    <s v="Inside"/>
    <s v="Gtl"/>
    <x v="11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n v="904"/>
    <n v="20"/>
    <s v="RL"/>
    <n v="50"/>
    <n v="14859"/>
    <s v="Pave"/>
    <s v="NA"/>
    <s v="IR1"/>
    <s v="HLS"/>
    <s v="AllPub"/>
    <s v="CulDSac"/>
    <s v="Gtl"/>
    <x v="9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n v="1009"/>
    <n v="20"/>
    <s v="RL"/>
    <n v="43"/>
    <n v="12118"/>
    <s v="Pave"/>
    <s v="NA"/>
    <s v="IR1"/>
    <s v="Lvl"/>
    <s v="AllPub"/>
    <s v="CulDSac"/>
    <s v="Gtl"/>
    <x v="15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n v="1448"/>
    <n v="60"/>
    <s v="RL"/>
    <n v="80"/>
    <n v="10000"/>
    <s v="Pave"/>
    <s v="NA"/>
    <s v="Reg"/>
    <s v="Lvl"/>
    <s v="AllPub"/>
    <s v="Inside"/>
    <s v="Gtl"/>
    <x v="4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n v="738"/>
    <n v="60"/>
    <s v="RL"/>
    <n v="72"/>
    <n v="10463"/>
    <s v="Pave"/>
    <s v="NA"/>
    <s v="IR1"/>
    <s v="HLS"/>
    <s v="AllPub"/>
    <s v="CulDSac"/>
    <s v="Gtl"/>
    <x v="9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n v="939"/>
    <n v="60"/>
    <s v="RL"/>
    <n v="73"/>
    <n v="8760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n v="47"/>
    <n v="50"/>
    <s v="RL"/>
    <n v="48"/>
    <n v="12822"/>
    <s v="Pave"/>
    <s v="NA"/>
    <s v="IR1"/>
    <s v="Lvl"/>
    <s v="AllPub"/>
    <s v="CulDSac"/>
    <s v="Gtl"/>
    <x v="15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n v="1134"/>
    <n v="60"/>
    <s v="RL"/>
    <n v="80"/>
    <n v="9828"/>
    <s v="Pave"/>
    <s v="NA"/>
    <s v="IR1"/>
    <s v="Lvl"/>
    <s v="AllPub"/>
    <s v="Inside"/>
    <s v="Gtl"/>
    <x v="12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n v="173"/>
    <n v="160"/>
    <s v="RL"/>
    <n v="44"/>
    <n v="5306"/>
    <s v="Pave"/>
    <s v="NA"/>
    <s v="IR1"/>
    <s v="Lvl"/>
    <s v="AllPub"/>
    <s v="Inside"/>
    <s v="Gtl"/>
    <x v="2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n v="298"/>
    <n v="60"/>
    <s v="FV"/>
    <n v="66"/>
    <n v="7399"/>
    <s v="Pave"/>
    <s v="Pave"/>
    <s v="IR1"/>
    <s v="Lvl"/>
    <s v="AllPub"/>
    <s v="Inside"/>
    <s v="Gtl"/>
    <x v="5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n v="418"/>
    <n v="70"/>
    <s v="RL"/>
    <n v="86"/>
    <n v="22420"/>
    <s v="Pave"/>
    <s v="NA"/>
    <s v="IR1"/>
    <s v="Lvl"/>
    <s v="AllPub"/>
    <s v="Inside"/>
    <s v="Gtl"/>
    <x v="6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n v="964"/>
    <n v="20"/>
    <s v="RL"/>
    <n v="122"/>
    <n v="11923"/>
    <s v="Pave"/>
    <s v="NA"/>
    <s v="IR1"/>
    <s v="Lvl"/>
    <s v="AllPub"/>
    <s v="Corner"/>
    <s v="Gtl"/>
    <x v="4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n v="1175"/>
    <n v="70"/>
    <s v="RL"/>
    <n v="80"/>
    <n v="16560"/>
    <s v="Pave"/>
    <s v="NA"/>
    <s v="IR1"/>
    <s v="Lvl"/>
    <s v="AllPub"/>
    <s v="Inside"/>
    <s v="Gtl"/>
    <x v="6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n v="1376"/>
    <n v="20"/>
    <s v="RL"/>
    <n v="89"/>
    <n v="10991"/>
    <s v="Pave"/>
    <s v="NA"/>
    <s v="IR1"/>
    <s v="HLS"/>
    <s v="AllPub"/>
    <s v="Inside"/>
    <s v="Gtl"/>
    <x v="8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n v="919"/>
    <n v="60"/>
    <s v="RL"/>
    <n v="103"/>
    <n v="13125"/>
    <s v="Pave"/>
    <s v="NA"/>
    <s v="IR1"/>
    <s v="Lvl"/>
    <s v="AllPub"/>
    <s v="Corner"/>
    <s v="Gtl"/>
    <x v="12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n v="1382"/>
    <n v="20"/>
    <s v="RL"/>
    <s v="NA"/>
    <n v="12925"/>
    <s v="Pave"/>
    <s v="NA"/>
    <s v="IR1"/>
    <s v="Lvl"/>
    <s v="AllPub"/>
    <s v="Corner"/>
    <s v="Gtl"/>
    <x v="10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n v="833"/>
    <n v="60"/>
    <s v="RL"/>
    <n v="44"/>
    <n v="9548"/>
    <s v="Pave"/>
    <s v="NA"/>
    <s v="IR1"/>
    <s v="Lvl"/>
    <s v="AllPub"/>
    <s v="CulDSac"/>
    <s v="Gtl"/>
    <x v="4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n v="1279"/>
    <n v="60"/>
    <s v="RL"/>
    <n v="75"/>
    <n v="9473"/>
    <s v="Pave"/>
    <s v="NA"/>
    <s v="Reg"/>
    <s v="Lvl"/>
    <s v="AllPub"/>
    <s v="Inside"/>
    <s v="Gtl"/>
    <x v="4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n v="731"/>
    <n v="120"/>
    <s v="RL"/>
    <n v="39"/>
    <n v="5389"/>
    <s v="Pave"/>
    <s v="NA"/>
    <s v="IR1"/>
    <s v="Lvl"/>
    <s v="AllPub"/>
    <s v="Inside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n v="929"/>
    <n v="20"/>
    <s v="RL"/>
    <s v="NA"/>
    <n v="11838"/>
    <s v="Pave"/>
    <s v="NA"/>
    <s v="Reg"/>
    <s v="Lvl"/>
    <s v="AllPub"/>
    <s v="Inside"/>
    <s v="Gtl"/>
    <x v="4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n v="747"/>
    <n v="60"/>
    <s v="RL"/>
    <s v="NA"/>
    <n v="8795"/>
    <s v="Pave"/>
    <s v="NA"/>
    <s v="IR1"/>
    <s v="Lvl"/>
    <s v="AllPub"/>
    <s v="Inside"/>
    <s v="Gtl"/>
    <x v="9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n v="870"/>
    <n v="60"/>
    <s v="RL"/>
    <n v="80"/>
    <n v="9938"/>
    <s v="Pave"/>
    <s v="NA"/>
    <s v="Reg"/>
    <s v="Lvl"/>
    <s v="AllPub"/>
    <s v="Inside"/>
    <s v="Gtl"/>
    <x v="12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n v="1159"/>
    <n v="20"/>
    <s v="RL"/>
    <n v="92"/>
    <n v="11932"/>
    <s v="Pave"/>
    <s v="NA"/>
    <s v="Reg"/>
    <s v="Lvl"/>
    <s v="AllPub"/>
    <s v="FR2"/>
    <s v="Gtl"/>
    <x v="5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n v="154"/>
    <n v="20"/>
    <s v="RL"/>
    <s v="NA"/>
    <n v="13500"/>
    <s v="Pave"/>
    <s v="NA"/>
    <s v="Reg"/>
    <s v="Lvl"/>
    <s v="AllPub"/>
    <s v="Inside"/>
    <s v="Gtl"/>
    <x v="11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n v="198"/>
    <n v="75"/>
    <s v="RL"/>
    <n v="174"/>
    <n v="25419"/>
    <s v="Pave"/>
    <s v="NA"/>
    <s v="Reg"/>
    <s v="Lvl"/>
    <s v="AllPub"/>
    <s v="Corner"/>
    <s v="Gtl"/>
    <x v="10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n v="252"/>
    <n v="120"/>
    <s v="RM"/>
    <n v="44"/>
    <n v="4750"/>
    <s v="Pave"/>
    <s v="NA"/>
    <s v="IR1"/>
    <s v="HLS"/>
    <s v="AllPub"/>
    <s v="Inside"/>
    <s v="Mod"/>
    <x v="6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n v="294"/>
    <n v="60"/>
    <s v="RL"/>
    <s v="NA"/>
    <n v="16659"/>
    <s v="Pave"/>
    <s v="NA"/>
    <s v="IR1"/>
    <s v="Lvl"/>
    <s v="AllPub"/>
    <s v="Corner"/>
    <s v="Gtl"/>
    <x v="14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n v="1169"/>
    <n v="70"/>
    <s v="RL"/>
    <n v="120"/>
    <n v="13728"/>
    <s v="Pave"/>
    <s v="NA"/>
    <s v="Reg"/>
    <s v="Lvl"/>
    <s v="AllPub"/>
    <s v="Corner"/>
    <s v="Gtl"/>
    <x v="13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n v="1355"/>
    <n v="60"/>
    <s v="RL"/>
    <s v="NA"/>
    <n v="10316"/>
    <s v="Pave"/>
    <s v="NA"/>
    <s v="IR1"/>
    <s v="Lvl"/>
    <s v="AllPub"/>
    <s v="Inside"/>
    <s v="Gtl"/>
    <x v="4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n v="1391"/>
    <n v="20"/>
    <s v="RL"/>
    <n v="70"/>
    <n v="9100"/>
    <s v="Pave"/>
    <s v="NA"/>
    <s v="Reg"/>
    <s v="Lvl"/>
    <s v="AllPub"/>
    <s v="Inside"/>
    <s v="Gtl"/>
    <x v="4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n v="520"/>
    <n v="70"/>
    <s v="RL"/>
    <n v="53"/>
    <n v="10918"/>
    <s v="Pave"/>
    <s v="NA"/>
    <s v="Reg"/>
    <s v="Lvl"/>
    <s v="AllPub"/>
    <s v="Inside"/>
    <s v="Gtl"/>
    <x v="6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n v="560"/>
    <n v="120"/>
    <s v="RL"/>
    <s v="NA"/>
    <n v="3196"/>
    <s v="Pave"/>
    <s v="NA"/>
    <s v="Reg"/>
    <s v="Lvl"/>
    <s v="AllPub"/>
    <s v="Inside"/>
    <s v="Gtl"/>
    <x v="16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n v="291"/>
    <n v="60"/>
    <s v="RL"/>
    <n v="120"/>
    <n v="15611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n v="1166"/>
    <n v="20"/>
    <s v="RL"/>
    <n v="79"/>
    <n v="9541"/>
    <s v="Pave"/>
    <s v="NA"/>
    <s v="IR1"/>
    <s v="Lvl"/>
    <s v="AllPub"/>
    <s v="Inside"/>
    <s v="Gtl"/>
    <x v="1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n v="788"/>
    <n v="60"/>
    <s v="RL"/>
    <n v="76"/>
    <n v="10142"/>
    <s v="Pave"/>
    <s v="NA"/>
    <s v="IR1"/>
    <s v="Lvl"/>
    <s v="AllPub"/>
    <s v="Inside"/>
    <s v="Gtl"/>
    <x v="12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n v="825"/>
    <n v="20"/>
    <s v="FV"/>
    <n v="81"/>
    <n v="1121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n v="1003"/>
    <n v="20"/>
    <s v="RL"/>
    <n v="75"/>
    <n v="11957"/>
    <s v="Pave"/>
    <s v="NA"/>
    <s v="IR1"/>
    <s v="Lvl"/>
    <s v="AllPub"/>
    <s v="Inside"/>
    <s v="Gtl"/>
    <x v="5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n v="1304"/>
    <n v="20"/>
    <s v="RL"/>
    <n v="73"/>
    <n v="8688"/>
    <s v="Pave"/>
    <s v="NA"/>
    <s v="Reg"/>
    <s v="Lvl"/>
    <s v="AllPub"/>
    <s v="Inside"/>
    <s v="Gtl"/>
    <x v="5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n v="1370"/>
    <n v="20"/>
    <s v="RL"/>
    <n v="48"/>
    <n v="10635"/>
    <s v="Pave"/>
    <s v="NA"/>
    <s v="IR2"/>
    <s v="Lvl"/>
    <s v="AllPub"/>
    <s v="FR2"/>
    <s v="Gtl"/>
    <x v="4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n v="140"/>
    <n v="60"/>
    <s v="RL"/>
    <n v="65"/>
    <n v="15426"/>
    <s v="Pave"/>
    <s v="NA"/>
    <s v="IR1"/>
    <s v="Lvl"/>
    <s v="AllPub"/>
    <s v="Inside"/>
    <s v="Gtl"/>
    <x v="4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n v="259"/>
    <n v="60"/>
    <s v="RL"/>
    <n v="80"/>
    <n v="12435"/>
    <s v="Pave"/>
    <s v="NA"/>
    <s v="Reg"/>
    <s v="Lvl"/>
    <s v="AllPub"/>
    <s v="Inside"/>
    <s v="Gtl"/>
    <x v="4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n v="666"/>
    <n v="60"/>
    <s v="RL"/>
    <n v="106"/>
    <n v="11194"/>
    <s v="Pave"/>
    <s v="NA"/>
    <s v="IR1"/>
    <s v="Lvl"/>
    <s v="AllPub"/>
    <s v="Corner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n v="23"/>
    <n v="20"/>
    <s v="RL"/>
    <n v="75"/>
    <n v="9742"/>
    <s v="Pave"/>
    <s v="NA"/>
    <s v="Reg"/>
    <s v="Lvl"/>
    <s v="AllPub"/>
    <s v="Inside"/>
    <s v="Gtl"/>
    <x v="4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n v="139"/>
    <n v="60"/>
    <s v="RL"/>
    <n v="73"/>
    <n v="9066"/>
    <s v="Pave"/>
    <s v="NA"/>
    <s v="IR1"/>
    <s v="Lvl"/>
    <s v="AllPub"/>
    <s v="Inside"/>
    <s v="Gtl"/>
    <x v="4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n v="256"/>
    <n v="60"/>
    <s v="RL"/>
    <n v="66"/>
    <n v="8738"/>
    <s v="Pave"/>
    <s v="NA"/>
    <s v="IR1"/>
    <s v="Lvl"/>
    <s v="AllPub"/>
    <s v="Inside"/>
    <s v="Gtl"/>
    <x v="9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n v="1034"/>
    <n v="20"/>
    <s v="RL"/>
    <s v="NA"/>
    <n v="8125"/>
    <s v="Pave"/>
    <s v="NA"/>
    <s v="Reg"/>
    <s v="Lvl"/>
    <s v="AllPub"/>
    <s v="Inside"/>
    <s v="Gtl"/>
    <x v="4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n v="1153"/>
    <n v="20"/>
    <s v="RL"/>
    <n v="90"/>
    <n v="14115"/>
    <s v="Pave"/>
    <s v="NA"/>
    <s v="IR1"/>
    <s v="Lvl"/>
    <s v="AllPub"/>
    <s v="Inside"/>
    <s v="Gtl"/>
    <x v="6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n v="1158"/>
    <n v="120"/>
    <s v="RL"/>
    <n v="34"/>
    <n v="5001"/>
    <s v="Pave"/>
    <s v="NA"/>
    <s v="IR1"/>
    <s v="Lvl"/>
    <s v="AllPub"/>
    <s v="Inside"/>
    <s v="Gtl"/>
    <x v="1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n v="1245"/>
    <n v="70"/>
    <s v="RL"/>
    <s v="NA"/>
    <n v="11435"/>
    <s v="Pave"/>
    <s v="NA"/>
    <s v="IR1"/>
    <s v="HLS"/>
    <s v="AllPub"/>
    <s v="Corner"/>
    <s v="Mod"/>
    <x v="6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n v="1411"/>
    <n v="60"/>
    <s v="RL"/>
    <n v="79"/>
    <n v="12420"/>
    <s v="Pave"/>
    <s v="NA"/>
    <s v="Reg"/>
    <s v="Lvl"/>
    <s v="AllPub"/>
    <s v="Inside"/>
    <s v="Gtl"/>
    <x v="4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n v="1218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n v="546"/>
    <n v="50"/>
    <s v="RL"/>
    <s v="NA"/>
    <n v="13837"/>
    <s v="Pave"/>
    <s v="NA"/>
    <s v="IR1"/>
    <s v="Lvl"/>
    <s v="AllPub"/>
    <s v="Corner"/>
    <s v="Gtl"/>
    <x v="14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n v="336"/>
    <n v="190"/>
    <s v="RL"/>
    <s v="NA"/>
    <n v="164660"/>
    <s v="Grvl"/>
    <s v="NA"/>
    <s v="IR1"/>
    <s v="HLS"/>
    <s v="AllPub"/>
    <s v="Corner"/>
    <s v="Sev"/>
    <x v="8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n v="281"/>
    <n v="60"/>
    <s v="RL"/>
    <n v="82"/>
    <n v="11287"/>
    <s v="Pave"/>
    <s v="NA"/>
    <s v="Reg"/>
    <s v="Lvl"/>
    <s v="AllPub"/>
    <s v="Inside"/>
    <s v="Gtl"/>
    <x v="12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n v="1343"/>
    <n v="60"/>
    <s v="RL"/>
    <s v="NA"/>
    <n v="9375"/>
    <s v="Pave"/>
    <s v="NA"/>
    <s v="Reg"/>
    <s v="Lvl"/>
    <s v="AllPub"/>
    <s v="Inside"/>
    <s v="Gtl"/>
    <x v="4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n v="170"/>
    <n v="20"/>
    <s v="RL"/>
    <s v="NA"/>
    <n v="16669"/>
    <s v="Pave"/>
    <s v="NA"/>
    <s v="IR1"/>
    <s v="Lvl"/>
    <s v="AllPub"/>
    <s v="Corner"/>
    <s v="Gtl"/>
    <x v="8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n v="415"/>
    <n v="60"/>
    <s v="RL"/>
    <n v="59"/>
    <n v="11228"/>
    <s v="Pave"/>
    <s v="NA"/>
    <s v="IR2"/>
    <s v="Lvl"/>
    <s v="AllPub"/>
    <s v="CulDSac"/>
    <s v="Gtl"/>
    <x v="12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n v="687"/>
    <n v="60"/>
    <s v="FV"/>
    <n v="84"/>
    <n v="10207"/>
    <s v="Pave"/>
    <s v="NA"/>
    <s v="Reg"/>
    <s v="Lvl"/>
    <s v="AllPub"/>
    <s v="Inside"/>
    <s v="Gtl"/>
    <x v="5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n v="806"/>
    <n v="20"/>
    <s v="RL"/>
    <n v="91"/>
    <n v="12274"/>
    <s v="Pave"/>
    <s v="NA"/>
    <s v="IR1"/>
    <s v="Lvl"/>
    <s v="AllPub"/>
    <s v="FR2"/>
    <s v="Gtl"/>
    <x v="5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n v="1016"/>
    <n v="60"/>
    <s v="RL"/>
    <n v="70"/>
    <n v="8400"/>
    <s v="Pave"/>
    <s v="NA"/>
    <s v="Reg"/>
    <s v="Lvl"/>
    <s v="AllPub"/>
    <s v="Inside"/>
    <s v="Gtl"/>
    <x v="14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n v="1281"/>
    <n v="20"/>
    <s v="RL"/>
    <n v="67"/>
    <n v="9808"/>
    <s v="Pave"/>
    <s v="NA"/>
    <s v="IR1"/>
    <s v="Lvl"/>
    <s v="AllPub"/>
    <s v="Inside"/>
    <s v="Gtl"/>
    <x v="4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n v="1331"/>
    <n v="20"/>
    <s v="RL"/>
    <n v="85"/>
    <n v="10000"/>
    <s v="Pave"/>
    <s v="NA"/>
    <s v="Reg"/>
    <s v="Lvl"/>
    <s v="AllPub"/>
    <s v="Inside"/>
    <s v="Gtl"/>
    <x v="5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n v="502"/>
    <n v="60"/>
    <s v="FV"/>
    <n v="75"/>
    <n v="9803"/>
    <s v="Pave"/>
    <s v="NA"/>
    <s v="Reg"/>
    <s v="Lvl"/>
    <s v="AllPub"/>
    <s v="Inside"/>
    <s v="Gtl"/>
    <x v="5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n v="68"/>
    <n v="20"/>
    <s v="RL"/>
    <n v="72"/>
    <n v="10665"/>
    <s v="Pave"/>
    <s v="NA"/>
    <s v="IR1"/>
    <s v="Lvl"/>
    <s v="AllPub"/>
    <s v="Inside"/>
    <s v="Gtl"/>
    <x v="4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n v="131"/>
    <n v="60"/>
    <s v="RL"/>
    <n v="88"/>
    <n v="14200"/>
    <s v="Pave"/>
    <s v="NA"/>
    <s v="Reg"/>
    <s v="Lvl"/>
    <s v="AllPub"/>
    <s v="Corner"/>
    <s v="Gtl"/>
    <x v="10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n v="642"/>
    <n v="60"/>
    <s v="FV"/>
    <s v="NA"/>
    <n v="7050"/>
    <s v="Pave"/>
    <s v="NA"/>
    <s v="Reg"/>
    <s v="Lvl"/>
    <s v="AllPub"/>
    <s v="Inside"/>
    <s v="Gtl"/>
    <x v="5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n v="70"/>
    <n v="50"/>
    <s v="RL"/>
    <n v="81"/>
    <n v="15593"/>
    <s v="Pave"/>
    <s v="NA"/>
    <s v="Reg"/>
    <s v="Lvl"/>
    <s v="AllPub"/>
    <s v="Corner"/>
    <s v="Gtl"/>
    <x v="11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n v="307"/>
    <n v="60"/>
    <s v="RL"/>
    <n v="116"/>
    <n v="13474"/>
    <s v="Pave"/>
    <s v="NA"/>
    <s v="Reg"/>
    <s v="Lvl"/>
    <s v="AllPub"/>
    <s v="Inside"/>
    <s v="Gtl"/>
    <x v="12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n v="608"/>
    <n v="20"/>
    <s v="RL"/>
    <n v="78"/>
    <n v="7800"/>
    <s v="Pave"/>
    <s v="NA"/>
    <s v="Reg"/>
    <s v="Bnk"/>
    <s v="AllPub"/>
    <s v="Inside"/>
    <s v="Mod"/>
    <x v="13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n v="794"/>
    <n v="20"/>
    <s v="RL"/>
    <n v="76"/>
    <n v="9158"/>
    <s v="Pave"/>
    <s v="NA"/>
    <s v="Reg"/>
    <s v="Lvl"/>
    <s v="AllPub"/>
    <s v="Inside"/>
    <s v="Gtl"/>
    <x v="5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n v="823"/>
    <n v="60"/>
    <s v="RL"/>
    <s v="NA"/>
    <n v="12394"/>
    <s v="Pave"/>
    <s v="NA"/>
    <s v="IR1"/>
    <s v="Lvl"/>
    <s v="AllPub"/>
    <s v="Corner"/>
    <s v="Gtl"/>
    <x v="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n v="1301"/>
    <n v="60"/>
    <s v="RL"/>
    <s v="NA"/>
    <n v="10762"/>
    <s v="Pave"/>
    <s v="NA"/>
    <s v="IR1"/>
    <s v="Lvl"/>
    <s v="AllPub"/>
    <s v="CulDSac"/>
    <s v="Gtl"/>
    <x v="9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n v="816"/>
    <n v="20"/>
    <s v="RL"/>
    <n v="48"/>
    <n v="12137"/>
    <s v="Pave"/>
    <s v="NA"/>
    <s v="IR2"/>
    <s v="Lvl"/>
    <s v="AllPub"/>
    <s v="CulDSac"/>
    <s v="Gtl"/>
    <x v="4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n v="1241"/>
    <n v="60"/>
    <s v="RL"/>
    <n v="65"/>
    <n v="8158"/>
    <s v="Pave"/>
    <s v="NA"/>
    <s v="Reg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n v="573"/>
    <n v="60"/>
    <s v="RL"/>
    <n v="83"/>
    <n v="13159"/>
    <s v="Pave"/>
    <s v="NA"/>
    <s v="IR1"/>
    <s v="HLS"/>
    <s v="AllPub"/>
    <s v="Corner"/>
    <s v="Gtl"/>
    <x v="8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n v="820"/>
    <n v="120"/>
    <s v="RL"/>
    <n v="44"/>
    <n v="6371"/>
    <s v="Pave"/>
    <s v="NA"/>
    <s v="IR1"/>
    <s v="Lvl"/>
    <s v="AllPub"/>
    <s v="Inside"/>
    <s v="Gtl"/>
    <x v="1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n v="1162"/>
    <n v="20"/>
    <s v="RL"/>
    <s v="NA"/>
    <n v="14778"/>
    <s v="Pave"/>
    <s v="NA"/>
    <s v="IR1"/>
    <s v="Low"/>
    <s v="AllPub"/>
    <s v="CulDSac"/>
    <s v="Gtl"/>
    <x v="6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n v="3"/>
    <n v="60"/>
    <s v="RL"/>
    <n v="68"/>
    <n v="11250"/>
    <s v="Pave"/>
    <s v="NA"/>
    <s v="IR1"/>
    <s v="Lvl"/>
    <s v="AllPub"/>
    <s v="Inside"/>
    <s v="Gtl"/>
    <x v="4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n v="808"/>
    <n v="70"/>
    <s v="RL"/>
    <n v="144"/>
    <n v="21384"/>
    <s v="Pave"/>
    <s v="NA"/>
    <s v="Reg"/>
    <s v="Lvl"/>
    <s v="AllPub"/>
    <s v="Inside"/>
    <s v="Gtl"/>
    <x v="17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n v="1420"/>
    <n v="20"/>
    <s v="RL"/>
    <s v="NA"/>
    <n v="16381"/>
    <s v="Pave"/>
    <s v="NA"/>
    <s v="IR1"/>
    <s v="Lvl"/>
    <s v="AllPub"/>
    <s v="Inside"/>
    <s v="Gtl"/>
    <x v="6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n v="148"/>
    <n v="60"/>
    <s v="RL"/>
    <s v="NA"/>
    <n v="9505"/>
    <s v="Pave"/>
    <s v="NA"/>
    <s v="IR1"/>
    <s v="Lvl"/>
    <s v="AllPub"/>
    <s v="CulDSac"/>
    <s v="Gtl"/>
    <x v="9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n v="733"/>
    <n v="60"/>
    <s v="RL"/>
    <n v="75"/>
    <n v="11404"/>
    <s v="Pave"/>
    <s v="NA"/>
    <s v="IR1"/>
    <s v="Lvl"/>
    <s v="AllPub"/>
    <s v="Inside"/>
    <s v="Gtl"/>
    <x v="4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n v="413"/>
    <n v="20"/>
    <s v="FV"/>
    <s v="NA"/>
    <n v="4403"/>
    <s v="Pave"/>
    <s v="NA"/>
    <s v="IR2"/>
    <s v="Lvl"/>
    <s v="AllPub"/>
    <s v="Inside"/>
    <s v="Gtl"/>
    <x v="5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n v="727"/>
    <n v="20"/>
    <s v="RL"/>
    <s v="NA"/>
    <n v="21695"/>
    <s v="Pave"/>
    <s v="NA"/>
    <s v="IR1"/>
    <s v="Lvl"/>
    <s v="AllPub"/>
    <s v="Corner"/>
    <s v="Gtl"/>
    <x v="6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n v="930"/>
    <n v="60"/>
    <s v="RL"/>
    <s v="NA"/>
    <n v="13006"/>
    <s v="Pave"/>
    <s v="NA"/>
    <s v="IR1"/>
    <s v="Lvl"/>
    <s v="AllPub"/>
    <s v="Corner"/>
    <s v="Gtl"/>
    <x v="9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n v="777"/>
    <n v="20"/>
    <s v="RL"/>
    <n v="86"/>
    <n v="11210"/>
    <s v="Pave"/>
    <s v="NA"/>
    <s v="IR1"/>
    <s v="Lvl"/>
    <s v="AllPub"/>
    <s v="Inside"/>
    <s v="Gtl"/>
    <x v="4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n v="605"/>
    <n v="20"/>
    <s v="RL"/>
    <n v="88"/>
    <n v="12803"/>
    <s v="Pave"/>
    <s v="NA"/>
    <s v="IR1"/>
    <s v="Lvl"/>
    <s v="AllPub"/>
    <s v="Inside"/>
    <s v="Gtl"/>
    <x v="4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n v="685"/>
    <n v="60"/>
    <s v="RL"/>
    <n v="58"/>
    <n v="16770"/>
    <s v="Pave"/>
    <s v="NA"/>
    <s v="IR2"/>
    <s v="Lvl"/>
    <s v="AllPub"/>
    <s v="CulDSac"/>
    <s v="Gtl"/>
    <x v="0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n v="134"/>
    <n v="20"/>
    <s v="RL"/>
    <s v="NA"/>
    <n v="6853"/>
    <s v="Pave"/>
    <s v="NA"/>
    <s v="IR1"/>
    <s v="Lvl"/>
    <s v="AllPub"/>
    <s v="Inside"/>
    <s v="Gtl"/>
    <x v="8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n v="163"/>
    <n v="20"/>
    <s v="RL"/>
    <n v="95"/>
    <n v="12182"/>
    <s v="Pave"/>
    <s v="NA"/>
    <s v="Reg"/>
    <s v="Lvl"/>
    <s v="AllPub"/>
    <s v="Corner"/>
    <s v="Gtl"/>
    <x v="1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n v="258"/>
    <n v="20"/>
    <s v="RL"/>
    <n v="68"/>
    <n v="8814"/>
    <s v="Pave"/>
    <s v="NA"/>
    <s v="Reg"/>
    <s v="Lvl"/>
    <s v="AllPub"/>
    <s v="Inside"/>
    <s v="Gtl"/>
    <x v="4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n v="603"/>
    <n v="60"/>
    <s v="RL"/>
    <n v="80"/>
    <n v="10041"/>
    <s v="Pave"/>
    <s v="NA"/>
    <s v="IR1"/>
    <s v="Lvl"/>
    <s v="AllPub"/>
    <s v="Inside"/>
    <s v="Gtl"/>
    <x v="12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n v="1060"/>
    <n v="50"/>
    <s v="RL"/>
    <s v="NA"/>
    <n v="11275"/>
    <s v="Pave"/>
    <s v="NA"/>
    <s v="IR1"/>
    <s v="HLS"/>
    <s v="AllPub"/>
    <s v="Corner"/>
    <s v="Mod"/>
    <x v="6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n v="65"/>
    <n v="60"/>
    <s v="RL"/>
    <s v="NA"/>
    <n v="9375"/>
    <s v="Pave"/>
    <s v="NA"/>
    <s v="Reg"/>
    <s v="Lvl"/>
    <s v="AllPub"/>
    <s v="Inside"/>
    <s v="Gtl"/>
    <x v="4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n v="375"/>
    <n v="60"/>
    <s v="RL"/>
    <n v="65"/>
    <n v="8200"/>
    <s v="Pave"/>
    <s v="NA"/>
    <s v="Reg"/>
    <s v="Lvl"/>
    <s v="AllPub"/>
    <s v="Inside"/>
    <s v="Gtl"/>
    <x v="4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n v="1076"/>
    <n v="70"/>
    <s v="RL"/>
    <n v="75"/>
    <n v="13125"/>
    <s v="Pave"/>
    <s v="NA"/>
    <s v="Reg"/>
    <s v="Lvl"/>
    <s v="AllPub"/>
    <s v="Inside"/>
    <s v="Gtl"/>
    <x v="6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n v="1197"/>
    <n v="60"/>
    <s v="RL"/>
    <n v="58"/>
    <n v="14054"/>
    <s v="Pave"/>
    <s v="NA"/>
    <s v="IR1"/>
    <s v="Lvl"/>
    <s v="AllPub"/>
    <s v="Inside"/>
    <s v="Gtl"/>
    <x v="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n v="1156"/>
    <n v="20"/>
    <s v="RL"/>
    <n v="90"/>
    <n v="10768"/>
    <s v="Pave"/>
    <s v="NA"/>
    <s v="IR1"/>
    <s v="Lvl"/>
    <s v="AllPub"/>
    <s v="Corner"/>
    <s v="Gtl"/>
    <x v="7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n v="599"/>
    <n v="20"/>
    <s v="RL"/>
    <n v="80"/>
    <n v="12984"/>
    <s v="Pave"/>
    <s v="NA"/>
    <s v="Reg"/>
    <s v="Bnk"/>
    <s v="AllPub"/>
    <s v="Inside"/>
    <s v="Gtl"/>
    <x v="6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n v="114"/>
    <n v="20"/>
    <s v="RL"/>
    <s v="NA"/>
    <n v="21000"/>
    <s v="Pave"/>
    <s v="NA"/>
    <s v="Reg"/>
    <s v="Bnk"/>
    <s v="AllPub"/>
    <s v="Corner"/>
    <s v="Gtl"/>
    <x v="6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n v="753"/>
    <n v="20"/>
    <s v="RL"/>
    <n v="79"/>
    <n v="9236"/>
    <s v="Pave"/>
    <s v="NA"/>
    <s v="IR1"/>
    <s v="Lvl"/>
    <s v="AllPub"/>
    <s v="Inside"/>
    <s v="Gtl"/>
    <x v="4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n v="769"/>
    <n v="20"/>
    <s v="RL"/>
    <n v="70"/>
    <n v="9100"/>
    <s v="Pave"/>
    <s v="NA"/>
    <s v="Reg"/>
    <s v="Lvl"/>
    <s v="AllPub"/>
    <s v="Inside"/>
    <s v="Gtl"/>
    <x v="4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n v="235"/>
    <n v="60"/>
    <s v="RL"/>
    <s v="NA"/>
    <n v="7851"/>
    <s v="Pave"/>
    <s v="NA"/>
    <s v="Reg"/>
    <s v="Lvl"/>
    <s v="AllPub"/>
    <s v="Inside"/>
    <s v="Gtl"/>
    <x v="9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n v="1366"/>
    <n v="60"/>
    <s v="FV"/>
    <s v="NA"/>
    <n v="7500"/>
    <s v="Pave"/>
    <s v="NA"/>
    <s v="Reg"/>
    <s v="Lvl"/>
    <s v="AllPub"/>
    <s v="Inside"/>
    <s v="Gtl"/>
    <x v="5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n v="763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n v="172"/>
    <n v="20"/>
    <s v="RL"/>
    <n v="141"/>
    <n v="31770"/>
    <s v="Pave"/>
    <s v="NA"/>
    <s v="IR1"/>
    <s v="Lvl"/>
    <s v="AllPub"/>
    <s v="Corner"/>
    <s v="Gtl"/>
    <x v="10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n v="392"/>
    <n v="60"/>
    <s v="RL"/>
    <n v="71"/>
    <n v="12209"/>
    <s v="Pave"/>
    <s v="NA"/>
    <s v="IR1"/>
    <s v="Lvl"/>
    <s v="AllPub"/>
    <s v="CulDSac"/>
    <s v="Gtl"/>
    <x v="15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n v="422"/>
    <n v="20"/>
    <s v="RL"/>
    <s v="NA"/>
    <n v="16635"/>
    <s v="Pave"/>
    <s v="NA"/>
    <s v="IR1"/>
    <s v="Lvl"/>
    <s v="AllPub"/>
    <s v="FR2"/>
    <s v="Gtl"/>
    <x v="14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n v="507"/>
    <n v="60"/>
    <s v="RL"/>
    <n v="80"/>
    <n v="9554"/>
    <s v="Pave"/>
    <s v="NA"/>
    <s v="IR1"/>
    <s v="Lvl"/>
    <s v="AllPub"/>
    <s v="Inside"/>
    <s v="Gtl"/>
    <x v="12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n v="852"/>
    <n v="120"/>
    <s v="RL"/>
    <s v="NA"/>
    <n v="3196"/>
    <s v="Pave"/>
    <s v="NA"/>
    <s v="Reg"/>
    <s v="Lvl"/>
    <s v="AllPub"/>
    <s v="Inside"/>
    <s v="Gtl"/>
    <x v="16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n v="1129"/>
    <n v="60"/>
    <s v="RL"/>
    <n v="59"/>
    <n v="11796"/>
    <s v="Pave"/>
    <s v="NA"/>
    <s v="IR1"/>
    <s v="Lvl"/>
    <s v="AllPub"/>
    <s v="Inside"/>
    <s v="Gtl"/>
    <x v="9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n v="1349"/>
    <n v="20"/>
    <s v="RL"/>
    <s v="NA"/>
    <n v="16196"/>
    <s v="Pave"/>
    <s v="NA"/>
    <s v="IR3"/>
    <s v="Low"/>
    <s v="AllPub"/>
    <s v="Inside"/>
    <s v="Gtl"/>
    <x v="12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n v="1410"/>
    <n v="60"/>
    <s v="RL"/>
    <n v="46"/>
    <n v="20544"/>
    <s v="Pave"/>
    <s v="NA"/>
    <s v="IR1"/>
    <s v="Lvl"/>
    <s v="AllPub"/>
    <s v="CulDSac"/>
    <s v="Gtl"/>
    <x v="14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n v="965"/>
    <n v="60"/>
    <s v="RL"/>
    <n v="80"/>
    <n v="11316"/>
    <s v="Pave"/>
    <s v="NA"/>
    <s v="Reg"/>
    <s v="Lvl"/>
    <s v="AllPub"/>
    <s v="Corner"/>
    <s v="Gtl"/>
    <x v="8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n v="329"/>
    <n v="75"/>
    <s v="RL"/>
    <s v="NA"/>
    <n v="11888"/>
    <s v="Pave"/>
    <s v="Pave"/>
    <s v="IR1"/>
    <s v="Bnk"/>
    <s v="AllPub"/>
    <s v="Inside"/>
    <s v="Gtl"/>
    <x v="17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n v="97"/>
    <n v="20"/>
    <s v="RL"/>
    <n v="78"/>
    <n v="10264"/>
    <s v="Pave"/>
    <s v="NA"/>
    <s v="IR1"/>
    <s v="Lvl"/>
    <s v="AllPub"/>
    <s v="Inside"/>
    <s v="Gtl"/>
    <x v="4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n v="338"/>
    <n v="20"/>
    <s v="RL"/>
    <n v="70"/>
    <n v="9135"/>
    <s v="Pave"/>
    <s v="NA"/>
    <s v="Reg"/>
    <s v="Lvl"/>
    <s v="AllPub"/>
    <s v="Inside"/>
    <s v="Gtl"/>
    <x v="4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n v="568"/>
    <n v="20"/>
    <s v="RL"/>
    <n v="70"/>
    <n v="10171"/>
    <s v="Pave"/>
    <s v="NA"/>
    <s v="IR1"/>
    <s v="Lvl"/>
    <s v="AllPub"/>
    <s v="Inside"/>
    <s v="Gtl"/>
    <x v="1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n v="942"/>
    <n v="60"/>
    <s v="RL"/>
    <s v="NA"/>
    <n v="8755"/>
    <s v="Pave"/>
    <s v="NA"/>
    <s v="IR1"/>
    <s v="Lvl"/>
    <s v="AllPub"/>
    <s v="FR2"/>
    <s v="Gtl"/>
    <x v="9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n v="1227"/>
    <n v="60"/>
    <s v="RL"/>
    <n v="86"/>
    <n v="14598"/>
    <s v="Pave"/>
    <s v="NA"/>
    <s v="IR1"/>
    <s v="Lvl"/>
    <s v="AllPub"/>
    <s v="CulDSac"/>
    <s v="Gtl"/>
    <x v="5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n v="383"/>
    <n v="60"/>
    <s v="RL"/>
    <n v="79"/>
    <n v="9245"/>
    <s v="Pave"/>
    <s v="NA"/>
    <s v="IR1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n v="1061"/>
    <n v="120"/>
    <s v="RL"/>
    <n v="41"/>
    <n v="4920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n v="1020"/>
    <n v="120"/>
    <s v="RL"/>
    <n v="43"/>
    <n v="3013"/>
    <s v="Pave"/>
    <s v="NA"/>
    <s v="Reg"/>
    <s v="Lvl"/>
    <s v="AllPub"/>
    <s v="Inside"/>
    <s v="Gtl"/>
    <x v="16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n v="543"/>
    <n v="20"/>
    <s v="RL"/>
    <n v="78"/>
    <n v="10140"/>
    <s v="Pave"/>
    <s v="NA"/>
    <s v="Reg"/>
    <s v="Lvl"/>
    <s v="AllPub"/>
    <s v="Inside"/>
    <s v="Gtl"/>
    <x v="14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n v="705"/>
    <n v="20"/>
    <s v="RL"/>
    <n v="70"/>
    <n v="8400"/>
    <s v="Pave"/>
    <s v="NA"/>
    <s v="Reg"/>
    <s v="Lvl"/>
    <s v="AllPub"/>
    <s v="Inside"/>
    <s v="Gtl"/>
    <x v="4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n v="847"/>
    <n v="60"/>
    <s v="RL"/>
    <n v="75"/>
    <n v="9317"/>
    <s v="Pave"/>
    <s v="NA"/>
    <s v="Reg"/>
    <s v="Lvl"/>
    <s v="AllPub"/>
    <s v="Inside"/>
    <s v="Gtl"/>
    <x v="12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n v="1204"/>
    <n v="20"/>
    <s v="RL"/>
    <n v="75"/>
    <n v="9750"/>
    <s v="Pave"/>
    <s v="NA"/>
    <s v="Reg"/>
    <s v="Lvl"/>
    <s v="AllPub"/>
    <s v="Inside"/>
    <s v="Gtl"/>
    <x v="4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n v="1122"/>
    <n v="20"/>
    <s v="RL"/>
    <n v="84"/>
    <n v="10084"/>
    <s v="Pave"/>
    <s v="NA"/>
    <s v="Reg"/>
    <s v="Lvl"/>
    <s v="AllPub"/>
    <s v="Inside"/>
    <s v="Gtl"/>
    <x v="4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n v="436"/>
    <n v="60"/>
    <s v="RL"/>
    <n v="43"/>
    <n v="10667"/>
    <s v="Pave"/>
    <s v="NA"/>
    <s v="IR2"/>
    <s v="Lvl"/>
    <s v="AllPub"/>
    <s v="CulDSac"/>
    <s v="Gtl"/>
    <x v="4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n v="471"/>
    <n v="120"/>
    <s v="RL"/>
    <s v="NA"/>
    <n v="6820"/>
    <s v="Pave"/>
    <s v="NA"/>
    <s v="IR1"/>
    <s v="Lvl"/>
    <s v="AllPub"/>
    <s v="Corner"/>
    <s v="Gtl"/>
    <x v="2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n v="757"/>
    <n v="60"/>
    <s v="RL"/>
    <n v="68"/>
    <n v="10769"/>
    <s v="Pave"/>
    <s v="NA"/>
    <s v="IR1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n v="177"/>
    <n v="60"/>
    <s v="RL"/>
    <n v="97"/>
    <n v="10029"/>
    <s v="Pave"/>
    <s v="NA"/>
    <s v="IR1"/>
    <s v="Lvl"/>
    <s v="AllPub"/>
    <s v="Corner"/>
    <s v="Gtl"/>
    <x v="11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n v="519"/>
    <n v="60"/>
    <s v="RL"/>
    <s v="NA"/>
    <n v="9531"/>
    <s v="Pave"/>
    <s v="NA"/>
    <s v="IR1"/>
    <s v="Lvl"/>
    <s v="AllPub"/>
    <s v="CulDSac"/>
    <s v="Gtl"/>
    <x v="4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n v="217"/>
    <n v="20"/>
    <s v="RL"/>
    <n v="65"/>
    <n v="8450"/>
    <s v="Pave"/>
    <s v="NA"/>
    <s v="Reg"/>
    <s v="Lvl"/>
    <s v="AllPub"/>
    <s v="Inside"/>
    <s v="Gtl"/>
    <x v="4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n v="445"/>
    <n v="60"/>
    <s v="RL"/>
    <n v="70"/>
    <n v="8750"/>
    <s v="Pave"/>
    <s v="NA"/>
    <s v="Reg"/>
    <s v="Lvl"/>
    <s v="AllPub"/>
    <s v="Inside"/>
    <s v="Gtl"/>
    <x v="4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n v="454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n v="547"/>
    <n v="50"/>
    <s v="RL"/>
    <n v="70"/>
    <n v="8737"/>
    <s v="Pave"/>
    <s v="NA"/>
    <s v="IR1"/>
    <s v="Bnk"/>
    <s v="AllPub"/>
    <s v="Inside"/>
    <s v="Gtl"/>
    <x v="17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n v="1457"/>
    <n v="20"/>
    <s v="RL"/>
    <n v="85"/>
    <n v="13175"/>
    <s v="Pave"/>
    <s v="NA"/>
    <s v="Reg"/>
    <s v="Lvl"/>
    <s v="AllPub"/>
    <s v="Inside"/>
    <s v="Gtl"/>
    <x v="14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n v="632"/>
    <n v="120"/>
    <s v="RL"/>
    <n v="34"/>
    <n v="4590"/>
    <s v="Pave"/>
    <s v="NA"/>
    <s v="Reg"/>
    <s v="Lvl"/>
    <s v="AllPub"/>
    <s v="Inside"/>
    <s v="Gtl"/>
    <x v="1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n v="477"/>
    <n v="20"/>
    <s v="RL"/>
    <n v="75"/>
    <n v="13125"/>
    <s v="Pave"/>
    <s v="NA"/>
    <s v="Reg"/>
    <s v="Lvl"/>
    <s v="AllPub"/>
    <s v="Inside"/>
    <s v="Mod"/>
    <x v="4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n v="1318"/>
    <n v="120"/>
    <s v="FV"/>
    <n v="47"/>
    <n v="4230"/>
    <s v="Pave"/>
    <s v="Pave"/>
    <s v="Reg"/>
    <s v="Lvl"/>
    <s v="AllPub"/>
    <s v="Corner"/>
    <s v="Gtl"/>
    <x v="5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n v="1"/>
    <n v="60"/>
    <s v="RL"/>
    <n v="65"/>
    <n v="8450"/>
    <s v="Pave"/>
    <s v="NA"/>
    <s v="Reg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n v="508"/>
    <n v="20"/>
    <s v="FV"/>
    <n v="75"/>
    <n v="7862"/>
    <s v="Pave"/>
    <s v="NA"/>
    <s v="IR1"/>
    <s v="Lvl"/>
    <s v="AllPub"/>
    <s v="Inside"/>
    <s v="Gtl"/>
    <x v="5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n v="29"/>
    <n v="20"/>
    <s v="RL"/>
    <n v="47"/>
    <n v="16321"/>
    <s v="Pave"/>
    <s v="NA"/>
    <s v="IR1"/>
    <s v="Lvl"/>
    <s v="AllPub"/>
    <s v="CulDSac"/>
    <s v="Gtl"/>
    <x v="10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n v="257"/>
    <n v="60"/>
    <s v="FV"/>
    <n v="64"/>
    <n v="8791"/>
    <s v="Pave"/>
    <s v="NA"/>
    <s v="IR1"/>
    <s v="Lvl"/>
    <s v="AllPub"/>
    <s v="Inside"/>
    <s v="Gtl"/>
    <x v="5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n v="283"/>
    <n v="120"/>
    <s v="RL"/>
    <n v="34"/>
    <n v="5063"/>
    <s v="Pave"/>
    <s v="NA"/>
    <s v="Reg"/>
    <s v="Lvl"/>
    <s v="AllPub"/>
    <s v="Inside"/>
    <s v="Gtl"/>
    <x v="1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n v="686"/>
    <n v="160"/>
    <s v="RL"/>
    <s v="NA"/>
    <n v="5062"/>
    <s v="Pave"/>
    <s v="NA"/>
    <s v="IR1"/>
    <s v="Lvl"/>
    <s v="AllPub"/>
    <s v="CulDSac"/>
    <s v="Gtl"/>
    <x v="2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n v="925"/>
    <n v="20"/>
    <s v="RL"/>
    <n v="79"/>
    <n v="10240"/>
    <s v="Pave"/>
    <s v="NA"/>
    <s v="Reg"/>
    <s v="Lvl"/>
    <s v="AllPub"/>
    <s v="Inside"/>
    <s v="Gtl"/>
    <x v="14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n v="334"/>
    <n v="120"/>
    <s v="RM"/>
    <n v="59"/>
    <n v="8198"/>
    <s v="Pave"/>
    <s v="NA"/>
    <s v="Reg"/>
    <s v="Lvl"/>
    <s v="AllPub"/>
    <s v="FR3"/>
    <s v="Gtl"/>
    <x v="1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n v="1415"/>
    <n v="50"/>
    <s v="RL"/>
    <n v="64"/>
    <n v="13053"/>
    <s v="Pave"/>
    <s v="Pave"/>
    <s v="Reg"/>
    <s v="Bnk"/>
    <s v="AllPub"/>
    <s v="Inside"/>
    <s v="Gtl"/>
    <x v="17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n v="1316"/>
    <n v="60"/>
    <s v="RL"/>
    <n v="85"/>
    <n v="11075"/>
    <s v="Pave"/>
    <s v="NA"/>
    <s v="Reg"/>
    <s v="Lvl"/>
    <s v="AllPub"/>
    <s v="Inside"/>
    <s v="Gtl"/>
    <x v="10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n v="421"/>
    <n v="90"/>
    <s v="RM"/>
    <n v="78"/>
    <n v="7060"/>
    <s v="Pave"/>
    <s v="NA"/>
    <s v="Reg"/>
    <s v="Lvl"/>
    <s v="AllPub"/>
    <s v="Inside"/>
    <s v="Gtl"/>
    <x v="15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n v="1000"/>
    <n v="20"/>
    <s v="RL"/>
    <n v="64"/>
    <n v="6762"/>
    <s v="Pave"/>
    <s v="NA"/>
    <s v="Reg"/>
    <s v="Lvl"/>
    <s v="AllPub"/>
    <s v="Inside"/>
    <s v="Gtl"/>
    <x v="4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n v="651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n v="101"/>
    <n v="20"/>
    <s v="RL"/>
    <s v="NA"/>
    <n v="10603"/>
    <s v="Pave"/>
    <s v="NA"/>
    <s v="IR1"/>
    <s v="Lvl"/>
    <s v="AllPub"/>
    <s v="Inside"/>
    <s v="Gtl"/>
    <x v="14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n v="245"/>
    <n v="60"/>
    <s v="RL"/>
    <s v="NA"/>
    <n v="8880"/>
    <s v="Pave"/>
    <s v="NA"/>
    <s v="IR1"/>
    <s v="Lvl"/>
    <s v="AllPub"/>
    <s v="Inside"/>
    <s v="Gtl"/>
    <x v="12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n v="276"/>
    <n v="50"/>
    <s v="RL"/>
    <n v="55"/>
    <n v="7264"/>
    <s v="Pave"/>
    <s v="NA"/>
    <s v="Reg"/>
    <s v="Lvl"/>
    <s v="AllPub"/>
    <s v="Inside"/>
    <s v="Gtl"/>
    <x v="17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n v="303"/>
    <n v="20"/>
    <s v="RL"/>
    <n v="118"/>
    <n v="13704"/>
    <s v="Pave"/>
    <s v="NA"/>
    <s v="IR1"/>
    <s v="Lvl"/>
    <s v="AllPub"/>
    <s v="Corner"/>
    <s v="Gtl"/>
    <x v="4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n v="606"/>
    <n v="60"/>
    <s v="RL"/>
    <n v="85"/>
    <n v="13600"/>
    <s v="Pave"/>
    <s v="NA"/>
    <s v="Reg"/>
    <s v="Lvl"/>
    <s v="AllPub"/>
    <s v="Inside"/>
    <s v="Gtl"/>
    <x v="10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n v="1112"/>
    <n v="60"/>
    <s v="RL"/>
    <n v="80"/>
    <n v="10480"/>
    <s v="Pave"/>
    <s v="NA"/>
    <s v="Reg"/>
    <s v="Lvl"/>
    <s v="AllPub"/>
    <s v="Inside"/>
    <s v="Gtl"/>
    <x v="14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n v="221"/>
    <n v="20"/>
    <s v="RL"/>
    <n v="73"/>
    <n v="8990"/>
    <s v="Pave"/>
    <s v="NA"/>
    <s v="IR1"/>
    <s v="Lvl"/>
    <s v="AllPub"/>
    <s v="Inside"/>
    <s v="Gtl"/>
    <x v="4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n v="95"/>
    <n v="60"/>
    <s v="RL"/>
    <n v="69"/>
    <n v="9337"/>
    <s v="Pave"/>
    <s v="NA"/>
    <s v="IR1"/>
    <s v="Lvl"/>
    <s v="AllPub"/>
    <s v="Inside"/>
    <s v="Gtl"/>
    <x v="4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n v="144"/>
    <n v="20"/>
    <s v="RL"/>
    <n v="78"/>
    <n v="10335"/>
    <s v="Pave"/>
    <s v="NA"/>
    <s v="IR1"/>
    <s v="Lvl"/>
    <s v="AllPub"/>
    <s v="Inside"/>
    <s v="Gtl"/>
    <x v="4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n v="453"/>
    <n v="60"/>
    <s v="RL"/>
    <s v="NA"/>
    <n v="9303"/>
    <s v="Pave"/>
    <s v="NA"/>
    <s v="IR1"/>
    <s v="Lvl"/>
    <s v="AllPub"/>
    <s v="Corner"/>
    <s v="Gtl"/>
    <x v="8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n v="1017"/>
    <n v="20"/>
    <s v="RL"/>
    <n v="73"/>
    <n v="11883"/>
    <s v="Pave"/>
    <s v="NA"/>
    <s v="Reg"/>
    <s v="Lvl"/>
    <s v="AllPub"/>
    <s v="Inside"/>
    <s v="Gtl"/>
    <x v="4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n v="1312"/>
    <n v="20"/>
    <s v="RL"/>
    <n v="68"/>
    <n v="8814"/>
    <s v="Pave"/>
    <s v="NA"/>
    <s v="Reg"/>
    <s v="Lvl"/>
    <s v="AllPub"/>
    <s v="Inside"/>
    <s v="Gtl"/>
    <x v="4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n v="341"/>
    <n v="60"/>
    <s v="RL"/>
    <n v="85"/>
    <n v="14191"/>
    <s v="Pave"/>
    <s v="NA"/>
    <s v="Reg"/>
    <s v="Lvl"/>
    <s v="AllPub"/>
    <s v="Inside"/>
    <s v="Gtl"/>
    <x v="8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n v="512"/>
    <n v="120"/>
    <s v="RL"/>
    <n v="40"/>
    <n v="6792"/>
    <s v="Pave"/>
    <s v="NA"/>
    <s v="IR1"/>
    <s v="Lvl"/>
    <s v="AllPub"/>
    <s v="Inside"/>
    <s v="Gtl"/>
    <x v="1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n v="63"/>
    <n v="120"/>
    <s v="RL"/>
    <n v="44"/>
    <n v="6442"/>
    <s v="Pave"/>
    <s v="NA"/>
    <s v="IR1"/>
    <s v="Lvl"/>
    <s v="AllPub"/>
    <s v="Inside"/>
    <s v="Gtl"/>
    <x v="1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n v="339"/>
    <n v="20"/>
    <s v="RL"/>
    <n v="91"/>
    <n v="14145"/>
    <s v="Pave"/>
    <s v="NA"/>
    <s v="Reg"/>
    <s v="Lvl"/>
    <s v="AllPub"/>
    <s v="Corner"/>
    <s v="Gtl"/>
    <x v="14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n v="1307"/>
    <n v="120"/>
    <s v="RL"/>
    <n v="48"/>
    <n v="6955"/>
    <s v="Pave"/>
    <s v="NA"/>
    <s v="IR1"/>
    <s v="Lvl"/>
    <s v="AllPub"/>
    <s v="Inside"/>
    <s v="Gtl"/>
    <x v="1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n v="1155"/>
    <n v="60"/>
    <s v="RL"/>
    <s v="NA"/>
    <n v="13700"/>
    <s v="Pave"/>
    <s v="NA"/>
    <s v="IR1"/>
    <s v="Lvl"/>
    <s v="AllPub"/>
    <s v="Inside"/>
    <s v="Gtl"/>
    <x v="10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n v="277"/>
    <n v="20"/>
    <s v="RL"/>
    <n v="129"/>
    <n v="9196"/>
    <s v="Pave"/>
    <s v="NA"/>
    <s v="IR1"/>
    <s v="Lvl"/>
    <s v="AllPub"/>
    <s v="Inside"/>
    <s v="Gtl"/>
    <x v="15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n v="921"/>
    <n v="60"/>
    <s v="RL"/>
    <n v="70"/>
    <n v="8462"/>
    <s v="Pave"/>
    <s v="NA"/>
    <s v="IR1"/>
    <s v="Lvl"/>
    <s v="AllPub"/>
    <s v="Inside"/>
    <s v="Gtl"/>
    <x v="12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n v="931"/>
    <n v="20"/>
    <s v="RL"/>
    <n v="73"/>
    <n v="8925"/>
    <s v="Pave"/>
    <s v="NA"/>
    <s v="IR1"/>
    <s v="HLS"/>
    <s v="AllPub"/>
    <s v="Inside"/>
    <s v="Gtl"/>
    <x v="8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n v="530"/>
    <n v="20"/>
    <s v="RL"/>
    <s v="NA"/>
    <n v="32668"/>
    <s v="Pave"/>
    <s v="NA"/>
    <s v="IR1"/>
    <s v="Lvl"/>
    <s v="AllPub"/>
    <s v="CulDSac"/>
    <s v="Gtl"/>
    <x v="6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n v="872"/>
    <n v="60"/>
    <s v="RL"/>
    <n v="70"/>
    <n v="8750"/>
    <s v="Pave"/>
    <s v="NA"/>
    <s v="Reg"/>
    <s v="Lvl"/>
    <s v="AllPub"/>
    <s v="Inside"/>
    <s v="Gtl"/>
    <x v="4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n v="1174"/>
    <n v="50"/>
    <s v="RL"/>
    <n v="138"/>
    <n v="18030"/>
    <s v="Pave"/>
    <s v="NA"/>
    <s v="IR1"/>
    <s v="Bnk"/>
    <s v="AllPub"/>
    <s v="Inside"/>
    <s v="Gtl"/>
    <x v="11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n v="1052"/>
    <n v="20"/>
    <s v="RL"/>
    <n v="103"/>
    <n v="11175"/>
    <s v="Pave"/>
    <s v="NA"/>
    <s v="IR1"/>
    <s v="Lvl"/>
    <s v="AllPub"/>
    <s v="Corner"/>
    <s v="Gtl"/>
    <x v="4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n v="182"/>
    <n v="70"/>
    <s v="RL"/>
    <n v="54"/>
    <n v="7588"/>
    <s v="Pave"/>
    <s v="NA"/>
    <s v="Reg"/>
    <s v="Lvl"/>
    <s v="AllPub"/>
    <s v="Inside"/>
    <s v="Gtl"/>
    <x v="6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n v="8"/>
    <n v="60"/>
    <s v="RL"/>
    <s v="NA"/>
    <n v="10382"/>
    <s v="Pave"/>
    <s v="NA"/>
    <s v="IR1"/>
    <s v="Lvl"/>
    <s v="AllPub"/>
    <s v="Corner"/>
    <s v="Gtl"/>
    <x v="14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n v="184"/>
    <n v="50"/>
    <s v="RM"/>
    <n v="63"/>
    <n v="11426"/>
    <s v="Pave"/>
    <s v="NA"/>
    <s v="Reg"/>
    <s v="Lvl"/>
    <s v="AllPub"/>
    <s v="Inside"/>
    <s v="Gtl"/>
    <x v="3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n v="222"/>
    <n v="60"/>
    <s v="RL"/>
    <s v="NA"/>
    <n v="8068"/>
    <s v="Pave"/>
    <s v="NA"/>
    <s v="IR1"/>
    <s v="Lvl"/>
    <s v="AllPub"/>
    <s v="Inside"/>
    <s v="Gtl"/>
    <x v="9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n v="636"/>
    <n v="190"/>
    <s v="RH"/>
    <n v="60"/>
    <n v="10896"/>
    <s v="Pave"/>
    <s v="Pave"/>
    <s v="Reg"/>
    <s v="Bnk"/>
    <s v="AllPub"/>
    <s v="Inside"/>
    <s v="Gtl"/>
    <x v="18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n v="801"/>
    <n v="60"/>
    <s v="RL"/>
    <n v="79"/>
    <n v="12798"/>
    <s v="Pave"/>
    <s v="NA"/>
    <s v="IR1"/>
    <s v="HLS"/>
    <s v="AllPub"/>
    <s v="Inside"/>
    <s v="Mod"/>
    <x v="11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n v="1208"/>
    <n v="20"/>
    <s v="RL"/>
    <n v="70"/>
    <n v="9135"/>
    <s v="Pave"/>
    <s v="NA"/>
    <s v="Reg"/>
    <s v="Lvl"/>
    <s v="AllPub"/>
    <s v="Inside"/>
    <s v="Gtl"/>
    <x v="4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n v="1339"/>
    <n v="60"/>
    <s v="RL"/>
    <n v="95"/>
    <n v="13450"/>
    <s v="Pave"/>
    <s v="NA"/>
    <s v="IR1"/>
    <s v="Lvl"/>
    <s v="AllPub"/>
    <s v="Corner"/>
    <s v="Gtl"/>
    <x v="4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n v="1351"/>
    <n v="90"/>
    <s v="RL"/>
    <n v="91"/>
    <n v="11643"/>
    <s v="Pave"/>
    <s v="NA"/>
    <s v="Reg"/>
    <s v="Lvl"/>
    <s v="AllPub"/>
    <s v="Inside"/>
    <s v="Gtl"/>
    <x v="10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n v="448"/>
    <n v="60"/>
    <s v="RL"/>
    <s v="NA"/>
    <n v="11214"/>
    <s v="Pave"/>
    <s v="NA"/>
    <s v="IR1"/>
    <s v="Lvl"/>
    <s v="AllPub"/>
    <s v="Corner"/>
    <s v="Gtl"/>
    <x v="9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n v="978"/>
    <n v="120"/>
    <s v="FV"/>
    <n v="35"/>
    <n v="4274"/>
    <s v="Pave"/>
    <s v="Pave"/>
    <s v="IR1"/>
    <s v="Lvl"/>
    <s v="AllPub"/>
    <s v="Inside"/>
    <s v="Gtl"/>
    <x v="5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n v="104"/>
    <n v="20"/>
    <s v="RL"/>
    <n v="94"/>
    <n v="10402"/>
    <s v="Pave"/>
    <s v="NA"/>
    <s v="IR1"/>
    <s v="Lvl"/>
    <s v="AllPub"/>
    <s v="Corner"/>
    <s v="Gtl"/>
    <x v="4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n v="363"/>
    <n v="85"/>
    <s v="RL"/>
    <n v="64"/>
    <n v="7301"/>
    <s v="Pave"/>
    <s v="NA"/>
    <s v="Reg"/>
    <s v="Lvl"/>
    <s v="AllPub"/>
    <s v="Corner"/>
    <s v="Gtl"/>
    <x v="13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n v="661"/>
    <n v="60"/>
    <s v="RL"/>
    <s v="NA"/>
    <n v="12384"/>
    <s v="Pave"/>
    <s v="NA"/>
    <s v="Reg"/>
    <s v="Lvl"/>
    <s v="AllPub"/>
    <s v="CulDSac"/>
    <s v="Gtl"/>
    <x v="14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n v="1202"/>
    <n v="60"/>
    <s v="RL"/>
    <n v="80"/>
    <n v="10400"/>
    <s v="Pave"/>
    <s v="NA"/>
    <s v="Reg"/>
    <s v="Lvl"/>
    <s v="AllPub"/>
    <s v="Corner"/>
    <s v="Gtl"/>
    <x v="4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n v="1278"/>
    <n v="80"/>
    <s v="RL"/>
    <s v="NA"/>
    <n v="17871"/>
    <s v="Pave"/>
    <s v="NA"/>
    <s v="IR1"/>
    <s v="Lvl"/>
    <s v="AllPub"/>
    <s v="CulDSac"/>
    <s v="Gtl"/>
    <x v="14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n v="950"/>
    <n v="20"/>
    <s v="RL"/>
    <n v="78"/>
    <n v="9360"/>
    <s v="Pave"/>
    <s v="NA"/>
    <s v="Reg"/>
    <s v="Lvl"/>
    <s v="AllPub"/>
    <s v="Inside"/>
    <s v="Gtl"/>
    <x v="14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n v="1142"/>
    <n v="60"/>
    <s v="RL"/>
    <s v="NA"/>
    <n v="10304"/>
    <s v="Pave"/>
    <s v="NA"/>
    <s v="IR1"/>
    <s v="Lvl"/>
    <s v="AllPub"/>
    <s v="CulDSac"/>
    <s v="Gtl"/>
    <x v="14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n v="990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n v="1032"/>
    <n v="75"/>
    <s v="RL"/>
    <n v="102"/>
    <n v="15863"/>
    <s v="Pave"/>
    <s v="NA"/>
    <s v="Reg"/>
    <s v="Lvl"/>
    <s v="AllPub"/>
    <s v="Corner"/>
    <s v="Gtl"/>
    <x v="18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n v="1090"/>
    <n v="120"/>
    <s v="FV"/>
    <n v="37"/>
    <n v="3316"/>
    <s v="Pave"/>
    <s v="Pave"/>
    <s v="IR1"/>
    <s v="Lvl"/>
    <s v="AllPub"/>
    <s v="Inside"/>
    <s v="Gtl"/>
    <x v="5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n v="1440"/>
    <n v="60"/>
    <s v="RL"/>
    <n v="80"/>
    <n v="11584"/>
    <s v="Pave"/>
    <s v="NA"/>
    <s v="Reg"/>
    <s v="Lvl"/>
    <s v="AllPub"/>
    <s v="Inside"/>
    <s v="Gtl"/>
    <x v="14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n v="58"/>
    <n v="60"/>
    <s v="RL"/>
    <n v="89"/>
    <n v="11645"/>
    <s v="Pave"/>
    <s v="NA"/>
    <s v="IR1"/>
    <s v="Lvl"/>
    <s v="AllPub"/>
    <s v="Corner"/>
    <s v="Gtl"/>
    <x v="4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n v="767"/>
    <n v="60"/>
    <s v="RL"/>
    <n v="80"/>
    <n v="10421"/>
    <s v="Pave"/>
    <s v="NA"/>
    <s v="Reg"/>
    <s v="Lvl"/>
    <s v="AllPub"/>
    <s v="Inside"/>
    <s v="Gtl"/>
    <x v="14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n v="700"/>
    <n v="120"/>
    <s v="FV"/>
    <n v="59"/>
    <n v="4282"/>
    <s v="Pave"/>
    <s v="Pave"/>
    <s v="IR2"/>
    <s v="Lvl"/>
    <s v="AllPub"/>
    <s v="Inside"/>
    <s v="Gtl"/>
    <x v="5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n v="1043"/>
    <n v="120"/>
    <s v="RL"/>
    <n v="34"/>
    <n v="5381"/>
    <s v="Pave"/>
    <s v="NA"/>
    <s v="IR1"/>
    <s v="Lvl"/>
    <s v="AllPub"/>
    <s v="Inside"/>
    <s v="Gtl"/>
    <x v="1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n v="1139"/>
    <n v="20"/>
    <s v="RL"/>
    <s v="NA"/>
    <n v="9819"/>
    <s v="Pave"/>
    <s v="NA"/>
    <s v="IR1"/>
    <s v="Lvl"/>
    <s v="AllPub"/>
    <s v="Inside"/>
    <s v="Mod"/>
    <x v="15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n v="429"/>
    <n v="20"/>
    <s v="RL"/>
    <n v="64"/>
    <n v="6762"/>
    <s v="Pave"/>
    <s v="NA"/>
    <s v="Reg"/>
    <s v="Lvl"/>
    <s v="AllPub"/>
    <s v="Inside"/>
    <s v="Gtl"/>
    <x v="4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n v="989"/>
    <n v="60"/>
    <s v="RL"/>
    <s v="NA"/>
    <n v="12046"/>
    <s v="Pave"/>
    <s v="NA"/>
    <s v="IR1"/>
    <s v="Lvl"/>
    <s v="AllPub"/>
    <s v="Inside"/>
    <s v="Gtl"/>
    <x v="14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n v="1189"/>
    <n v="60"/>
    <s v="RL"/>
    <n v="68"/>
    <n v="8935"/>
    <s v="Pave"/>
    <s v="NA"/>
    <s v="IR1"/>
    <s v="Lvl"/>
    <s v="AllPub"/>
    <s v="Inside"/>
    <s v="Gtl"/>
    <x v="4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n v="1238"/>
    <n v="60"/>
    <s v="RL"/>
    <n v="41"/>
    <n v="12393"/>
    <s v="Pave"/>
    <s v="NA"/>
    <s v="IR2"/>
    <s v="Lvl"/>
    <s v="AllPub"/>
    <s v="FR2"/>
    <s v="Gtl"/>
    <x v="4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n v="690"/>
    <n v="120"/>
    <s v="RL"/>
    <n v="61"/>
    <n v="7577"/>
    <s v="Pave"/>
    <s v="NA"/>
    <s v="IR1"/>
    <s v="Lvl"/>
    <s v="AllPub"/>
    <s v="Corner"/>
    <s v="Gtl"/>
    <x v="1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n v="238"/>
    <n v="60"/>
    <s v="RL"/>
    <s v="NA"/>
    <n v="9453"/>
    <s v="Pave"/>
    <s v="NA"/>
    <s v="IR1"/>
    <s v="Lvl"/>
    <s v="AllPub"/>
    <s v="CulDSac"/>
    <s v="Gtl"/>
    <x v="12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n v="728"/>
    <n v="20"/>
    <s v="RL"/>
    <n v="64"/>
    <n v="7314"/>
    <s v="Pave"/>
    <s v="NA"/>
    <s v="Reg"/>
    <s v="Lvl"/>
    <s v="AllPub"/>
    <s v="Inside"/>
    <s v="Gtl"/>
    <x v="4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n v="795"/>
    <n v="60"/>
    <s v="RL"/>
    <s v="NA"/>
    <n v="10832"/>
    <s v="Pave"/>
    <s v="NA"/>
    <s v="IR1"/>
    <s v="Lvl"/>
    <s v="AllPub"/>
    <s v="Corner"/>
    <s v="Gtl"/>
    <x v="9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n v="598"/>
    <n v="120"/>
    <s v="RL"/>
    <n v="53"/>
    <n v="3922"/>
    <s v="Pave"/>
    <s v="NA"/>
    <s v="Reg"/>
    <s v="Lvl"/>
    <s v="AllPub"/>
    <s v="Inside"/>
    <s v="Gtl"/>
    <x v="16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n v="1022"/>
    <n v="20"/>
    <s v="RL"/>
    <n v="64"/>
    <n v="7406"/>
    <s v="Pave"/>
    <s v="NA"/>
    <s v="Reg"/>
    <s v="Lvl"/>
    <s v="AllPub"/>
    <s v="Inside"/>
    <s v="Gtl"/>
    <x v="4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n v="1075"/>
    <n v="20"/>
    <s v="RL"/>
    <n v="74"/>
    <n v="8556"/>
    <s v="Pave"/>
    <s v="NA"/>
    <s v="Reg"/>
    <s v="Lvl"/>
    <s v="AllPub"/>
    <s v="Inside"/>
    <s v="Gtl"/>
    <x v="4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n v="1165"/>
    <n v="80"/>
    <s v="RL"/>
    <s v="NA"/>
    <n v="16157"/>
    <s v="Pave"/>
    <s v="NA"/>
    <s v="IR1"/>
    <s v="Lvl"/>
    <s v="AllPub"/>
    <s v="FR2"/>
    <s v="Gtl"/>
    <x v="7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n v="1403"/>
    <n v="20"/>
    <s v="RL"/>
    <n v="64"/>
    <n v="6762"/>
    <s v="Pave"/>
    <s v="NA"/>
    <s v="Reg"/>
    <s v="Lvl"/>
    <s v="AllPub"/>
    <s v="Inside"/>
    <s v="Gtl"/>
    <x v="4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n v="81"/>
    <n v="60"/>
    <s v="RL"/>
    <n v="100"/>
    <n v="13000"/>
    <s v="Pave"/>
    <s v="NA"/>
    <s v="Reg"/>
    <s v="Lvl"/>
    <s v="AllPub"/>
    <s v="Corner"/>
    <s v="Gtl"/>
    <x v="10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n v="668"/>
    <n v="20"/>
    <s v="RL"/>
    <n v="65"/>
    <n v="8125"/>
    <s v="Pave"/>
    <s v="NA"/>
    <s v="Reg"/>
    <s v="Lvl"/>
    <s v="AllPub"/>
    <s v="Inside"/>
    <s v="Gtl"/>
    <x v="12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n v="924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n v="1367"/>
    <n v="60"/>
    <s v="RL"/>
    <n v="68"/>
    <n v="9179"/>
    <s v="Pave"/>
    <s v="NA"/>
    <s v="IR1"/>
    <s v="Lvl"/>
    <s v="AllPub"/>
    <s v="Inside"/>
    <s v="Gtl"/>
    <x v="4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n v="1402"/>
    <n v="60"/>
    <s v="RL"/>
    <n v="62"/>
    <n v="7415"/>
    <s v="Pave"/>
    <s v="NA"/>
    <s v="IR1"/>
    <s v="Lvl"/>
    <s v="AllPub"/>
    <s v="Inside"/>
    <s v="Gtl"/>
    <x v="9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n v="230"/>
    <n v="120"/>
    <s v="RL"/>
    <n v="43"/>
    <n v="3182"/>
    <s v="Pave"/>
    <s v="NA"/>
    <s v="Reg"/>
    <s v="Lvl"/>
    <s v="AllPub"/>
    <s v="Inside"/>
    <s v="Gtl"/>
    <x v="16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n v="949"/>
    <n v="60"/>
    <s v="RL"/>
    <n v="65"/>
    <n v="14006"/>
    <s v="Pave"/>
    <s v="NA"/>
    <s v="IR1"/>
    <s v="Lvl"/>
    <s v="AllPub"/>
    <s v="Inside"/>
    <s v="Gtl"/>
    <x v="4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n v="1431"/>
    <n v="60"/>
    <s v="RL"/>
    <n v="60"/>
    <n v="21930"/>
    <s v="Pave"/>
    <s v="NA"/>
    <s v="IR3"/>
    <s v="Lvl"/>
    <s v="AllPub"/>
    <s v="Inside"/>
    <s v="Gtl"/>
    <x v="9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n v="193"/>
    <n v="20"/>
    <s v="RL"/>
    <n v="68"/>
    <n v="9017"/>
    <s v="Pave"/>
    <s v="NA"/>
    <s v="IR1"/>
    <s v="Lvl"/>
    <s v="AllPub"/>
    <s v="Inside"/>
    <s v="Gtl"/>
    <x v="4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n v="280"/>
    <n v="60"/>
    <s v="RL"/>
    <n v="83"/>
    <n v="10005"/>
    <s v="Pave"/>
    <s v="NA"/>
    <s v="Reg"/>
    <s v="Lvl"/>
    <s v="AllPub"/>
    <s v="Inside"/>
    <s v="Gtl"/>
    <x v="11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n v="335"/>
    <n v="60"/>
    <s v="RL"/>
    <n v="59"/>
    <n v="9042"/>
    <s v="Pave"/>
    <s v="NA"/>
    <s v="IR1"/>
    <s v="Lvl"/>
    <s v="AllPub"/>
    <s v="Inside"/>
    <s v="Gtl"/>
    <x v="9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n v="386"/>
    <n v="120"/>
    <s v="RL"/>
    <n v="43"/>
    <n v="3182"/>
    <s v="Pave"/>
    <s v="NA"/>
    <s v="Reg"/>
    <s v="Lvl"/>
    <s v="AllPub"/>
    <s v="Inside"/>
    <s v="Gtl"/>
    <x v="16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n v="1083"/>
    <n v="20"/>
    <s v="RL"/>
    <n v="70"/>
    <n v="8749"/>
    <s v="Pave"/>
    <s v="NA"/>
    <s v="Reg"/>
    <s v="Lvl"/>
    <s v="AllPub"/>
    <s v="Inside"/>
    <s v="Gtl"/>
    <x v="4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n v="389"/>
    <n v="20"/>
    <s v="RL"/>
    <n v="93"/>
    <n v="9382"/>
    <s v="Pave"/>
    <s v="NA"/>
    <s v="IR1"/>
    <s v="Lvl"/>
    <s v="AllPub"/>
    <s v="CulDSac"/>
    <s v="Gtl"/>
    <x v="4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n v="653"/>
    <n v="60"/>
    <s v="RL"/>
    <n v="70"/>
    <n v="8750"/>
    <s v="Pave"/>
    <s v="NA"/>
    <s v="Reg"/>
    <s v="Lvl"/>
    <s v="AllPub"/>
    <s v="Inside"/>
    <s v="Gtl"/>
    <x v="4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n v="1024"/>
    <n v="120"/>
    <s v="RL"/>
    <n v="43"/>
    <n v="3182"/>
    <s v="Pave"/>
    <s v="NA"/>
    <s v="Reg"/>
    <s v="Lvl"/>
    <s v="AllPub"/>
    <s v="Inside"/>
    <s v="Gtl"/>
    <x v="16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n v="1441"/>
    <n v="70"/>
    <s v="RL"/>
    <n v="79"/>
    <n v="11526"/>
    <s v="Pave"/>
    <s v="NA"/>
    <s v="IR1"/>
    <s v="Bnk"/>
    <s v="AllPub"/>
    <s v="Inside"/>
    <s v="Mod"/>
    <x v="6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n v="110"/>
    <n v="20"/>
    <s v="RL"/>
    <n v="105"/>
    <n v="11751"/>
    <s v="Pave"/>
    <s v="NA"/>
    <s v="IR1"/>
    <s v="Lvl"/>
    <s v="AllPub"/>
    <s v="Inside"/>
    <s v="Gtl"/>
    <x v="14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n v="153"/>
    <n v="60"/>
    <s v="RL"/>
    <s v="NA"/>
    <n v="14803"/>
    <s v="Pave"/>
    <s v="NA"/>
    <s v="IR1"/>
    <s v="Lvl"/>
    <s v="AllPub"/>
    <s v="CulDSac"/>
    <s v="Gtl"/>
    <x v="14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n v="167"/>
    <n v="20"/>
    <s v="RL"/>
    <s v="NA"/>
    <n v="10708"/>
    <s v="Pave"/>
    <s v="NA"/>
    <s v="IR1"/>
    <s v="Lvl"/>
    <s v="AllPub"/>
    <s v="Inside"/>
    <s v="Gtl"/>
    <x v="11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n v="352"/>
    <n v="120"/>
    <s v="RL"/>
    <s v="NA"/>
    <n v="5271"/>
    <s v="Pave"/>
    <s v="NA"/>
    <s v="IR1"/>
    <s v="Low"/>
    <s v="AllPub"/>
    <s v="Inside"/>
    <s v="Mod"/>
    <x v="11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n v="365"/>
    <n v="60"/>
    <s v="RL"/>
    <s v="NA"/>
    <n v="18800"/>
    <s v="Pave"/>
    <s v="NA"/>
    <s v="IR1"/>
    <s v="Lvl"/>
    <s v="AllPub"/>
    <s v="FR2"/>
    <s v="Gtl"/>
    <x v="14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n v="447"/>
    <n v="20"/>
    <s v="RL"/>
    <n v="137"/>
    <n v="16492"/>
    <s v="Pave"/>
    <s v="NA"/>
    <s v="IR1"/>
    <s v="Lvl"/>
    <s v="AllPub"/>
    <s v="Corner"/>
    <s v="Gtl"/>
    <x v="10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n v="472"/>
    <n v="60"/>
    <s v="RL"/>
    <n v="92"/>
    <n v="11952"/>
    <s v="Pave"/>
    <s v="NA"/>
    <s v="Reg"/>
    <s v="Lvl"/>
    <s v="AllPub"/>
    <s v="Inside"/>
    <s v="Gtl"/>
    <x v="14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n v="740"/>
    <n v="60"/>
    <s v="RL"/>
    <n v="65"/>
    <n v="9313"/>
    <s v="Pave"/>
    <s v="NA"/>
    <s v="IR1"/>
    <s v="Lvl"/>
    <s v="AllPub"/>
    <s v="Inside"/>
    <s v="Gtl"/>
    <x v="4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n v="934"/>
    <n v="20"/>
    <s v="RL"/>
    <n v="63"/>
    <n v="8487"/>
    <s v="Pave"/>
    <s v="NA"/>
    <s v="Reg"/>
    <s v="Lvl"/>
    <s v="AllPub"/>
    <s v="FR2"/>
    <s v="Gtl"/>
    <x v="4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n v="1231"/>
    <n v="90"/>
    <s v="RL"/>
    <s v="NA"/>
    <n v="18890"/>
    <s v="Pave"/>
    <s v="NA"/>
    <s v="IR1"/>
    <s v="Lvl"/>
    <s v="AllPub"/>
    <s v="Inside"/>
    <s v="Gtl"/>
    <x v="19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n v="1259"/>
    <n v="80"/>
    <s v="RL"/>
    <n v="59"/>
    <n v="9587"/>
    <s v="Pave"/>
    <s v="NA"/>
    <s v="IR1"/>
    <s v="Lvl"/>
    <s v="AllPub"/>
    <s v="Inside"/>
    <s v="Gtl"/>
    <x v="9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n v="1288"/>
    <n v="20"/>
    <s v="RL"/>
    <s v="NA"/>
    <n v="36500"/>
    <s v="Pave"/>
    <s v="NA"/>
    <s v="IR1"/>
    <s v="Low"/>
    <s v="AllPub"/>
    <s v="Inside"/>
    <s v="Mod"/>
    <x v="11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n v="1323"/>
    <n v="60"/>
    <s v="RL"/>
    <n v="107"/>
    <n v="10186"/>
    <s v="Pave"/>
    <s v="NA"/>
    <s v="IR1"/>
    <s v="Lvl"/>
    <s v="AllPub"/>
    <s v="Inside"/>
    <s v="Gtl"/>
    <x v="0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n v="861"/>
    <n v="50"/>
    <s v="RL"/>
    <n v="55"/>
    <n v="7642"/>
    <s v="Pave"/>
    <s v="NA"/>
    <s v="Reg"/>
    <s v="Lvl"/>
    <s v="AllPub"/>
    <s v="Corner"/>
    <s v="Gtl"/>
    <x v="6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n v="713"/>
    <n v="120"/>
    <s v="RL"/>
    <n v="40"/>
    <n v="4671"/>
    <s v="Pave"/>
    <s v="NA"/>
    <s v="IR1"/>
    <s v="HLS"/>
    <s v="AllPub"/>
    <s v="Inside"/>
    <s v="Gtl"/>
    <x v="2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n v="803"/>
    <n v="60"/>
    <s v="RL"/>
    <n v="63"/>
    <n v="8199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n v="828"/>
    <n v="20"/>
    <s v="RL"/>
    <n v="65"/>
    <n v="8529"/>
    <s v="Pave"/>
    <s v="NA"/>
    <s v="IR1"/>
    <s v="Lvl"/>
    <s v="AllPub"/>
    <s v="Inside"/>
    <s v="Gtl"/>
    <x v="12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n v="1190"/>
    <n v="60"/>
    <s v="RL"/>
    <n v="60"/>
    <n v="7500"/>
    <s v="Pave"/>
    <s v="NA"/>
    <s v="Reg"/>
    <s v="Lvl"/>
    <s v="AllPub"/>
    <s v="Inside"/>
    <s v="Gtl"/>
    <x v="9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n v="1211"/>
    <n v="60"/>
    <s v="RL"/>
    <n v="70"/>
    <n v="11218"/>
    <s v="Pave"/>
    <s v="NA"/>
    <s v="Reg"/>
    <s v="Lvl"/>
    <s v="AllPub"/>
    <s v="Inside"/>
    <s v="Gtl"/>
    <x v="12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n v="1361"/>
    <n v="70"/>
    <s v="RL"/>
    <n v="51"/>
    <n v="9842"/>
    <s v="Pave"/>
    <s v="NA"/>
    <s v="Reg"/>
    <s v="Lvl"/>
    <s v="AllPub"/>
    <s v="Inside"/>
    <s v="Gtl"/>
    <x v="18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n v="464"/>
    <n v="70"/>
    <s v="RL"/>
    <n v="74"/>
    <n v="11988"/>
    <s v="Pave"/>
    <s v="NA"/>
    <s v="IR1"/>
    <s v="HLS"/>
    <s v="AllPub"/>
    <s v="Inside"/>
    <s v="Mod"/>
    <x v="6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n v="316"/>
    <n v="60"/>
    <s v="RL"/>
    <n v="71"/>
    <n v="7795"/>
    <s v="Pave"/>
    <s v="NA"/>
    <s v="IR1"/>
    <s v="Lvl"/>
    <s v="AllPub"/>
    <s v="Inside"/>
    <s v="Gtl"/>
    <x v="9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n v="455"/>
    <n v="90"/>
    <s v="RL"/>
    <n v="63"/>
    <n v="9297"/>
    <s v="Pave"/>
    <s v="NA"/>
    <s v="Reg"/>
    <s v="Lvl"/>
    <s v="AllPub"/>
    <s v="Inside"/>
    <s v="Gtl"/>
    <x v="15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n v="537"/>
    <n v="60"/>
    <s v="RL"/>
    <n v="57"/>
    <n v="8924"/>
    <s v="Pave"/>
    <s v="NA"/>
    <s v="IR1"/>
    <s v="Lvl"/>
    <s v="AllPub"/>
    <s v="CulDSac"/>
    <s v="Gtl"/>
    <x v="4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n v="1111"/>
    <n v="60"/>
    <s v="RL"/>
    <s v="NA"/>
    <n v="8000"/>
    <s v="Pave"/>
    <s v="NA"/>
    <s v="Reg"/>
    <s v="Lvl"/>
    <s v="AllPub"/>
    <s v="Inside"/>
    <s v="Gtl"/>
    <x v="9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n v="382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n v="320"/>
    <n v="80"/>
    <s v="RL"/>
    <s v="NA"/>
    <n v="14115"/>
    <s v="Pave"/>
    <s v="NA"/>
    <s v="Reg"/>
    <s v="Lvl"/>
    <s v="AllPub"/>
    <s v="Inside"/>
    <s v="Gtl"/>
    <x v="14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n v="732"/>
    <n v="80"/>
    <s v="RL"/>
    <n v="73"/>
    <n v="9590"/>
    <s v="Pave"/>
    <s v="NA"/>
    <s v="IR1"/>
    <s v="Lvl"/>
    <s v="AllPub"/>
    <s v="Corner"/>
    <s v="Gtl"/>
    <x v="8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n v="790"/>
    <n v="60"/>
    <s v="RL"/>
    <s v="NA"/>
    <n v="12205"/>
    <s v="Pave"/>
    <s v="NA"/>
    <s v="IR1"/>
    <s v="Low"/>
    <s v="AllPub"/>
    <s v="Inside"/>
    <s v="Gtl"/>
    <x v="11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n v="882"/>
    <n v="50"/>
    <s v="RL"/>
    <n v="44"/>
    <n v="13758"/>
    <s v="Pave"/>
    <s v="NA"/>
    <s v="IR1"/>
    <s v="Lvl"/>
    <s v="AllPub"/>
    <s v="CulDSac"/>
    <s v="Gtl"/>
    <x v="8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n v="1018"/>
    <n v="120"/>
    <s v="RL"/>
    <s v="NA"/>
    <n v="5814"/>
    <s v="Pave"/>
    <s v="NA"/>
    <s v="IR1"/>
    <s v="Lvl"/>
    <s v="AllPub"/>
    <s v="CulDSac"/>
    <s v="Gtl"/>
    <x v="2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n v="1085"/>
    <n v="60"/>
    <s v="RL"/>
    <s v="NA"/>
    <n v="13031"/>
    <s v="Pave"/>
    <s v="NA"/>
    <s v="IR2"/>
    <s v="Lvl"/>
    <s v="AllPub"/>
    <s v="Corner"/>
    <s v="Gtl"/>
    <x v="9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n v="783"/>
    <n v="20"/>
    <s v="RL"/>
    <n v="67"/>
    <n v="16285"/>
    <s v="Pave"/>
    <s v="NA"/>
    <s v="IR2"/>
    <s v="Lvl"/>
    <s v="AllPub"/>
    <s v="Inside"/>
    <s v="Gtl"/>
    <x v="4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n v="470"/>
    <n v="60"/>
    <s v="RL"/>
    <n v="76"/>
    <n v="9291"/>
    <s v="Pave"/>
    <s v="NA"/>
    <s v="IR1"/>
    <s v="Lvl"/>
    <s v="AllPub"/>
    <s v="Corner"/>
    <s v="Gtl"/>
    <x v="12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n v="850"/>
    <n v="80"/>
    <s v="RL"/>
    <n v="80"/>
    <n v="9600"/>
    <s v="Pave"/>
    <s v="NA"/>
    <s v="Reg"/>
    <s v="Lvl"/>
    <s v="AllPub"/>
    <s v="FR2"/>
    <s v="Gtl"/>
    <x v="7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n v="993"/>
    <n v="60"/>
    <s v="RL"/>
    <n v="80"/>
    <n v="9760"/>
    <s v="Pave"/>
    <s v="NA"/>
    <s v="Reg"/>
    <s v="Lvl"/>
    <s v="AllPub"/>
    <s v="Inside"/>
    <s v="Mod"/>
    <x v="10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n v="1185"/>
    <n v="20"/>
    <s v="RL"/>
    <n v="50"/>
    <n v="35133"/>
    <s v="Grvl"/>
    <s v="NA"/>
    <s v="Reg"/>
    <s v="Lvl"/>
    <s v="AllPub"/>
    <s v="Inside"/>
    <s v="Mod"/>
    <x v="8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n v="1247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n v="1434"/>
    <n v="60"/>
    <s v="RL"/>
    <n v="93"/>
    <n v="10261"/>
    <s v="Pave"/>
    <s v="NA"/>
    <s v="IR1"/>
    <s v="Lvl"/>
    <s v="AllPub"/>
    <s v="Inside"/>
    <s v="Gtl"/>
    <x v="9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n v="212"/>
    <n v="20"/>
    <s v="RL"/>
    <n v="83"/>
    <n v="10420"/>
    <s v="Pave"/>
    <s v="NA"/>
    <s v="Reg"/>
    <s v="Lvl"/>
    <s v="AllPub"/>
    <s v="Corner"/>
    <s v="Gtl"/>
    <x v="13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n v="591"/>
    <n v="60"/>
    <s v="RL"/>
    <n v="64"/>
    <n v="8320"/>
    <s v="Pave"/>
    <s v="NA"/>
    <s v="Reg"/>
    <s v="Lvl"/>
    <s v="AllPub"/>
    <s v="Inside"/>
    <s v="Gtl"/>
    <x v="4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n v="1057"/>
    <n v="120"/>
    <s v="RL"/>
    <n v="43"/>
    <n v="7052"/>
    <s v="Pave"/>
    <s v="NA"/>
    <s v="IR1"/>
    <s v="Lvl"/>
    <s v="AllPub"/>
    <s v="Inside"/>
    <s v="Gtl"/>
    <x v="1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n v="1272"/>
    <n v="20"/>
    <s v="RL"/>
    <s v="NA"/>
    <n v="9156"/>
    <s v="Pave"/>
    <s v="NA"/>
    <s v="IR1"/>
    <s v="Lvl"/>
    <s v="AllPub"/>
    <s v="Inside"/>
    <s v="Gtl"/>
    <x v="14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n v="237"/>
    <n v="20"/>
    <s v="RL"/>
    <n v="65"/>
    <n v="8773"/>
    <s v="Pave"/>
    <s v="NA"/>
    <s v="Reg"/>
    <s v="Lvl"/>
    <s v="AllPub"/>
    <s v="FR2"/>
    <s v="Gtl"/>
    <x v="4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n v="73"/>
    <n v="60"/>
    <s v="RL"/>
    <n v="74"/>
    <n v="10141"/>
    <s v="Pave"/>
    <s v="NA"/>
    <s v="IR1"/>
    <s v="Lvl"/>
    <s v="AllPub"/>
    <s v="Corner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n v="96"/>
    <n v="60"/>
    <s v="RL"/>
    <s v="NA"/>
    <n v="9765"/>
    <s v="Pave"/>
    <s v="NA"/>
    <s v="IR2"/>
    <s v="Lvl"/>
    <s v="AllPub"/>
    <s v="Corner"/>
    <s v="Gtl"/>
    <x v="9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n v="267"/>
    <n v="60"/>
    <s v="RL"/>
    <n v="70"/>
    <n v="11207"/>
    <s v="Pave"/>
    <s v="NA"/>
    <s v="IR1"/>
    <s v="HLS"/>
    <s v="AllPub"/>
    <s v="FR2"/>
    <s v="Gtl"/>
    <x v="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n v="282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n v="564"/>
    <n v="50"/>
    <s v="RL"/>
    <n v="66"/>
    <n v="21780"/>
    <s v="Pave"/>
    <s v="NA"/>
    <s v="Reg"/>
    <s v="Lvl"/>
    <s v="AllPub"/>
    <s v="Inside"/>
    <s v="Gtl"/>
    <x v="13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n v="829"/>
    <n v="60"/>
    <s v="RL"/>
    <s v="NA"/>
    <n v="28698"/>
    <s v="Pave"/>
    <s v="NA"/>
    <s v="IR2"/>
    <s v="Low"/>
    <s v="AllPub"/>
    <s v="CulDSac"/>
    <s v="Sev"/>
    <x v="11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n v="959"/>
    <n v="20"/>
    <s v="RL"/>
    <n v="65"/>
    <n v="8450"/>
    <s v="Pave"/>
    <s v="NA"/>
    <s v="Reg"/>
    <s v="Lvl"/>
    <s v="AllPub"/>
    <s v="Inside"/>
    <s v="Gtl"/>
    <x v="4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n v="998"/>
    <n v="20"/>
    <s v="RL"/>
    <s v="NA"/>
    <n v="11717"/>
    <s v="Pave"/>
    <s v="NA"/>
    <s v="IR1"/>
    <s v="Lvl"/>
    <s v="AllPub"/>
    <s v="Inside"/>
    <s v="Gtl"/>
    <x v="14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n v="1160"/>
    <n v="60"/>
    <s v="RL"/>
    <n v="76"/>
    <n v="9120"/>
    <s v="Pave"/>
    <s v="NA"/>
    <s v="Reg"/>
    <s v="Lvl"/>
    <s v="AllPub"/>
    <s v="Inside"/>
    <s v="Gtl"/>
    <x v="14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n v="1455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n v="937"/>
    <n v="20"/>
    <s v="RL"/>
    <n v="67"/>
    <n v="10083"/>
    <s v="Pave"/>
    <s v="NA"/>
    <s v="Reg"/>
    <s v="Lvl"/>
    <s v="AllPub"/>
    <s v="Inside"/>
    <s v="Gtl"/>
    <x v="12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n v="524"/>
    <n v="60"/>
    <s v="RL"/>
    <n v="130"/>
    <n v="40094"/>
    <s v="Pave"/>
    <s v="NA"/>
    <s v="IR1"/>
    <s v="Bnk"/>
    <s v="AllPub"/>
    <s v="Inside"/>
    <s v="Gtl"/>
    <x v="13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n v="1117"/>
    <n v="80"/>
    <s v="RL"/>
    <s v="NA"/>
    <n v="7750"/>
    <s v="Pave"/>
    <s v="NA"/>
    <s v="Reg"/>
    <s v="Lvl"/>
    <s v="AllPub"/>
    <s v="Inside"/>
    <s v="Gtl"/>
    <x v="9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n v="175"/>
    <n v="20"/>
    <s v="RL"/>
    <n v="47"/>
    <n v="12416"/>
    <s v="Pave"/>
    <s v="NA"/>
    <s v="IR1"/>
    <s v="Lvl"/>
    <s v="AllPub"/>
    <s v="Inside"/>
    <s v="Gtl"/>
    <x v="8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n v="192"/>
    <n v="60"/>
    <s v="RL"/>
    <s v="NA"/>
    <n v="7472"/>
    <s v="Pave"/>
    <s v="NA"/>
    <s v="IR1"/>
    <s v="Lvl"/>
    <s v="AllPub"/>
    <s v="CulDSac"/>
    <s v="Gtl"/>
    <x v="10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n v="498"/>
    <n v="50"/>
    <s v="RL"/>
    <n v="60"/>
    <n v="9120"/>
    <s v="Pave"/>
    <s v="Pave"/>
    <s v="Reg"/>
    <s v="Lvl"/>
    <s v="AllPub"/>
    <s v="Inside"/>
    <s v="Gtl"/>
    <x v="17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n v="1225"/>
    <n v="60"/>
    <s v="RL"/>
    <n v="60"/>
    <n v="15384"/>
    <s v="Pave"/>
    <s v="NA"/>
    <s v="IR1"/>
    <s v="Lvl"/>
    <s v="AllPub"/>
    <s v="Inside"/>
    <s v="Gtl"/>
    <x v="9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n v="1266"/>
    <n v="160"/>
    <s v="FV"/>
    <n v="35"/>
    <n v="3735"/>
    <s v="Pave"/>
    <s v="NA"/>
    <s v="Reg"/>
    <s v="Lvl"/>
    <s v="AllPub"/>
    <s v="FR3"/>
    <s v="Gtl"/>
    <x v="5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n v="169"/>
    <n v="60"/>
    <s v="RL"/>
    <n v="62"/>
    <n v="8244"/>
    <s v="Pave"/>
    <s v="NA"/>
    <s v="IR1"/>
    <s v="Lvl"/>
    <s v="AllPub"/>
    <s v="Inside"/>
    <s v="Gtl"/>
    <x v="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n v="617"/>
    <n v="60"/>
    <s v="RL"/>
    <s v="NA"/>
    <n v="7861"/>
    <s v="Pave"/>
    <s v="NA"/>
    <s v="IR1"/>
    <s v="Lvl"/>
    <s v="AllPub"/>
    <s v="Inside"/>
    <s v="Gtl"/>
    <x v="9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n v="821"/>
    <n v="60"/>
    <s v="RL"/>
    <n v="72"/>
    <n v="7226"/>
    <s v="Pave"/>
    <s v="NA"/>
    <s v="IR1"/>
    <s v="Lvl"/>
    <s v="AllPub"/>
    <s v="CulDSac"/>
    <s v="Gtl"/>
    <x v="4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n v="1430"/>
    <n v="20"/>
    <s v="RL"/>
    <s v="NA"/>
    <n v="12546"/>
    <s v="Pave"/>
    <s v="NA"/>
    <s v="IR1"/>
    <s v="Lvl"/>
    <s v="AllPub"/>
    <s v="Corner"/>
    <s v="Gtl"/>
    <x v="14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n v="974"/>
    <n v="20"/>
    <s v="FV"/>
    <n v="95"/>
    <n v="11639"/>
    <s v="Pave"/>
    <s v="NA"/>
    <s v="Reg"/>
    <s v="Lvl"/>
    <s v="AllPub"/>
    <s v="Corner"/>
    <s v="Gtl"/>
    <x v="5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n v="581"/>
    <n v="20"/>
    <s v="RL"/>
    <s v="NA"/>
    <n v="14585"/>
    <s v="Pave"/>
    <s v="NA"/>
    <s v="IR1"/>
    <s v="Lvl"/>
    <s v="AllPub"/>
    <s v="CulDSac"/>
    <s v="Gtl"/>
    <x v="10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n v="2"/>
    <n v="20"/>
    <s v="RL"/>
    <n v="80"/>
    <n v="9600"/>
    <s v="Pave"/>
    <s v="NA"/>
    <s v="Reg"/>
    <s v="Lvl"/>
    <s v="AllPub"/>
    <s v="FR2"/>
    <s v="Gtl"/>
    <x v="7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n v="416"/>
    <n v="20"/>
    <s v="RL"/>
    <n v="73"/>
    <n v="8899"/>
    <s v="Pave"/>
    <s v="NA"/>
    <s v="IR1"/>
    <s v="Lvl"/>
    <s v="AllPub"/>
    <s v="Inside"/>
    <s v="Gtl"/>
    <x v="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n v="125"/>
    <n v="20"/>
    <s v="RL"/>
    <n v="48"/>
    <n v="17043"/>
    <s v="Pave"/>
    <s v="NA"/>
    <s v="IR1"/>
    <s v="Lvl"/>
    <s v="AllPub"/>
    <s v="CulDSac"/>
    <s v="Gtl"/>
    <x v="14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n v="434"/>
    <n v="60"/>
    <s v="RL"/>
    <n v="100"/>
    <n v="10839"/>
    <s v="Pave"/>
    <s v="NA"/>
    <s v="IR1"/>
    <s v="Lvl"/>
    <s v="AllPub"/>
    <s v="Corner"/>
    <s v="Gtl"/>
    <x v="9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n v="811"/>
    <n v="20"/>
    <s v="RL"/>
    <n v="78"/>
    <n v="10140"/>
    <s v="Pave"/>
    <s v="NA"/>
    <s v="Reg"/>
    <s v="Lvl"/>
    <s v="AllPub"/>
    <s v="Inside"/>
    <s v="Gtl"/>
    <x v="14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n v="1005"/>
    <n v="120"/>
    <s v="RL"/>
    <n v="43"/>
    <n v="3182"/>
    <s v="Pave"/>
    <s v="NA"/>
    <s v="Reg"/>
    <s v="Lvl"/>
    <s v="AllPub"/>
    <s v="Inside"/>
    <s v="Gtl"/>
    <x v="16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n v="1109"/>
    <n v="60"/>
    <s v="RL"/>
    <s v="NA"/>
    <n v="8063"/>
    <s v="Pave"/>
    <s v="NA"/>
    <s v="Reg"/>
    <s v="Lvl"/>
    <s v="AllPub"/>
    <s v="Inside"/>
    <s v="Gtl"/>
    <x v="9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n v="1261"/>
    <n v="60"/>
    <s v="RL"/>
    <s v="NA"/>
    <n v="24682"/>
    <s v="Pave"/>
    <s v="NA"/>
    <s v="IR3"/>
    <s v="Lvl"/>
    <s v="AllPub"/>
    <s v="CulDSac"/>
    <s v="Gtl"/>
    <x v="9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n v="1265"/>
    <n v="120"/>
    <s v="RH"/>
    <n v="34"/>
    <n v="4060"/>
    <s v="Pave"/>
    <s v="NA"/>
    <s v="Reg"/>
    <s v="Lvl"/>
    <s v="AllPub"/>
    <s v="Inside"/>
    <s v="Gtl"/>
    <x v="10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n v="56"/>
    <n v="20"/>
    <s v="RL"/>
    <n v="100"/>
    <n v="10175"/>
    <s v="Pave"/>
    <s v="NA"/>
    <s v="IR1"/>
    <s v="Lvl"/>
    <s v="AllPub"/>
    <s v="Inside"/>
    <s v="Gtl"/>
    <x v="10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n v="206"/>
    <n v="20"/>
    <s v="RL"/>
    <n v="99"/>
    <n v="11851"/>
    <s v="Pave"/>
    <s v="NA"/>
    <s v="Reg"/>
    <s v="Lvl"/>
    <s v="AllPub"/>
    <s v="Corner"/>
    <s v="Gtl"/>
    <x v="9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n v="1264"/>
    <n v="70"/>
    <s v="RL"/>
    <n v="60"/>
    <n v="13515"/>
    <s v="Pave"/>
    <s v="Pave"/>
    <s v="Reg"/>
    <s v="Lvl"/>
    <s v="AllPub"/>
    <s v="Inside"/>
    <s v="Gtl"/>
    <x v="17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n v="1291"/>
    <n v="80"/>
    <s v="RL"/>
    <s v="NA"/>
    <n v="14112"/>
    <s v="Pave"/>
    <s v="NA"/>
    <s v="IR1"/>
    <s v="Lvl"/>
    <s v="AllPub"/>
    <s v="Corner"/>
    <s v="Gtl"/>
    <x v="10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n v="67"/>
    <n v="20"/>
    <s v="RL"/>
    <s v="NA"/>
    <n v="19900"/>
    <s v="Pave"/>
    <s v="NA"/>
    <s v="Reg"/>
    <s v="Lvl"/>
    <s v="AllPub"/>
    <s v="Inside"/>
    <s v="Gtl"/>
    <x v="10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n v="112"/>
    <n v="80"/>
    <s v="RL"/>
    <s v="NA"/>
    <n v="7750"/>
    <s v="Pave"/>
    <s v="NA"/>
    <s v="IR1"/>
    <s v="Lvl"/>
    <s v="AllPub"/>
    <s v="Inside"/>
    <s v="Gtl"/>
    <x v="9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n v="121"/>
    <n v="80"/>
    <s v="RL"/>
    <s v="NA"/>
    <n v="21453"/>
    <s v="Pave"/>
    <s v="NA"/>
    <s v="IR1"/>
    <s v="Low"/>
    <s v="AllPub"/>
    <s v="CulDSac"/>
    <s v="Sev"/>
    <x v="11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n v="135"/>
    <n v="20"/>
    <s v="RL"/>
    <n v="78"/>
    <n v="10335"/>
    <s v="Pave"/>
    <s v="NA"/>
    <s v="IR1"/>
    <s v="Lvl"/>
    <s v="AllPub"/>
    <s v="Inside"/>
    <s v="Gtl"/>
    <x v="19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n v="249"/>
    <n v="60"/>
    <s v="RL"/>
    <n v="72"/>
    <n v="11317"/>
    <s v="Pave"/>
    <s v="NA"/>
    <s v="Reg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n v="745"/>
    <n v="120"/>
    <s v="RL"/>
    <n v="41"/>
    <n v="5395"/>
    <s v="Pave"/>
    <s v="NA"/>
    <s v="IR1"/>
    <s v="HLS"/>
    <s v="AllPub"/>
    <s v="Inside"/>
    <s v="Gtl"/>
    <x v="2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n v="903"/>
    <n v="60"/>
    <s v="RL"/>
    <n v="63"/>
    <n v="7875"/>
    <s v="Pave"/>
    <s v="NA"/>
    <s v="Reg"/>
    <s v="Lvl"/>
    <s v="AllPub"/>
    <s v="Inside"/>
    <s v="Gtl"/>
    <x v="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n v="1056"/>
    <n v="20"/>
    <s v="RL"/>
    <n v="104"/>
    <n v="11361"/>
    <s v="Pave"/>
    <s v="NA"/>
    <s v="Reg"/>
    <s v="Lvl"/>
    <s v="AllPub"/>
    <s v="Inside"/>
    <s v="Gtl"/>
    <x v="14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n v="1147"/>
    <n v="20"/>
    <s v="RL"/>
    <s v="NA"/>
    <n v="11200"/>
    <s v="Pave"/>
    <s v="NA"/>
    <s v="Reg"/>
    <s v="Lvl"/>
    <s v="AllPub"/>
    <s v="Inside"/>
    <s v="Gtl"/>
    <x v="12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n v="1282"/>
    <n v="20"/>
    <s v="RL"/>
    <n v="50"/>
    <n v="8049"/>
    <s v="Pave"/>
    <s v="NA"/>
    <s v="IR1"/>
    <s v="Lvl"/>
    <s v="AllPub"/>
    <s v="CulDSac"/>
    <s v="Gtl"/>
    <x v="8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n v="33"/>
    <n v="20"/>
    <s v="RL"/>
    <n v="85"/>
    <n v="11049"/>
    <s v="Pave"/>
    <s v="NA"/>
    <s v="Reg"/>
    <s v="Lvl"/>
    <s v="AllPub"/>
    <s v="Corner"/>
    <s v="Gtl"/>
    <x v="4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n v="223"/>
    <n v="60"/>
    <s v="RL"/>
    <n v="85"/>
    <n v="11475"/>
    <s v="Pave"/>
    <s v="NA"/>
    <s v="Reg"/>
    <s v="Lvl"/>
    <s v="AllPub"/>
    <s v="Inside"/>
    <s v="Gtl"/>
    <x v="14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n v="1107"/>
    <n v="20"/>
    <s v="RL"/>
    <n v="114"/>
    <n v="10357"/>
    <s v="Pave"/>
    <s v="NA"/>
    <s v="IR1"/>
    <s v="Lvl"/>
    <s v="AllPub"/>
    <s v="Corner"/>
    <s v="Gtl"/>
    <x v="12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n v="1157"/>
    <n v="80"/>
    <s v="RL"/>
    <n v="85"/>
    <n v="9350"/>
    <s v="Pave"/>
    <s v="NA"/>
    <s v="Reg"/>
    <s v="Lvl"/>
    <s v="AllPub"/>
    <s v="Inside"/>
    <s v="Gtl"/>
    <x v="10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n v="1421"/>
    <n v="60"/>
    <s v="RL"/>
    <n v="90"/>
    <n v="11700"/>
    <s v="Pave"/>
    <s v="NA"/>
    <s v="Reg"/>
    <s v="Lvl"/>
    <s v="AllPub"/>
    <s v="Corner"/>
    <s v="Gtl"/>
    <x v="14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n v="545"/>
    <n v="60"/>
    <s v="RL"/>
    <n v="58"/>
    <n v="17104"/>
    <s v="Pave"/>
    <s v="NA"/>
    <s v="IR1"/>
    <s v="Lvl"/>
    <s v="AllPub"/>
    <s v="Inside"/>
    <s v="Gtl"/>
    <x v="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n v="1445"/>
    <n v="20"/>
    <s v="RL"/>
    <n v="63"/>
    <n v="8500"/>
    <s v="Pave"/>
    <s v="NA"/>
    <s v="Reg"/>
    <s v="Lvl"/>
    <s v="AllPub"/>
    <s v="FR2"/>
    <s v="Gtl"/>
    <x v="4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n v="709"/>
    <n v="60"/>
    <s v="RL"/>
    <n v="65"/>
    <n v="9018"/>
    <s v="Pave"/>
    <s v="NA"/>
    <s v="IR1"/>
    <s v="Lvl"/>
    <s v="AllPub"/>
    <s v="Inside"/>
    <s v="Gtl"/>
    <x v="9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n v="268"/>
    <n v="75"/>
    <s v="RL"/>
    <n v="60"/>
    <n v="8400"/>
    <s v="Pave"/>
    <s v="NA"/>
    <s v="Reg"/>
    <s v="Bnk"/>
    <s v="AllPub"/>
    <s v="Inside"/>
    <s v="Mod"/>
    <x v="18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n v="759"/>
    <n v="160"/>
    <s v="FV"/>
    <n v="24"/>
    <n v="2280"/>
    <s v="Pave"/>
    <s v="Pave"/>
    <s v="Reg"/>
    <s v="Lvl"/>
    <s v="AllPub"/>
    <s v="Inside"/>
    <s v="Gtl"/>
    <x v="5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n v="285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n v="1310"/>
    <n v="20"/>
    <s v="RL"/>
    <s v="NA"/>
    <n v="7153"/>
    <s v="Pave"/>
    <s v="NA"/>
    <s v="Reg"/>
    <s v="Lvl"/>
    <s v="AllPub"/>
    <s v="Inside"/>
    <s v="Gtl"/>
    <x v="12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n v="380"/>
    <n v="60"/>
    <s v="RL"/>
    <n v="60"/>
    <n v="8123"/>
    <s v="Pave"/>
    <s v="NA"/>
    <s v="IR1"/>
    <s v="Lvl"/>
    <s v="AllPub"/>
    <s v="Inside"/>
    <s v="Gtl"/>
    <x v="9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n v="739"/>
    <n v="90"/>
    <s v="RL"/>
    <n v="60"/>
    <n v="10800"/>
    <s v="Pave"/>
    <s v="NA"/>
    <s v="Reg"/>
    <s v="Lvl"/>
    <s v="AllPub"/>
    <s v="Inside"/>
    <s v="Gtl"/>
    <x v="13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n v="743"/>
    <n v="20"/>
    <s v="RL"/>
    <n v="65"/>
    <n v="8450"/>
    <s v="Pave"/>
    <s v="NA"/>
    <s v="Reg"/>
    <s v="Lvl"/>
    <s v="AllPub"/>
    <s v="Inside"/>
    <s v="Gtl"/>
    <x v="12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n v="966"/>
    <n v="60"/>
    <s v="RL"/>
    <n v="65"/>
    <n v="10237"/>
    <s v="Pave"/>
    <s v="NA"/>
    <s v="Reg"/>
    <s v="Lvl"/>
    <s v="AllPub"/>
    <s v="Inside"/>
    <s v="Gtl"/>
    <x v="9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n v="466"/>
    <n v="120"/>
    <s v="RM"/>
    <s v="NA"/>
    <n v="3072"/>
    <s v="Pave"/>
    <s v="NA"/>
    <s v="Reg"/>
    <s v="Lvl"/>
    <s v="AllPub"/>
    <s v="Inside"/>
    <s v="Gtl"/>
    <x v="16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n v="981"/>
    <n v="85"/>
    <s v="RL"/>
    <s v="NA"/>
    <n v="12122"/>
    <s v="Pave"/>
    <s v="NA"/>
    <s v="IR1"/>
    <s v="Lvl"/>
    <s v="AllPub"/>
    <s v="Corner"/>
    <s v="Gtl"/>
    <x v="10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n v="102"/>
    <n v="60"/>
    <s v="RL"/>
    <n v="77"/>
    <n v="9206"/>
    <s v="Pave"/>
    <s v="NA"/>
    <s v="Reg"/>
    <s v="Lvl"/>
    <s v="AllPub"/>
    <s v="Inside"/>
    <s v="Gtl"/>
    <x v="12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n v="315"/>
    <n v="70"/>
    <s v="RM"/>
    <n v="60"/>
    <n v="9600"/>
    <s v="Pave"/>
    <s v="Grvl"/>
    <s v="Reg"/>
    <s v="Lvl"/>
    <s v="AllPub"/>
    <s v="Inside"/>
    <s v="Gtl"/>
    <x v="3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n v="535"/>
    <n v="60"/>
    <s v="RL"/>
    <n v="74"/>
    <n v="9056"/>
    <s v="Pave"/>
    <s v="NA"/>
    <s v="IR1"/>
    <s v="Lvl"/>
    <s v="AllPub"/>
    <s v="Inside"/>
    <s v="Gtl"/>
    <x v="9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n v="883"/>
    <n v="60"/>
    <s v="RL"/>
    <s v="NA"/>
    <n v="9636"/>
    <s v="Pave"/>
    <s v="NA"/>
    <s v="IR1"/>
    <s v="Lvl"/>
    <s v="AllPub"/>
    <s v="Corner"/>
    <s v="Gtl"/>
    <x v="9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n v="1067"/>
    <n v="60"/>
    <s v="RL"/>
    <n v="59"/>
    <n v="7837"/>
    <s v="Pave"/>
    <s v="NA"/>
    <s v="IR1"/>
    <s v="Lvl"/>
    <s v="AllPub"/>
    <s v="Inside"/>
    <s v="Gtl"/>
    <x v="9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n v="1199"/>
    <n v="20"/>
    <s v="RL"/>
    <n v="70"/>
    <n v="9100"/>
    <s v="Pave"/>
    <s v="NA"/>
    <s v="Reg"/>
    <s v="Lvl"/>
    <s v="AllPub"/>
    <s v="Inside"/>
    <s v="Gtl"/>
    <x v="4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n v="1246"/>
    <n v="80"/>
    <s v="RL"/>
    <n v="78"/>
    <n v="12090"/>
    <s v="Pave"/>
    <s v="NA"/>
    <s v="Reg"/>
    <s v="Lvl"/>
    <s v="AllPub"/>
    <s v="Inside"/>
    <s v="Gtl"/>
    <x v="14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n v="356"/>
    <n v="20"/>
    <s v="RL"/>
    <n v="105"/>
    <n v="11249"/>
    <s v="Pave"/>
    <s v="NA"/>
    <s v="IR2"/>
    <s v="Lvl"/>
    <s v="AllPub"/>
    <s v="Inside"/>
    <s v="Gtl"/>
    <x v="4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n v="1302"/>
    <n v="70"/>
    <s v="RL"/>
    <s v="NA"/>
    <n v="7500"/>
    <s v="Pave"/>
    <s v="NA"/>
    <s v="IR1"/>
    <s v="Bnk"/>
    <s v="AllPub"/>
    <s v="Inside"/>
    <s v="Gtl"/>
    <x v="6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n v="1359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n v="51"/>
    <n v="60"/>
    <s v="RL"/>
    <s v="NA"/>
    <n v="13869"/>
    <s v="Pave"/>
    <s v="NA"/>
    <s v="IR2"/>
    <s v="Lvl"/>
    <s v="AllPub"/>
    <s v="Corner"/>
    <s v="Gtl"/>
    <x v="9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n v="181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n v="408"/>
    <n v="70"/>
    <s v="RL"/>
    <n v="63"/>
    <n v="15576"/>
    <s v="Pave"/>
    <s v="NA"/>
    <s v="Reg"/>
    <s v="Lvl"/>
    <s v="AllPub"/>
    <s v="Inside"/>
    <s v="Gtl"/>
    <x v="6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n v="1274"/>
    <n v="80"/>
    <s v="RL"/>
    <n v="124"/>
    <n v="11512"/>
    <s v="Pave"/>
    <s v="NA"/>
    <s v="IR1"/>
    <s v="Lvl"/>
    <s v="AllPub"/>
    <s v="Corner"/>
    <s v="Gtl"/>
    <x v="13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n v="1344"/>
    <n v="50"/>
    <s v="RL"/>
    <n v="57"/>
    <n v="7558"/>
    <s v="Pave"/>
    <s v="NA"/>
    <s v="Reg"/>
    <s v="Bnk"/>
    <s v="AllPub"/>
    <s v="Inside"/>
    <s v="Gtl"/>
    <x v="6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n v="920"/>
    <n v="20"/>
    <s v="RL"/>
    <n v="87"/>
    <n v="11029"/>
    <s v="Pave"/>
    <s v="NA"/>
    <s v="IR1"/>
    <s v="Lvl"/>
    <s v="AllPub"/>
    <s v="Corner"/>
    <s v="Gtl"/>
    <x v="10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n v="1330"/>
    <n v="60"/>
    <s v="RL"/>
    <n v="63"/>
    <n v="9084"/>
    <s v="Pave"/>
    <s v="NA"/>
    <s v="IR1"/>
    <s v="Lvl"/>
    <s v="AllPub"/>
    <s v="Inside"/>
    <s v="Gtl"/>
    <x v="9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n v="1051"/>
    <n v="20"/>
    <s v="RL"/>
    <n v="73"/>
    <n v="8993"/>
    <s v="Pave"/>
    <s v="NA"/>
    <s v="IR1"/>
    <s v="Lvl"/>
    <s v="AllPub"/>
    <s v="Inside"/>
    <s v="Gtl"/>
    <x v="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n v="1096"/>
    <n v="20"/>
    <s v="RL"/>
    <n v="78"/>
    <n v="9317"/>
    <s v="Pave"/>
    <s v="NA"/>
    <s v="IR1"/>
    <s v="Lvl"/>
    <s v="AllPub"/>
    <s v="Inside"/>
    <s v="Gtl"/>
    <x v="4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n v="116"/>
    <n v="160"/>
    <s v="FV"/>
    <n v="34"/>
    <n v="3230"/>
    <s v="Pave"/>
    <s v="Pave"/>
    <s v="Reg"/>
    <s v="Lvl"/>
    <s v="AllPub"/>
    <s v="Corner"/>
    <s v="Gtl"/>
    <x v="5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n v="261"/>
    <n v="80"/>
    <s v="RL"/>
    <n v="120"/>
    <n v="19296"/>
    <s v="Pave"/>
    <s v="NA"/>
    <s v="Reg"/>
    <s v="Lvl"/>
    <s v="AllPub"/>
    <s v="Corner"/>
    <s v="Gtl"/>
    <x v="10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n v="526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n v="696"/>
    <n v="20"/>
    <s v="RL"/>
    <n v="54"/>
    <n v="13811"/>
    <s v="Pave"/>
    <s v="NA"/>
    <s v="IR1"/>
    <s v="Lvl"/>
    <s v="AllPub"/>
    <s v="Inside"/>
    <s v="Gtl"/>
    <x v="8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n v="781"/>
    <n v="20"/>
    <s v="RL"/>
    <n v="63"/>
    <n v="7875"/>
    <s v="Pave"/>
    <s v="NA"/>
    <s v="Reg"/>
    <s v="Lvl"/>
    <s v="AllPub"/>
    <s v="Inside"/>
    <s v="Gtl"/>
    <x v="9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n v="928"/>
    <n v="60"/>
    <s v="RL"/>
    <s v="NA"/>
    <n v="9900"/>
    <s v="Pave"/>
    <s v="NA"/>
    <s v="Reg"/>
    <s v="Lvl"/>
    <s v="AllPub"/>
    <s v="Inside"/>
    <s v="Gtl"/>
    <x v="14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n v="1021"/>
    <n v="20"/>
    <s v="RL"/>
    <n v="60"/>
    <n v="7024"/>
    <s v="Pave"/>
    <s v="NA"/>
    <s v="Reg"/>
    <s v="Lvl"/>
    <s v="AllPub"/>
    <s v="Inside"/>
    <s v="Gtl"/>
    <x v="13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n v="1196"/>
    <n v="60"/>
    <s v="RL"/>
    <n v="51"/>
    <n v="8029"/>
    <s v="Pave"/>
    <s v="NA"/>
    <s v="IR1"/>
    <s v="Lvl"/>
    <s v="AllPub"/>
    <s v="Inside"/>
    <s v="Gtl"/>
    <x v="9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n v="782"/>
    <n v="60"/>
    <s v="RL"/>
    <n v="65"/>
    <n v="7153"/>
    <s v="Pave"/>
    <s v="NA"/>
    <s v="Reg"/>
    <s v="Lvl"/>
    <s v="AllPub"/>
    <s v="Inside"/>
    <s v="Gtl"/>
    <x v="12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n v="1416"/>
    <n v="120"/>
    <s v="RL"/>
    <n v="51"/>
    <n v="3635"/>
    <s v="Pave"/>
    <s v="NA"/>
    <s v="Reg"/>
    <s v="Lvl"/>
    <s v="AllPub"/>
    <s v="Inside"/>
    <s v="Gtl"/>
    <x v="16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n v="266"/>
    <n v="20"/>
    <s v="RL"/>
    <n v="78"/>
    <n v="12090"/>
    <s v="Pave"/>
    <s v="NA"/>
    <s v="IR1"/>
    <s v="Lvl"/>
    <s v="AllPub"/>
    <s v="Inside"/>
    <s v="Gtl"/>
    <x v="14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n v="456"/>
    <n v="20"/>
    <s v="RL"/>
    <n v="80"/>
    <n v="9600"/>
    <s v="Pave"/>
    <s v="NA"/>
    <s v="Reg"/>
    <s v="Lvl"/>
    <s v="AllPub"/>
    <s v="Inside"/>
    <s v="Gtl"/>
    <x v="14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n v="1237"/>
    <n v="160"/>
    <s v="RL"/>
    <n v="36"/>
    <n v="2628"/>
    <s v="Pave"/>
    <s v="NA"/>
    <s v="Reg"/>
    <s v="Lvl"/>
    <s v="AllPub"/>
    <s v="Inside"/>
    <s v="Gtl"/>
    <x v="1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n v="299"/>
    <n v="60"/>
    <s v="RL"/>
    <n v="90"/>
    <n v="11700"/>
    <s v="Pave"/>
    <s v="NA"/>
    <s v="Reg"/>
    <s v="Lvl"/>
    <s v="AllPub"/>
    <s v="Inside"/>
    <s v="Gtl"/>
    <x v="14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n v="430"/>
    <n v="20"/>
    <s v="RL"/>
    <n v="130"/>
    <n v="11457"/>
    <s v="Pave"/>
    <s v="NA"/>
    <s v="IR1"/>
    <s v="Lvl"/>
    <s v="AllPub"/>
    <s v="Corner"/>
    <s v="Gtl"/>
    <x v="8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n v="488"/>
    <n v="20"/>
    <s v="RL"/>
    <n v="70"/>
    <n v="12243"/>
    <s v="Pave"/>
    <s v="NA"/>
    <s v="IR1"/>
    <s v="Lvl"/>
    <s v="AllPub"/>
    <s v="Inside"/>
    <s v="Gtl"/>
    <x v="14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n v="531"/>
    <n v="80"/>
    <s v="RL"/>
    <n v="85"/>
    <n v="10200"/>
    <s v="Pave"/>
    <s v="NA"/>
    <s v="Reg"/>
    <s v="Lvl"/>
    <s v="AllPub"/>
    <s v="Inside"/>
    <s v="Gtl"/>
    <x v="8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n v="559"/>
    <n v="60"/>
    <s v="RL"/>
    <n v="57"/>
    <n v="21872"/>
    <s v="Pave"/>
    <s v="NA"/>
    <s v="IR2"/>
    <s v="HLS"/>
    <s v="AllPub"/>
    <s v="FR2"/>
    <s v="Gtl"/>
    <x v="9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n v="744"/>
    <n v="80"/>
    <s v="RL"/>
    <n v="70"/>
    <n v="12886"/>
    <s v="Pave"/>
    <s v="NA"/>
    <s v="IR1"/>
    <s v="Lvl"/>
    <s v="AllPub"/>
    <s v="Inside"/>
    <s v="Gtl"/>
    <x v="19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n v="800"/>
    <n v="50"/>
    <s v="RL"/>
    <n v="60"/>
    <n v="7200"/>
    <s v="Pave"/>
    <s v="NA"/>
    <s v="Reg"/>
    <s v="Lvl"/>
    <s v="AllPub"/>
    <s v="Corner"/>
    <s v="Gtl"/>
    <x v="18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n v="926"/>
    <n v="20"/>
    <s v="RL"/>
    <s v="NA"/>
    <n v="15611"/>
    <s v="Pave"/>
    <s v="NA"/>
    <s v="IR1"/>
    <s v="Lvl"/>
    <s v="AllPub"/>
    <s v="Corner"/>
    <s v="Gtl"/>
    <x v="14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n v="1456"/>
    <n v="60"/>
    <s v="RL"/>
    <n v="62"/>
    <n v="7917"/>
    <s v="Pave"/>
    <s v="NA"/>
    <s v="Reg"/>
    <s v="Lvl"/>
    <s v="AllPub"/>
    <s v="Inside"/>
    <s v="Gtl"/>
    <x v="9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n v="843"/>
    <n v="80"/>
    <s v="RL"/>
    <n v="82"/>
    <n v="9020"/>
    <s v="Pave"/>
    <s v="NA"/>
    <s v="Reg"/>
    <s v="Lvl"/>
    <s v="AllPub"/>
    <s v="Inside"/>
    <s v="Gtl"/>
    <x v="10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n v="1148"/>
    <n v="70"/>
    <s v="RL"/>
    <n v="75"/>
    <n v="12000"/>
    <s v="Pave"/>
    <s v="NA"/>
    <s v="Reg"/>
    <s v="Bnk"/>
    <s v="AllPub"/>
    <s v="Inside"/>
    <s v="Gtl"/>
    <x v="6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n v="87"/>
    <n v="60"/>
    <s v="RL"/>
    <n v="122"/>
    <n v="11911"/>
    <s v="Pave"/>
    <s v="NA"/>
    <s v="IR2"/>
    <s v="Lvl"/>
    <s v="AllPub"/>
    <s v="Inside"/>
    <s v="Gtl"/>
    <x v="9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n v="136"/>
    <n v="20"/>
    <s v="RL"/>
    <n v="80"/>
    <n v="10400"/>
    <s v="Pave"/>
    <s v="NA"/>
    <s v="Reg"/>
    <s v="Lvl"/>
    <s v="AllPub"/>
    <s v="Inside"/>
    <s v="Gtl"/>
    <x v="14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n v="858"/>
    <n v="60"/>
    <s v="RL"/>
    <n v="65"/>
    <n v="8125"/>
    <s v="Pave"/>
    <s v="NA"/>
    <s v="Reg"/>
    <s v="Lvl"/>
    <s v="AllPub"/>
    <s v="Inside"/>
    <s v="Gtl"/>
    <x v="9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n v="910"/>
    <n v="60"/>
    <s v="RL"/>
    <n v="149"/>
    <n v="12589"/>
    <s v="Pave"/>
    <s v="NA"/>
    <s v="IR2"/>
    <s v="Lvl"/>
    <s v="AllPub"/>
    <s v="Inside"/>
    <s v="Gtl"/>
    <x v="9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n v="1127"/>
    <n v="120"/>
    <s v="RL"/>
    <n v="53"/>
    <n v="3684"/>
    <s v="Pave"/>
    <s v="NA"/>
    <s v="Reg"/>
    <s v="Lvl"/>
    <s v="AllPub"/>
    <s v="Inside"/>
    <s v="Gtl"/>
    <x v="16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n v="1192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n v="1436"/>
    <n v="20"/>
    <s v="RL"/>
    <n v="80"/>
    <n v="8400"/>
    <s v="Pave"/>
    <s v="NA"/>
    <s v="Reg"/>
    <s v="Lvl"/>
    <s v="AllPub"/>
    <s v="Inside"/>
    <s v="Gtl"/>
    <x v="10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n v="994"/>
    <n v="60"/>
    <s v="RL"/>
    <n v="68"/>
    <n v="8846"/>
    <s v="Pave"/>
    <s v="NA"/>
    <s v="Reg"/>
    <s v="Lvl"/>
    <s v="AllPub"/>
    <s v="Inside"/>
    <s v="Gtl"/>
    <x v="4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n v="915"/>
    <n v="160"/>
    <s v="FV"/>
    <n v="30"/>
    <n v="3000"/>
    <s v="Pave"/>
    <s v="Pave"/>
    <s v="Reg"/>
    <s v="Lvl"/>
    <s v="AllPub"/>
    <s v="Inside"/>
    <s v="Gtl"/>
    <x v="5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n v="671"/>
    <n v="60"/>
    <s v="RL"/>
    <n v="64"/>
    <n v="8633"/>
    <s v="Pave"/>
    <s v="NA"/>
    <s v="Reg"/>
    <s v="Lvl"/>
    <s v="AllPub"/>
    <s v="FR2"/>
    <s v="Gtl"/>
    <x v="4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n v="187"/>
    <n v="80"/>
    <s v="RL"/>
    <s v="NA"/>
    <n v="9947"/>
    <s v="Pave"/>
    <s v="NA"/>
    <s v="IR1"/>
    <s v="Lvl"/>
    <s v="AllPub"/>
    <s v="CulDSac"/>
    <s v="Gtl"/>
    <x v="15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n v="253"/>
    <n v="60"/>
    <s v="RL"/>
    <n v="65"/>
    <n v="8366"/>
    <s v="Pave"/>
    <s v="NA"/>
    <s v="IR1"/>
    <s v="Lvl"/>
    <s v="AllPub"/>
    <s v="Inside"/>
    <s v="Gtl"/>
    <x v="12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n v="357"/>
    <n v="20"/>
    <s v="RL"/>
    <s v="NA"/>
    <n v="9248"/>
    <s v="Pave"/>
    <s v="NA"/>
    <s v="IR1"/>
    <s v="Lvl"/>
    <s v="AllPub"/>
    <s v="Inside"/>
    <s v="Gtl"/>
    <x v="9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n v="683"/>
    <n v="120"/>
    <s v="RL"/>
    <s v="NA"/>
    <n v="2887"/>
    <s v="Pave"/>
    <s v="NA"/>
    <s v="Reg"/>
    <s v="HLS"/>
    <s v="AllPub"/>
    <s v="Inside"/>
    <s v="Gtl"/>
    <x v="11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n v="972"/>
    <n v="160"/>
    <s v="RL"/>
    <n v="36"/>
    <n v="2268"/>
    <s v="Pave"/>
    <s v="NA"/>
    <s v="Reg"/>
    <s v="Lvl"/>
    <s v="AllPub"/>
    <s v="Inside"/>
    <s v="Gtl"/>
    <x v="1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n v="1042"/>
    <n v="60"/>
    <s v="RL"/>
    <s v="NA"/>
    <n v="9130"/>
    <s v="Pave"/>
    <s v="NA"/>
    <s v="Reg"/>
    <s v="Lvl"/>
    <s v="AllPub"/>
    <s v="Inside"/>
    <s v="Gtl"/>
    <x v="14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n v="1168"/>
    <n v="60"/>
    <s v="RL"/>
    <n v="58"/>
    <n v="10852"/>
    <s v="Pave"/>
    <s v="NA"/>
    <s v="IR1"/>
    <s v="Lvl"/>
    <s v="AllPub"/>
    <s v="Inside"/>
    <s v="Gtl"/>
    <x v="9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n v="493"/>
    <n v="60"/>
    <s v="RL"/>
    <n v="105"/>
    <n v="15578"/>
    <s v="Pave"/>
    <s v="NA"/>
    <s v="IR1"/>
    <s v="Lvl"/>
    <s v="AllPub"/>
    <s v="Corner"/>
    <s v="Gtl"/>
    <x v="9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n v="57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n v="178"/>
    <n v="50"/>
    <s v="RL"/>
    <s v="NA"/>
    <n v="13650"/>
    <s v="Pave"/>
    <s v="NA"/>
    <s v="Reg"/>
    <s v="Lvl"/>
    <s v="AllPub"/>
    <s v="Inside"/>
    <s v="Gtl"/>
    <x v="19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n v="444"/>
    <n v="120"/>
    <s v="RL"/>
    <n v="53"/>
    <n v="3922"/>
    <s v="Pave"/>
    <s v="NA"/>
    <s v="Reg"/>
    <s v="Lvl"/>
    <s v="AllPub"/>
    <s v="Inside"/>
    <s v="Gtl"/>
    <x v="16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n v="756"/>
    <n v="160"/>
    <s v="FV"/>
    <n v="34"/>
    <n v="3230"/>
    <s v="Pave"/>
    <s v="Pave"/>
    <s v="Reg"/>
    <s v="Lvl"/>
    <s v="AllPub"/>
    <s v="Inside"/>
    <s v="Gtl"/>
    <x v="5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n v="892"/>
    <n v="60"/>
    <s v="RL"/>
    <n v="70"/>
    <n v="11184"/>
    <s v="Pave"/>
    <s v="NA"/>
    <s v="Reg"/>
    <s v="Lvl"/>
    <s v="AllPub"/>
    <s v="Inside"/>
    <s v="Gtl"/>
    <x v="19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n v="371"/>
    <n v="60"/>
    <s v="RL"/>
    <s v="NA"/>
    <n v="8121"/>
    <s v="Pave"/>
    <s v="NA"/>
    <s v="IR1"/>
    <s v="Lvl"/>
    <s v="AllPub"/>
    <s v="Inside"/>
    <s v="Gtl"/>
    <x v="9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n v="954"/>
    <n v="60"/>
    <s v="RL"/>
    <s v="NA"/>
    <n v="11075"/>
    <s v="Pave"/>
    <s v="NA"/>
    <s v="IR1"/>
    <s v="Lvl"/>
    <s v="AllPub"/>
    <s v="Inside"/>
    <s v="Mod"/>
    <x v="15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n v="1173"/>
    <n v="160"/>
    <s v="FV"/>
    <n v="35"/>
    <n v="4017"/>
    <s v="Pave"/>
    <s v="Pave"/>
    <s v="IR1"/>
    <s v="Lvl"/>
    <s v="AllPub"/>
    <s v="Inside"/>
    <s v="Gtl"/>
    <x v="5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n v="1252"/>
    <n v="120"/>
    <s v="RL"/>
    <s v="NA"/>
    <n v="3136"/>
    <s v="Pave"/>
    <s v="NA"/>
    <s v="IR1"/>
    <s v="Lvl"/>
    <s v="AllPub"/>
    <s v="Corner"/>
    <s v="Gtl"/>
    <x v="1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n v="202"/>
    <n v="20"/>
    <s v="RL"/>
    <n v="75"/>
    <n v="10125"/>
    <s v="Pave"/>
    <s v="NA"/>
    <s v="Reg"/>
    <s v="Lvl"/>
    <s v="AllPub"/>
    <s v="Inside"/>
    <s v="Gtl"/>
    <x v="15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n v="138"/>
    <n v="90"/>
    <s v="RL"/>
    <n v="82"/>
    <n v="11070"/>
    <s v="Pave"/>
    <s v="NA"/>
    <s v="Reg"/>
    <s v="Lvl"/>
    <s v="AllPub"/>
    <s v="Inside"/>
    <s v="Gtl"/>
    <x v="15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n v="796"/>
    <n v="60"/>
    <s v="RL"/>
    <n v="70"/>
    <n v="8400"/>
    <s v="Pave"/>
    <s v="NA"/>
    <s v="Reg"/>
    <s v="Lvl"/>
    <s v="AllPub"/>
    <s v="Inside"/>
    <s v="Gtl"/>
    <x v="12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n v="846"/>
    <n v="85"/>
    <s v="RL"/>
    <s v="NA"/>
    <n v="16647"/>
    <s v="Pave"/>
    <s v="NA"/>
    <s v="IR1"/>
    <s v="Lvl"/>
    <s v="AllPub"/>
    <s v="CulDSac"/>
    <s v="Gtl"/>
    <x v="19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n v="1171"/>
    <n v="80"/>
    <s v="RL"/>
    <n v="76"/>
    <n v="9880"/>
    <s v="Pave"/>
    <s v="NA"/>
    <s v="Reg"/>
    <s v="Lvl"/>
    <s v="AllPub"/>
    <s v="Inside"/>
    <s v="Gtl"/>
    <x v="15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n v="1352"/>
    <n v="60"/>
    <s v="RL"/>
    <n v="70"/>
    <n v="9247"/>
    <s v="Pave"/>
    <s v="NA"/>
    <s v="IR1"/>
    <s v="Lvl"/>
    <s v="AllPub"/>
    <s v="Inside"/>
    <s v="Gtl"/>
    <x v="10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n v="42"/>
    <n v="20"/>
    <s v="RL"/>
    <n v="115"/>
    <n v="16905"/>
    <s v="Pave"/>
    <s v="NA"/>
    <s v="Reg"/>
    <s v="Lvl"/>
    <s v="AllPub"/>
    <s v="Inside"/>
    <s v="Gtl"/>
    <x v="8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n v="562"/>
    <n v="20"/>
    <s v="RL"/>
    <n v="77"/>
    <n v="10010"/>
    <s v="Pave"/>
    <s v="NA"/>
    <s v="Reg"/>
    <s v="Lvl"/>
    <s v="AllPub"/>
    <s v="Inside"/>
    <s v="Mod"/>
    <x v="15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n v="574"/>
    <n v="80"/>
    <s v="RL"/>
    <n v="76"/>
    <n v="9967"/>
    <s v="Pave"/>
    <s v="NA"/>
    <s v="IR1"/>
    <s v="Lvl"/>
    <s v="AllPub"/>
    <s v="Inside"/>
    <s v="Gtl"/>
    <x v="9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n v="855"/>
    <n v="20"/>
    <s v="RL"/>
    <n v="102"/>
    <n v="17920"/>
    <s v="Pave"/>
    <s v="NA"/>
    <s v="Reg"/>
    <s v="Lvl"/>
    <s v="AllPub"/>
    <s v="Inside"/>
    <s v="Gtl"/>
    <x v="19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n v="1077"/>
    <n v="50"/>
    <s v="RL"/>
    <n v="60"/>
    <n v="10800"/>
    <s v="Pave"/>
    <s v="Grvl"/>
    <s v="Reg"/>
    <s v="Lvl"/>
    <s v="AllPub"/>
    <s v="Inside"/>
    <s v="Gtl"/>
    <x v="3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n v="1098"/>
    <n v="120"/>
    <s v="RL"/>
    <s v="NA"/>
    <n v="3696"/>
    <s v="Pave"/>
    <s v="NA"/>
    <s v="Reg"/>
    <s v="Lvl"/>
    <s v="AllPub"/>
    <s v="Inside"/>
    <s v="Gtl"/>
    <x v="2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n v="1243"/>
    <n v="85"/>
    <s v="RL"/>
    <n v="85"/>
    <n v="10625"/>
    <s v="Pave"/>
    <s v="NA"/>
    <s v="Reg"/>
    <s v="Lvl"/>
    <s v="AllPub"/>
    <s v="Inside"/>
    <s v="Gtl"/>
    <x v="14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n v="1356"/>
    <n v="80"/>
    <s v="RL"/>
    <n v="102"/>
    <n v="10192"/>
    <s v="Pave"/>
    <s v="NA"/>
    <s v="IR1"/>
    <s v="Lvl"/>
    <s v="AllPub"/>
    <s v="Inside"/>
    <s v="Gtl"/>
    <x v="14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n v="923"/>
    <n v="20"/>
    <s v="RL"/>
    <n v="65"/>
    <n v="10237"/>
    <s v="Pave"/>
    <s v="NA"/>
    <s v="Reg"/>
    <s v="Lvl"/>
    <s v="AllPub"/>
    <s v="Inside"/>
    <s v="Gtl"/>
    <x v="9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n v="1248"/>
    <n v="80"/>
    <s v="RL"/>
    <s v="NA"/>
    <n v="12328"/>
    <s v="Pave"/>
    <s v="NA"/>
    <s v="IR1"/>
    <s v="Lvl"/>
    <s v="AllPub"/>
    <s v="Inside"/>
    <s v="Gtl"/>
    <x v="15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n v="105"/>
    <n v="50"/>
    <s v="RM"/>
    <s v="NA"/>
    <n v="7758"/>
    <s v="Pave"/>
    <s v="NA"/>
    <s v="Reg"/>
    <s v="Lvl"/>
    <s v="AllPub"/>
    <s v="Corner"/>
    <s v="Gtl"/>
    <x v="20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n v="398"/>
    <n v="60"/>
    <s v="RL"/>
    <n v="69"/>
    <n v="7590"/>
    <s v="Pave"/>
    <s v="NA"/>
    <s v="Reg"/>
    <s v="Lvl"/>
    <s v="AllPub"/>
    <s v="Inside"/>
    <s v="Gtl"/>
    <x v="10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n v="869"/>
    <n v="60"/>
    <s v="RL"/>
    <s v="NA"/>
    <n v="14762"/>
    <s v="Pave"/>
    <s v="NA"/>
    <s v="IR2"/>
    <s v="Lvl"/>
    <s v="AllPub"/>
    <s v="Corner"/>
    <s v="Gtl"/>
    <x v="9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n v="1135"/>
    <n v="60"/>
    <s v="RL"/>
    <n v="57"/>
    <n v="8773"/>
    <s v="Pave"/>
    <s v="NA"/>
    <s v="IR1"/>
    <s v="HLS"/>
    <s v="AllPub"/>
    <s v="Inside"/>
    <s v="Gtl"/>
    <x v="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n v="1285"/>
    <n v="50"/>
    <s v="RL"/>
    <n v="50"/>
    <n v="9638"/>
    <s v="Pave"/>
    <s v="NA"/>
    <s v="Reg"/>
    <s v="Lvl"/>
    <s v="AllPub"/>
    <s v="Inside"/>
    <s v="Gtl"/>
    <x v="18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n v="85"/>
    <n v="80"/>
    <s v="RL"/>
    <s v="NA"/>
    <n v="8530"/>
    <s v="Pave"/>
    <s v="NA"/>
    <s v="IR1"/>
    <s v="Lvl"/>
    <s v="AllPub"/>
    <s v="Inside"/>
    <s v="Gtl"/>
    <x v="9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n v="624"/>
    <n v="160"/>
    <s v="FV"/>
    <s v="NA"/>
    <n v="2117"/>
    <s v="Pave"/>
    <s v="NA"/>
    <s v="Reg"/>
    <s v="Lvl"/>
    <s v="AllPub"/>
    <s v="Inside"/>
    <s v="Gtl"/>
    <x v="5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n v="630"/>
    <n v="80"/>
    <s v="RL"/>
    <n v="82"/>
    <n v="9020"/>
    <s v="Pave"/>
    <s v="NA"/>
    <s v="Reg"/>
    <s v="Lvl"/>
    <s v="AllPub"/>
    <s v="Corner"/>
    <s v="Gtl"/>
    <x v="10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n v="405"/>
    <n v="60"/>
    <s v="RL"/>
    <s v="NA"/>
    <n v="10364"/>
    <s v="Pave"/>
    <s v="NA"/>
    <s v="IR1"/>
    <s v="Lvl"/>
    <s v="AllPub"/>
    <s v="Inside"/>
    <s v="Gtl"/>
    <x v="9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n v="669"/>
    <n v="20"/>
    <s v="RL"/>
    <s v="NA"/>
    <n v="14175"/>
    <s v="Pave"/>
    <s v="NA"/>
    <s v="Reg"/>
    <s v="Bnk"/>
    <s v="AllPub"/>
    <s v="Corner"/>
    <s v="Mod"/>
    <x v="19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n v="992"/>
    <n v="70"/>
    <s v="RM"/>
    <n v="121"/>
    <n v="17671"/>
    <s v="Pave"/>
    <s v="Grvl"/>
    <s v="Reg"/>
    <s v="Lvl"/>
    <s v="AllPub"/>
    <s v="Corner"/>
    <s v="Gtl"/>
    <x v="3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n v="1191"/>
    <n v="190"/>
    <s v="RL"/>
    <s v="NA"/>
    <n v="32463"/>
    <s v="Pave"/>
    <s v="NA"/>
    <s v="Reg"/>
    <s v="Low"/>
    <s v="AllPub"/>
    <s v="Inside"/>
    <s v="Mod"/>
    <x v="15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n v="1068"/>
    <n v="60"/>
    <s v="RL"/>
    <n v="80"/>
    <n v="9760"/>
    <s v="Pave"/>
    <s v="NA"/>
    <s v="Reg"/>
    <s v="Lvl"/>
    <s v="AllPub"/>
    <s v="Inside"/>
    <s v="Mod"/>
    <x v="10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n v="1336"/>
    <n v="20"/>
    <s v="RL"/>
    <n v="80"/>
    <n v="9650"/>
    <s v="Pave"/>
    <s v="NA"/>
    <s v="Reg"/>
    <s v="Lvl"/>
    <s v="AllPub"/>
    <s v="Inside"/>
    <s v="Gtl"/>
    <x v="14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n v="975"/>
    <n v="70"/>
    <s v="RL"/>
    <n v="60"/>
    <n v="11414"/>
    <s v="Pave"/>
    <s v="NA"/>
    <s v="IR1"/>
    <s v="Lvl"/>
    <s v="AllPub"/>
    <s v="Corner"/>
    <s v="Gtl"/>
    <x v="17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n v="1027"/>
    <n v="20"/>
    <s v="RL"/>
    <n v="73"/>
    <n v="9300"/>
    <s v="Pave"/>
    <s v="NA"/>
    <s v="Reg"/>
    <s v="Lvl"/>
    <s v="AllPub"/>
    <s v="Inside"/>
    <s v="Gtl"/>
    <x v="10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n v="1380"/>
    <n v="80"/>
    <s v="RL"/>
    <n v="73"/>
    <n v="9735"/>
    <s v="Pave"/>
    <s v="NA"/>
    <s v="Reg"/>
    <s v="Lvl"/>
    <s v="AllPub"/>
    <s v="Inside"/>
    <s v="Gtl"/>
    <x v="8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n v="220"/>
    <n v="120"/>
    <s v="RL"/>
    <n v="43"/>
    <n v="3010"/>
    <s v="Pave"/>
    <s v="NA"/>
    <s v="Reg"/>
    <s v="Lvl"/>
    <s v="AllPub"/>
    <s v="Inside"/>
    <s v="Gtl"/>
    <x v="16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n v="295"/>
    <n v="20"/>
    <s v="RL"/>
    <n v="80"/>
    <n v="9600"/>
    <s v="Pave"/>
    <s v="NA"/>
    <s v="Reg"/>
    <s v="Lvl"/>
    <s v="AllPub"/>
    <s v="Inside"/>
    <s v="Gtl"/>
    <x v="10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n v="467"/>
    <n v="20"/>
    <s v="RL"/>
    <n v="85"/>
    <n v="10628"/>
    <s v="Pave"/>
    <s v="NA"/>
    <s v="Reg"/>
    <s v="Lvl"/>
    <s v="AllPub"/>
    <s v="Inside"/>
    <s v="Gtl"/>
    <x v="10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n v="660"/>
    <n v="20"/>
    <s v="RL"/>
    <n v="75"/>
    <n v="9937"/>
    <s v="Pave"/>
    <s v="NA"/>
    <s v="Reg"/>
    <s v="Lvl"/>
    <s v="AllPub"/>
    <s v="Corner"/>
    <s v="Gtl"/>
    <x v="13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n v="834"/>
    <n v="20"/>
    <s v="RL"/>
    <n v="100"/>
    <n v="10004"/>
    <s v="Pave"/>
    <s v="NA"/>
    <s v="Reg"/>
    <s v="Lvl"/>
    <s v="AllPub"/>
    <s v="Inside"/>
    <s v="Gtl"/>
    <x v="10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n v="143"/>
    <n v="50"/>
    <s v="RL"/>
    <n v="71"/>
    <n v="8520"/>
    <s v="Pave"/>
    <s v="NA"/>
    <s v="Reg"/>
    <s v="Lvl"/>
    <s v="AllPub"/>
    <s v="Corner"/>
    <s v="Gtl"/>
    <x v="10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n v="831"/>
    <n v="20"/>
    <s v="RL"/>
    <n v="80"/>
    <n v="11900"/>
    <s v="Pave"/>
    <s v="NA"/>
    <s v="IR1"/>
    <s v="Lvl"/>
    <s v="AllPub"/>
    <s v="Corner"/>
    <s v="Gtl"/>
    <x v="10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n v="311"/>
    <n v="60"/>
    <s v="RL"/>
    <s v="NA"/>
    <n v="7685"/>
    <s v="Pave"/>
    <s v="NA"/>
    <s v="IR1"/>
    <s v="Lvl"/>
    <s v="AllPub"/>
    <s v="Inside"/>
    <s v="Gtl"/>
    <x v="9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n v="34"/>
    <n v="20"/>
    <s v="RL"/>
    <n v="70"/>
    <n v="10552"/>
    <s v="Pave"/>
    <s v="NA"/>
    <s v="IR1"/>
    <s v="Lvl"/>
    <s v="AllPub"/>
    <s v="Inside"/>
    <s v="Gtl"/>
    <x v="10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n v="784"/>
    <n v="85"/>
    <s v="RL"/>
    <s v="NA"/>
    <n v="9101"/>
    <s v="Pave"/>
    <s v="NA"/>
    <s v="IR1"/>
    <s v="Lvl"/>
    <s v="AllPub"/>
    <s v="Corner"/>
    <s v="Gtl"/>
    <x v="15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n v="1372"/>
    <n v="80"/>
    <s v="RL"/>
    <n v="80"/>
    <n v="9600"/>
    <s v="Pave"/>
    <s v="NA"/>
    <s v="Reg"/>
    <s v="Lvl"/>
    <s v="AllPub"/>
    <s v="Inside"/>
    <s v="Gtl"/>
    <x v="10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n v="1255"/>
    <n v="60"/>
    <s v="RL"/>
    <n v="60"/>
    <n v="6931"/>
    <s v="Pave"/>
    <s v="NA"/>
    <s v="Reg"/>
    <s v="Lvl"/>
    <s v="AllPub"/>
    <s v="Inside"/>
    <s v="Gtl"/>
    <x v="13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n v="625"/>
    <n v="60"/>
    <s v="RL"/>
    <n v="80"/>
    <n v="10400"/>
    <s v="Pave"/>
    <s v="NA"/>
    <s v="Reg"/>
    <s v="Lvl"/>
    <s v="AllPub"/>
    <s v="Inside"/>
    <s v="Gtl"/>
    <x v="14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n v="368"/>
    <n v="80"/>
    <s v="RL"/>
    <n v="101"/>
    <n v="9150"/>
    <s v="Pave"/>
    <s v="NA"/>
    <s v="IR1"/>
    <s v="Lvl"/>
    <s v="AllPub"/>
    <s v="Corner"/>
    <s v="Gtl"/>
    <x v="10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n v="673"/>
    <n v="20"/>
    <s v="RL"/>
    <s v="NA"/>
    <n v="11250"/>
    <s v="Pave"/>
    <s v="NA"/>
    <s v="IR1"/>
    <s v="Lvl"/>
    <s v="AllPub"/>
    <s v="Inside"/>
    <s v="Gtl"/>
    <x v="7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n v="716"/>
    <n v="20"/>
    <s v="RL"/>
    <n v="78"/>
    <n v="10140"/>
    <s v="Pave"/>
    <s v="NA"/>
    <s v="Reg"/>
    <s v="Lvl"/>
    <s v="AllPub"/>
    <s v="Inside"/>
    <s v="Gtl"/>
    <x v="14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n v="894"/>
    <n v="20"/>
    <s v="RL"/>
    <s v="NA"/>
    <n v="13284"/>
    <s v="Pave"/>
    <s v="NA"/>
    <s v="Reg"/>
    <s v="Lvl"/>
    <s v="AllPub"/>
    <s v="Inside"/>
    <s v="Gtl"/>
    <x v="19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n v="976"/>
    <n v="160"/>
    <s v="FV"/>
    <s v="NA"/>
    <n v="2651"/>
    <s v="Pave"/>
    <s v="NA"/>
    <s v="Reg"/>
    <s v="Lvl"/>
    <s v="AllPub"/>
    <s v="FR2"/>
    <s v="Gtl"/>
    <x v="5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n v="1013"/>
    <n v="70"/>
    <s v="RL"/>
    <n v="55"/>
    <n v="10592"/>
    <s v="Pave"/>
    <s v="NA"/>
    <s v="Reg"/>
    <s v="Lvl"/>
    <s v="AllPub"/>
    <s v="Inside"/>
    <s v="Gtl"/>
    <x v="6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n v="1053"/>
    <n v="60"/>
    <s v="RL"/>
    <n v="100"/>
    <n v="9500"/>
    <s v="Pave"/>
    <s v="NA"/>
    <s v="Reg"/>
    <s v="Lvl"/>
    <s v="AllPub"/>
    <s v="Corner"/>
    <s v="Gtl"/>
    <x v="10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n v="1194"/>
    <n v="120"/>
    <s v="RM"/>
    <s v="NA"/>
    <n v="4500"/>
    <s v="Pave"/>
    <s v="NA"/>
    <s v="Reg"/>
    <s v="Lvl"/>
    <s v="AllPub"/>
    <s v="FR2"/>
    <s v="Gtl"/>
    <x v="15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n v="402"/>
    <n v="20"/>
    <s v="RL"/>
    <n v="65"/>
    <n v="8767"/>
    <s v="Pave"/>
    <s v="NA"/>
    <s v="IR1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n v="511"/>
    <n v="20"/>
    <s v="RL"/>
    <n v="75"/>
    <n v="14559"/>
    <s v="Pave"/>
    <s v="NA"/>
    <s v="Reg"/>
    <s v="Lvl"/>
    <s v="AllPub"/>
    <s v="Inside"/>
    <s v="Gtl"/>
    <x v="10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n v="286"/>
    <n v="160"/>
    <s v="FV"/>
    <n v="35"/>
    <n v="4251"/>
    <s v="Pave"/>
    <s v="Pave"/>
    <s v="IR1"/>
    <s v="Lvl"/>
    <s v="AllPub"/>
    <s v="Inside"/>
    <s v="Gtl"/>
    <x v="5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n v="88"/>
    <n v="160"/>
    <s v="FV"/>
    <n v="40"/>
    <n v="3951"/>
    <s v="Pave"/>
    <s v="Pave"/>
    <s v="Reg"/>
    <s v="Lvl"/>
    <s v="AllPub"/>
    <s v="Corner"/>
    <s v="Gtl"/>
    <x v="5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n v="578"/>
    <n v="80"/>
    <s v="RL"/>
    <n v="96"/>
    <n v="11777"/>
    <s v="Pave"/>
    <s v="NA"/>
    <s v="IR1"/>
    <s v="Lvl"/>
    <s v="AllPub"/>
    <s v="Inside"/>
    <s v="Gtl"/>
    <x v="19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n v="484"/>
    <n v="120"/>
    <s v="RM"/>
    <n v="32"/>
    <n v="4500"/>
    <s v="Pave"/>
    <s v="NA"/>
    <s v="Reg"/>
    <s v="Lvl"/>
    <s v="AllPub"/>
    <s v="FR2"/>
    <s v="Gtl"/>
    <x v="15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n v="853"/>
    <n v="75"/>
    <s v="RL"/>
    <n v="53"/>
    <n v="7128"/>
    <s v="Pave"/>
    <s v="NA"/>
    <s v="Reg"/>
    <s v="Lvl"/>
    <s v="AllPub"/>
    <s v="Inside"/>
    <s v="Gtl"/>
    <x v="6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n v="1212"/>
    <n v="50"/>
    <s v="RL"/>
    <n v="152"/>
    <n v="12134"/>
    <s v="Pave"/>
    <s v="NA"/>
    <s v="IR1"/>
    <s v="Bnk"/>
    <s v="AllPub"/>
    <s v="Inside"/>
    <s v="Mod"/>
    <x v="9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n v="120"/>
    <n v="60"/>
    <s v="RL"/>
    <n v="65"/>
    <n v="8461"/>
    <s v="Pave"/>
    <s v="NA"/>
    <s v="Reg"/>
    <s v="Lvl"/>
    <s v="AllPub"/>
    <s v="Inside"/>
    <s v="Gtl"/>
    <x v="4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n v="1125"/>
    <n v="80"/>
    <s v="RL"/>
    <s v="NA"/>
    <n v="9125"/>
    <s v="Pave"/>
    <s v="NA"/>
    <s v="IR1"/>
    <s v="Lvl"/>
    <s v="AllPub"/>
    <s v="Inside"/>
    <s v="Gtl"/>
    <x v="9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n v="93"/>
    <n v="30"/>
    <s v="RL"/>
    <n v="80"/>
    <n v="13360"/>
    <s v="Pave"/>
    <s v="Grvl"/>
    <s v="IR1"/>
    <s v="HLS"/>
    <s v="AllPub"/>
    <s v="Inside"/>
    <s v="Gtl"/>
    <x v="6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n v="1007"/>
    <n v="20"/>
    <s v="RL"/>
    <s v="NA"/>
    <n v="12155"/>
    <s v="Pave"/>
    <s v="NA"/>
    <s v="IR3"/>
    <s v="Lvl"/>
    <s v="AllPub"/>
    <s v="Inside"/>
    <s v="Gtl"/>
    <x v="10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n v="174"/>
    <n v="20"/>
    <s v="RL"/>
    <n v="80"/>
    <n v="10197"/>
    <s v="Pave"/>
    <s v="NA"/>
    <s v="IR1"/>
    <s v="Lvl"/>
    <s v="AllPub"/>
    <s v="Inside"/>
    <s v="Gtl"/>
    <x v="10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n v="736"/>
    <n v="75"/>
    <s v="RM"/>
    <n v="60"/>
    <n v="10800"/>
    <s v="Pave"/>
    <s v="NA"/>
    <s v="Reg"/>
    <s v="Lvl"/>
    <s v="AllPub"/>
    <s v="Inside"/>
    <s v="Gtl"/>
    <x v="3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n v="1172"/>
    <n v="20"/>
    <s v="RL"/>
    <n v="76"/>
    <n v="9120"/>
    <s v="Pave"/>
    <s v="NA"/>
    <s v="Reg"/>
    <s v="Lvl"/>
    <s v="AllPub"/>
    <s v="Inside"/>
    <s v="Gtl"/>
    <x v="10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n v="1394"/>
    <n v="190"/>
    <s v="RM"/>
    <n v="60"/>
    <n v="10800"/>
    <s v="Pave"/>
    <s v="Pave"/>
    <s v="Reg"/>
    <s v="Lvl"/>
    <s v="AllPub"/>
    <s v="Inside"/>
    <s v="Gtl"/>
    <x v="3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n v="443"/>
    <n v="50"/>
    <s v="RM"/>
    <n v="52"/>
    <n v="6240"/>
    <s v="Pave"/>
    <s v="NA"/>
    <s v="Reg"/>
    <s v="Lvl"/>
    <s v="AllPub"/>
    <s v="Inside"/>
    <s v="Gtl"/>
    <x v="17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n v="1294"/>
    <n v="60"/>
    <s v="RL"/>
    <n v="78"/>
    <n v="10140"/>
    <s v="Pave"/>
    <s v="NA"/>
    <s v="Reg"/>
    <s v="Lvl"/>
    <s v="AllPub"/>
    <s v="Inside"/>
    <s v="Gtl"/>
    <x v="14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n v="161"/>
    <n v="20"/>
    <s v="RL"/>
    <s v="NA"/>
    <n v="11120"/>
    <s v="Pave"/>
    <s v="NA"/>
    <s v="IR1"/>
    <s v="Lvl"/>
    <s v="AllPub"/>
    <s v="CulDSac"/>
    <s v="Gtl"/>
    <x v="7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n v="370"/>
    <n v="20"/>
    <s v="RL"/>
    <s v="NA"/>
    <n v="9830"/>
    <s v="Pave"/>
    <s v="NA"/>
    <s v="IR1"/>
    <s v="Lvl"/>
    <s v="AllPub"/>
    <s v="Corner"/>
    <s v="Gtl"/>
    <x v="10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n v="752"/>
    <n v="60"/>
    <s v="RL"/>
    <s v="NA"/>
    <n v="7750"/>
    <s v="Pave"/>
    <s v="NA"/>
    <s v="Reg"/>
    <s v="Lvl"/>
    <s v="AllPub"/>
    <s v="Inside"/>
    <s v="Gtl"/>
    <x v="9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n v="776"/>
    <n v="120"/>
    <s v="RM"/>
    <n v="32"/>
    <n v="4500"/>
    <s v="Pave"/>
    <s v="NA"/>
    <s v="Reg"/>
    <s v="Lvl"/>
    <s v="AllPub"/>
    <s v="FR2"/>
    <s v="Gtl"/>
    <x v="15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n v="1277"/>
    <n v="60"/>
    <s v="RL"/>
    <s v="NA"/>
    <n v="12936"/>
    <s v="Pave"/>
    <s v="NA"/>
    <s v="IR1"/>
    <s v="Lvl"/>
    <s v="AllPub"/>
    <s v="CulDSac"/>
    <s v="Gtl"/>
    <x v="14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n v="215"/>
    <n v="60"/>
    <s v="RL"/>
    <s v="NA"/>
    <n v="10900"/>
    <s v="Pave"/>
    <s v="NA"/>
    <s v="IR1"/>
    <s v="Lvl"/>
    <s v="AllPub"/>
    <s v="FR2"/>
    <s v="Gtl"/>
    <x v="4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n v="786"/>
    <n v="20"/>
    <s v="RL"/>
    <s v="NA"/>
    <n v="9790"/>
    <s v="Pave"/>
    <s v="NA"/>
    <s v="Reg"/>
    <s v="Lvl"/>
    <s v="AllPub"/>
    <s v="Inside"/>
    <s v="Gtl"/>
    <x v="14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n v="1263"/>
    <n v="50"/>
    <s v="RL"/>
    <s v="NA"/>
    <n v="11250"/>
    <s v="Pave"/>
    <s v="NA"/>
    <s v="Reg"/>
    <s v="Lvl"/>
    <s v="AllPub"/>
    <s v="Inside"/>
    <s v="Gtl"/>
    <x v="11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n v="459"/>
    <n v="70"/>
    <s v="RM"/>
    <s v="NA"/>
    <n v="5100"/>
    <s v="Pave"/>
    <s v="Grvl"/>
    <s v="Reg"/>
    <s v="Lvl"/>
    <s v="AllPub"/>
    <s v="Inside"/>
    <s v="Gtl"/>
    <x v="3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n v="509"/>
    <n v="70"/>
    <s v="RM"/>
    <n v="60"/>
    <n v="9600"/>
    <s v="Pave"/>
    <s v="NA"/>
    <s v="Reg"/>
    <s v="Lvl"/>
    <s v="AllPub"/>
    <s v="Inside"/>
    <s v="Gtl"/>
    <x v="3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n v="791"/>
    <n v="120"/>
    <s v="RL"/>
    <n v="43"/>
    <n v="3182"/>
    <s v="Pave"/>
    <s v="NA"/>
    <s v="Reg"/>
    <s v="Lvl"/>
    <s v="AllPub"/>
    <s v="Inside"/>
    <s v="Gtl"/>
    <x v="16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n v="41"/>
    <n v="20"/>
    <s v="RL"/>
    <n v="84"/>
    <n v="8658"/>
    <s v="Pave"/>
    <s v="NA"/>
    <s v="Reg"/>
    <s v="Lvl"/>
    <s v="AllPub"/>
    <s v="Inside"/>
    <s v="Gtl"/>
    <x v="10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n v="489"/>
    <n v="190"/>
    <s v="RL"/>
    <n v="60"/>
    <n v="10800"/>
    <s v="Pave"/>
    <s v="NA"/>
    <s v="Reg"/>
    <s v="Lvl"/>
    <s v="AllPub"/>
    <s v="Corner"/>
    <s v="Gtl"/>
    <x v="3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n v="626"/>
    <n v="20"/>
    <s v="RL"/>
    <n v="87"/>
    <n v="10000"/>
    <s v="Pave"/>
    <s v="NA"/>
    <s v="IR1"/>
    <s v="Lvl"/>
    <s v="AllPub"/>
    <s v="Corner"/>
    <s v="Gtl"/>
    <x v="10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n v="768"/>
    <n v="50"/>
    <s v="RL"/>
    <n v="75"/>
    <n v="12508"/>
    <s v="Pave"/>
    <s v="NA"/>
    <s v="IR1"/>
    <s v="Lvl"/>
    <s v="AllPub"/>
    <s v="Inside"/>
    <s v="Gtl"/>
    <x v="15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n v="967"/>
    <n v="50"/>
    <s v="RL"/>
    <n v="130"/>
    <n v="9600"/>
    <s v="Pave"/>
    <s v="NA"/>
    <s v="IR1"/>
    <s v="HLS"/>
    <s v="AllPub"/>
    <s v="Inside"/>
    <s v="Gtl"/>
    <x v="6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n v="1019"/>
    <n v="80"/>
    <s v="RL"/>
    <s v="NA"/>
    <n v="10784"/>
    <s v="Pave"/>
    <s v="NA"/>
    <s v="IR1"/>
    <s v="Lvl"/>
    <s v="AllPub"/>
    <s v="FR2"/>
    <s v="Gtl"/>
    <x v="9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n v="1031"/>
    <n v="190"/>
    <s v="RH"/>
    <s v="NA"/>
    <n v="7082"/>
    <s v="Pave"/>
    <s v="NA"/>
    <s v="Reg"/>
    <s v="Lvl"/>
    <s v="AllPub"/>
    <s v="Inside"/>
    <s v="Gtl"/>
    <x v="18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n v="1084"/>
    <n v="20"/>
    <s v="RL"/>
    <n v="80"/>
    <n v="8800"/>
    <s v="Pave"/>
    <s v="NA"/>
    <s v="Reg"/>
    <s v="Lvl"/>
    <s v="AllPub"/>
    <s v="Inside"/>
    <s v="Gtl"/>
    <x v="10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n v="1092"/>
    <n v="160"/>
    <s v="FV"/>
    <n v="24"/>
    <n v="2160"/>
    <s v="Pave"/>
    <s v="Pave"/>
    <s v="Reg"/>
    <s v="Lvl"/>
    <s v="AllPub"/>
    <s v="Inside"/>
    <s v="Gtl"/>
    <x v="5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n v="1299"/>
    <n v="60"/>
    <s v="RL"/>
    <n v="313"/>
    <n v="63887"/>
    <s v="Pave"/>
    <s v="NA"/>
    <s v="IR3"/>
    <s v="Bnk"/>
    <s v="AllPub"/>
    <s v="Corner"/>
    <s v="Gtl"/>
    <x v="13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n v="1397"/>
    <n v="20"/>
    <s v="RL"/>
    <s v="NA"/>
    <n v="57200"/>
    <s v="Pave"/>
    <s v="NA"/>
    <s v="IR1"/>
    <s v="Bnk"/>
    <s v="AllPub"/>
    <s v="Inside"/>
    <s v="Sev"/>
    <x v="8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n v="1435"/>
    <n v="20"/>
    <s v="RL"/>
    <n v="80"/>
    <n v="17400"/>
    <s v="Pave"/>
    <s v="NA"/>
    <s v="Reg"/>
    <s v="Low"/>
    <s v="AllPub"/>
    <s v="Inside"/>
    <s v="Mod"/>
    <x v="15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n v="809"/>
    <n v="80"/>
    <s v="RL"/>
    <n v="85"/>
    <n v="13400"/>
    <s v="Pave"/>
    <s v="NA"/>
    <s v="Reg"/>
    <s v="Lvl"/>
    <s v="AllPub"/>
    <s v="Inside"/>
    <s v="Gtl"/>
    <x v="10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n v="983"/>
    <n v="20"/>
    <s v="RL"/>
    <n v="43"/>
    <n v="3182"/>
    <s v="Pave"/>
    <s v="NA"/>
    <s v="Reg"/>
    <s v="Lvl"/>
    <s v="AllPub"/>
    <s v="Inside"/>
    <s v="Gtl"/>
    <x v="16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n v="717"/>
    <n v="70"/>
    <s v="RM"/>
    <n v="60"/>
    <n v="10800"/>
    <s v="Pave"/>
    <s v="Grvl"/>
    <s v="Reg"/>
    <s v="Bnk"/>
    <s v="AllPub"/>
    <s v="Inside"/>
    <s v="Gtl"/>
    <x v="3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n v="1074"/>
    <n v="60"/>
    <s v="RL"/>
    <n v="75"/>
    <n v="7950"/>
    <s v="Pave"/>
    <s v="NA"/>
    <s v="IR1"/>
    <s v="Bnk"/>
    <s v="AllPub"/>
    <s v="Corner"/>
    <s v="Gtl"/>
    <x v="13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n v="1104"/>
    <n v="20"/>
    <s v="RL"/>
    <n v="79"/>
    <n v="8910"/>
    <s v="Pave"/>
    <s v="NA"/>
    <s v="Reg"/>
    <s v="Lvl"/>
    <s v="AllPub"/>
    <s v="Corner"/>
    <s v="Gtl"/>
    <x v="10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n v="682"/>
    <n v="50"/>
    <s v="RH"/>
    <n v="55"/>
    <n v="4500"/>
    <s v="Pave"/>
    <s v="Pave"/>
    <s v="IR2"/>
    <s v="Bnk"/>
    <s v="AllPub"/>
    <s v="Inside"/>
    <s v="Gtl"/>
    <x v="18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n v="19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n v="287"/>
    <n v="50"/>
    <s v="RL"/>
    <n v="77"/>
    <n v="9786"/>
    <s v="Pave"/>
    <s v="NA"/>
    <s v="IR1"/>
    <s v="Bnk"/>
    <s v="AllPub"/>
    <s v="Inside"/>
    <s v="Gtl"/>
    <x v="10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n v="367"/>
    <n v="20"/>
    <s v="RL"/>
    <s v="NA"/>
    <n v="9500"/>
    <s v="Pave"/>
    <s v="NA"/>
    <s v="IR1"/>
    <s v="Lvl"/>
    <s v="AllPub"/>
    <s v="Inside"/>
    <s v="Gtl"/>
    <x v="10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n v="523"/>
    <n v="50"/>
    <s v="RM"/>
    <n v="50"/>
    <n v="5000"/>
    <s v="Pave"/>
    <s v="NA"/>
    <s v="Reg"/>
    <s v="Lvl"/>
    <s v="AllPub"/>
    <s v="Corner"/>
    <s v="Gtl"/>
    <x v="17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n v="758"/>
    <n v="60"/>
    <s v="RL"/>
    <s v="NA"/>
    <n v="11616"/>
    <s v="Pave"/>
    <s v="NA"/>
    <s v="IR1"/>
    <s v="Lvl"/>
    <s v="AllPub"/>
    <s v="CulDSac"/>
    <s v="Gtl"/>
    <x v="19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n v="300"/>
    <n v="20"/>
    <s v="RL"/>
    <n v="80"/>
    <n v="14000"/>
    <s v="Pave"/>
    <s v="NA"/>
    <s v="Reg"/>
    <s v="Lvl"/>
    <s v="AllPub"/>
    <s v="Inside"/>
    <s v="Gtl"/>
    <x v="6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n v="61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n v="254"/>
    <n v="80"/>
    <s v="RL"/>
    <n v="85"/>
    <n v="9350"/>
    <s v="Pave"/>
    <s v="NA"/>
    <s v="Reg"/>
    <s v="Lvl"/>
    <s v="AllPub"/>
    <s v="Inside"/>
    <s v="Gtl"/>
    <x v="10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n v="517"/>
    <n v="80"/>
    <s v="RL"/>
    <s v="NA"/>
    <n v="10448"/>
    <s v="Pave"/>
    <s v="NA"/>
    <s v="IR1"/>
    <s v="Lvl"/>
    <s v="AllPub"/>
    <s v="Corner"/>
    <s v="Gtl"/>
    <x v="14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n v="539"/>
    <n v="20"/>
    <s v="RL"/>
    <s v="NA"/>
    <n v="11553"/>
    <s v="Pave"/>
    <s v="NA"/>
    <s v="IR1"/>
    <s v="Lvl"/>
    <s v="AllPub"/>
    <s v="Inside"/>
    <s v="Gtl"/>
    <x v="19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n v="854"/>
    <n v="80"/>
    <s v="RL"/>
    <s v="NA"/>
    <n v="12095"/>
    <s v="Pave"/>
    <s v="NA"/>
    <s v="IR1"/>
    <s v="Lvl"/>
    <s v="AllPub"/>
    <s v="Corner"/>
    <s v="Gtl"/>
    <x v="10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n v="1195"/>
    <n v="60"/>
    <s v="RL"/>
    <n v="80"/>
    <n v="9364"/>
    <s v="Pave"/>
    <s v="NA"/>
    <s v="Reg"/>
    <s v="Lvl"/>
    <s v="AllPub"/>
    <s v="Corner"/>
    <s v="Gtl"/>
    <x v="19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n v="814"/>
    <n v="20"/>
    <s v="RL"/>
    <n v="75"/>
    <n v="9750"/>
    <s v="Pave"/>
    <s v="NA"/>
    <s v="Reg"/>
    <s v="Lvl"/>
    <s v="AllPub"/>
    <s v="Inside"/>
    <s v="Gtl"/>
    <x v="10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n v="1447"/>
    <n v="20"/>
    <s v="RL"/>
    <s v="NA"/>
    <n v="26142"/>
    <s v="Pave"/>
    <s v="NA"/>
    <s v="IR1"/>
    <s v="Lvl"/>
    <s v="AllPub"/>
    <s v="CulDSac"/>
    <s v="Gtl"/>
    <x v="15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n v="348"/>
    <n v="20"/>
    <s v="RL"/>
    <s v="NA"/>
    <n v="17600"/>
    <s v="Pave"/>
    <s v="NA"/>
    <s v="IR1"/>
    <s v="Lvl"/>
    <s v="AllPub"/>
    <s v="Inside"/>
    <s v="Gtl"/>
    <x v="10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n v="842"/>
    <n v="70"/>
    <s v="RM"/>
    <n v="60"/>
    <n v="10440"/>
    <s v="Pave"/>
    <s v="Grvl"/>
    <s v="Reg"/>
    <s v="Lvl"/>
    <s v="AllPub"/>
    <s v="Inside"/>
    <s v="Gtl"/>
    <x v="3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n v="15"/>
    <n v="20"/>
    <s v="RL"/>
    <s v="NA"/>
    <n v="10920"/>
    <s v="Pave"/>
    <s v="NA"/>
    <s v="IR1"/>
    <s v="Lvl"/>
    <s v="AllPub"/>
    <s v="Corner"/>
    <s v="Gtl"/>
    <x v="10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n v="301"/>
    <n v="190"/>
    <s v="RL"/>
    <n v="90"/>
    <n v="15750"/>
    <s v="Pave"/>
    <s v="NA"/>
    <s v="Reg"/>
    <s v="Lvl"/>
    <s v="AllPub"/>
    <s v="Corner"/>
    <s v="Gtl"/>
    <x v="6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n v="718"/>
    <n v="20"/>
    <s v="RL"/>
    <n v="80"/>
    <n v="10000"/>
    <s v="Pave"/>
    <s v="NA"/>
    <s v="Reg"/>
    <s v="Lvl"/>
    <s v="AllPub"/>
    <s v="Inside"/>
    <s v="Gtl"/>
    <x v="14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n v="881"/>
    <n v="20"/>
    <s v="RL"/>
    <n v="60"/>
    <n v="7024"/>
    <s v="Pave"/>
    <s v="NA"/>
    <s v="Reg"/>
    <s v="Lvl"/>
    <s v="AllPub"/>
    <s v="Inside"/>
    <s v="Gtl"/>
    <x v="13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n v="1100"/>
    <n v="20"/>
    <s v="RL"/>
    <n v="82"/>
    <n v="11880"/>
    <s v="Pave"/>
    <s v="NA"/>
    <s v="IR1"/>
    <s v="Lvl"/>
    <s v="AllPub"/>
    <s v="Inside"/>
    <s v="Gtl"/>
    <x v="14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n v="1383"/>
    <n v="70"/>
    <s v="RM"/>
    <n v="60"/>
    <n v="7200"/>
    <s v="Pave"/>
    <s v="NA"/>
    <s v="Reg"/>
    <s v="Lvl"/>
    <s v="AllPub"/>
    <s v="Corner"/>
    <s v="Gtl"/>
    <x v="3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n v="1364"/>
    <n v="60"/>
    <s v="RL"/>
    <n v="73"/>
    <n v="8499"/>
    <s v="Pave"/>
    <s v="NA"/>
    <s v="IR1"/>
    <s v="Lvl"/>
    <s v="AllPub"/>
    <s v="Inside"/>
    <s v="Gtl"/>
    <x v="9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n v="1321"/>
    <n v="20"/>
    <s v="RL"/>
    <n v="70"/>
    <n v="8400"/>
    <s v="Pave"/>
    <s v="NA"/>
    <s v="Reg"/>
    <s v="Lvl"/>
    <s v="AllPub"/>
    <s v="Inside"/>
    <s v="Gtl"/>
    <x v="10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n v="214"/>
    <n v="20"/>
    <s v="RL"/>
    <n v="43"/>
    <n v="13568"/>
    <s v="Pave"/>
    <s v="NA"/>
    <s v="IR2"/>
    <s v="Lvl"/>
    <s v="AllPub"/>
    <s v="CulDSac"/>
    <s v="Gtl"/>
    <x v="4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n v="361"/>
    <n v="85"/>
    <s v="RL"/>
    <s v="NA"/>
    <n v="7540"/>
    <s v="Pave"/>
    <s v="NA"/>
    <s v="IR1"/>
    <s v="Lvl"/>
    <s v="AllPub"/>
    <s v="CulDSac"/>
    <s v="Gtl"/>
    <x v="15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n v="487"/>
    <n v="20"/>
    <s v="RL"/>
    <n v="79"/>
    <n v="10289"/>
    <s v="Pave"/>
    <s v="NA"/>
    <s v="Reg"/>
    <s v="Lvl"/>
    <s v="AllPub"/>
    <s v="Inside"/>
    <s v="Gtl"/>
    <x v="10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n v="755"/>
    <n v="20"/>
    <s v="RL"/>
    <n v="61"/>
    <n v="7930"/>
    <s v="Pave"/>
    <s v="NA"/>
    <s v="Reg"/>
    <s v="Lvl"/>
    <s v="AllPub"/>
    <s v="Inside"/>
    <s v="Gtl"/>
    <x v="10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n v="1079"/>
    <n v="120"/>
    <s v="RM"/>
    <n v="37"/>
    <n v="4435"/>
    <s v="Pave"/>
    <s v="NA"/>
    <s v="Reg"/>
    <s v="Lvl"/>
    <s v="AllPub"/>
    <s v="Inside"/>
    <s v="Gtl"/>
    <x v="4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n v="1345"/>
    <n v="60"/>
    <s v="RL"/>
    <n v="85"/>
    <n v="11103"/>
    <s v="Pave"/>
    <s v="NA"/>
    <s v="IR1"/>
    <s v="Lvl"/>
    <s v="AllPub"/>
    <s v="Corner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n v="118"/>
    <n v="20"/>
    <s v="RL"/>
    <n v="74"/>
    <n v="8536"/>
    <s v="Pave"/>
    <s v="NA"/>
    <s v="Reg"/>
    <s v="Lvl"/>
    <s v="AllPub"/>
    <s v="Corner"/>
    <s v="Gtl"/>
    <x v="13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n v="129"/>
    <n v="60"/>
    <s v="RL"/>
    <n v="69"/>
    <n v="7590"/>
    <s v="Pave"/>
    <s v="NA"/>
    <s v="Reg"/>
    <s v="Lvl"/>
    <s v="AllPub"/>
    <s v="Inside"/>
    <s v="Gtl"/>
    <x v="10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n v="340"/>
    <n v="20"/>
    <s v="RL"/>
    <n v="66"/>
    <n v="12400"/>
    <s v="Pave"/>
    <s v="NA"/>
    <s v="IR1"/>
    <s v="Lvl"/>
    <s v="AllPub"/>
    <s v="Inside"/>
    <s v="Gtl"/>
    <x v="10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n v="462"/>
    <n v="70"/>
    <s v="RL"/>
    <n v="60"/>
    <n v="7200"/>
    <s v="Pave"/>
    <s v="NA"/>
    <s v="Reg"/>
    <s v="Lvl"/>
    <s v="AllPub"/>
    <s v="Inside"/>
    <s v="Gtl"/>
    <x v="18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n v="483"/>
    <n v="70"/>
    <s v="RM"/>
    <n v="50"/>
    <n v="2500"/>
    <s v="Pave"/>
    <s v="Pave"/>
    <s v="Reg"/>
    <s v="Lvl"/>
    <s v="AllPub"/>
    <s v="Corner"/>
    <s v="Gtl"/>
    <x v="3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n v="494"/>
    <n v="20"/>
    <s v="RL"/>
    <n v="70"/>
    <n v="7931"/>
    <s v="Pave"/>
    <s v="NA"/>
    <s v="Reg"/>
    <s v="Lvl"/>
    <s v="AllPub"/>
    <s v="Inside"/>
    <s v="Gtl"/>
    <x v="1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n v="648"/>
    <n v="20"/>
    <s v="RL"/>
    <n v="85"/>
    <n v="10452"/>
    <s v="Pave"/>
    <s v="NA"/>
    <s v="IR1"/>
    <s v="Lvl"/>
    <s v="AllPub"/>
    <s v="Inside"/>
    <s v="Gtl"/>
    <x v="13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n v="649"/>
    <n v="60"/>
    <s v="RL"/>
    <n v="70"/>
    <n v="7700"/>
    <s v="Pave"/>
    <s v="NA"/>
    <s v="Reg"/>
    <s v="Lvl"/>
    <s v="AllPub"/>
    <s v="Inside"/>
    <s v="Gtl"/>
    <x v="10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n v="819"/>
    <n v="80"/>
    <s v="RL"/>
    <n v="80"/>
    <n v="8816"/>
    <s v="Pave"/>
    <s v="NA"/>
    <s v="Reg"/>
    <s v="Lvl"/>
    <s v="AllPub"/>
    <s v="Inside"/>
    <s v="Gtl"/>
    <x v="11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n v="960"/>
    <n v="160"/>
    <s v="FV"/>
    <n v="24"/>
    <n v="2572"/>
    <s v="Pave"/>
    <s v="NA"/>
    <s v="Reg"/>
    <s v="Lvl"/>
    <s v="AllPub"/>
    <s v="FR2"/>
    <s v="Gtl"/>
    <x v="5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n v="963"/>
    <n v="160"/>
    <s v="RL"/>
    <n v="24"/>
    <n v="2308"/>
    <s v="Pave"/>
    <s v="NA"/>
    <s v="Reg"/>
    <s v="Lvl"/>
    <s v="AllPub"/>
    <s v="Corner"/>
    <s v="Gtl"/>
    <x v="21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n v="1041"/>
    <n v="20"/>
    <s v="RL"/>
    <n v="88"/>
    <n v="13125"/>
    <s v="Pave"/>
    <s v="NA"/>
    <s v="Reg"/>
    <s v="Lvl"/>
    <s v="AllPub"/>
    <s v="Corner"/>
    <s v="Gtl"/>
    <x v="19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n v="1297"/>
    <n v="20"/>
    <s v="RL"/>
    <n v="80"/>
    <n v="8700"/>
    <s v="Pave"/>
    <s v="NA"/>
    <s v="Reg"/>
    <s v="Lvl"/>
    <s v="AllPub"/>
    <s v="Inside"/>
    <s v="Gtl"/>
    <x v="10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n v="1342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n v="1179"/>
    <n v="50"/>
    <s v="RL"/>
    <n v="54"/>
    <n v="7681"/>
    <s v="Pave"/>
    <s v="NA"/>
    <s v="IR1"/>
    <s v="Lvl"/>
    <s v="AllPub"/>
    <s v="FR2"/>
    <s v="Gtl"/>
    <x v="6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n v="893"/>
    <n v="20"/>
    <s v="RL"/>
    <n v="70"/>
    <n v="8414"/>
    <s v="Pave"/>
    <s v="NA"/>
    <s v="Reg"/>
    <s v="Lvl"/>
    <s v="AllPub"/>
    <s v="Inside"/>
    <s v="Gtl"/>
    <x v="19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n v="911"/>
    <n v="90"/>
    <s v="RL"/>
    <n v="80"/>
    <n v="11600"/>
    <s v="Pave"/>
    <s v="NA"/>
    <s v="Reg"/>
    <s v="Lvl"/>
    <s v="AllPub"/>
    <s v="Corner"/>
    <s v="Gtl"/>
    <x v="10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n v="25"/>
    <n v="20"/>
    <s v="RL"/>
    <s v="NA"/>
    <n v="8246"/>
    <s v="Pave"/>
    <s v="NA"/>
    <s v="IR1"/>
    <s v="Lvl"/>
    <s v="AllPub"/>
    <s v="Inside"/>
    <s v="Gtl"/>
    <x v="19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n v="349"/>
    <n v="160"/>
    <s v="RL"/>
    <n v="36"/>
    <n v="2448"/>
    <s v="Pave"/>
    <s v="NA"/>
    <s v="Reg"/>
    <s v="Lvl"/>
    <s v="AllPub"/>
    <s v="Inside"/>
    <s v="Gtl"/>
    <x v="1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n v="1065"/>
    <n v="20"/>
    <s v="RL"/>
    <s v="NA"/>
    <n v="11000"/>
    <s v="Pave"/>
    <s v="NA"/>
    <s v="IR1"/>
    <s v="Lvl"/>
    <s v="AllPub"/>
    <s v="CulDSac"/>
    <s v="Gtl"/>
    <x v="10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n v="1072"/>
    <n v="60"/>
    <s v="RL"/>
    <n v="78"/>
    <n v="11700"/>
    <s v="Pave"/>
    <s v="NA"/>
    <s v="Reg"/>
    <s v="Lvl"/>
    <s v="AllPub"/>
    <s v="Inside"/>
    <s v="Gtl"/>
    <x v="14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n v="1300"/>
    <n v="20"/>
    <s v="RL"/>
    <n v="75"/>
    <n v="7500"/>
    <s v="Pave"/>
    <s v="NA"/>
    <s v="Reg"/>
    <s v="Lvl"/>
    <s v="AllPub"/>
    <s v="Inside"/>
    <s v="Gtl"/>
    <x v="10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n v="124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n v="845"/>
    <n v="50"/>
    <s v="RM"/>
    <n v="100"/>
    <n v="12665"/>
    <s v="Pave"/>
    <s v="Grvl"/>
    <s v="IR1"/>
    <s v="Lvl"/>
    <s v="AllPub"/>
    <s v="Inside"/>
    <s v="Gtl"/>
    <x v="3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n v="290"/>
    <n v="70"/>
    <s v="RL"/>
    <n v="60"/>
    <n v="8730"/>
    <s v="Pave"/>
    <s v="NA"/>
    <s v="Reg"/>
    <s v="Lvl"/>
    <s v="AllPub"/>
    <s v="Inside"/>
    <s v="Gtl"/>
    <x v="17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n v="82"/>
    <n v="120"/>
    <s v="RM"/>
    <n v="32"/>
    <n v="4500"/>
    <s v="Pave"/>
    <s v="NA"/>
    <s v="Reg"/>
    <s v="Lvl"/>
    <s v="AllPub"/>
    <s v="FR2"/>
    <s v="Gtl"/>
    <x v="15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n v="837"/>
    <n v="30"/>
    <s v="RM"/>
    <n v="90"/>
    <n v="8100"/>
    <s v="Pave"/>
    <s v="Pave"/>
    <s v="Reg"/>
    <s v="Lvl"/>
    <s v="AllPub"/>
    <s v="Inside"/>
    <s v="Gtl"/>
    <x v="3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n v="1205"/>
    <n v="20"/>
    <s v="RL"/>
    <n v="78"/>
    <n v="10140"/>
    <s v="Pave"/>
    <s v="NA"/>
    <s v="Reg"/>
    <s v="Lvl"/>
    <s v="AllPub"/>
    <s v="Inside"/>
    <s v="Gtl"/>
    <x v="14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n v="189"/>
    <n v="90"/>
    <s v="RL"/>
    <n v="64"/>
    <n v="7018"/>
    <s v="Pave"/>
    <s v="NA"/>
    <s v="Reg"/>
    <s v="Bnk"/>
    <s v="AllPub"/>
    <s v="Inside"/>
    <s v="Gtl"/>
    <x v="12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n v="38"/>
    <n v="20"/>
    <s v="RL"/>
    <n v="74"/>
    <n v="8532"/>
    <s v="Pave"/>
    <s v="NA"/>
    <s v="Reg"/>
    <s v="Lvl"/>
    <s v="AllPub"/>
    <s v="Inside"/>
    <s v="Gtl"/>
    <x v="10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n v="628"/>
    <n v="80"/>
    <s v="RL"/>
    <n v="80"/>
    <n v="9600"/>
    <s v="Pave"/>
    <s v="NA"/>
    <s v="Reg"/>
    <s v="Lvl"/>
    <s v="AllPub"/>
    <s v="Inside"/>
    <s v="Gtl"/>
    <x v="10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n v="902"/>
    <n v="20"/>
    <s v="RL"/>
    <n v="64"/>
    <n v="8712"/>
    <s v="Pave"/>
    <s v="NA"/>
    <s v="IR1"/>
    <s v="Lvl"/>
    <s v="AllPub"/>
    <s v="Inside"/>
    <s v="Gtl"/>
    <x v="10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n v="165"/>
    <n v="40"/>
    <s v="RM"/>
    <n v="40"/>
    <n v="5400"/>
    <s v="Pave"/>
    <s v="Pave"/>
    <s v="Reg"/>
    <s v="Lvl"/>
    <s v="AllPub"/>
    <s v="Corner"/>
    <s v="Gtl"/>
    <x v="3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n v="297"/>
    <n v="50"/>
    <s v="RM"/>
    <n v="75"/>
    <n v="13710"/>
    <s v="Pave"/>
    <s v="NA"/>
    <s v="Reg"/>
    <s v="Lvl"/>
    <s v="AllPub"/>
    <s v="Inside"/>
    <s v="Gtl"/>
    <x v="20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n v="607"/>
    <n v="20"/>
    <s v="RL"/>
    <n v="82"/>
    <n v="12464"/>
    <s v="Pave"/>
    <s v="NA"/>
    <s v="IR2"/>
    <s v="Low"/>
    <s v="AllPub"/>
    <s v="Corner"/>
    <s v="Mod"/>
    <x v="4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n v="644"/>
    <n v="60"/>
    <s v="RL"/>
    <n v="80"/>
    <n v="10793"/>
    <s v="Pave"/>
    <s v="NA"/>
    <s v="Reg"/>
    <s v="Lvl"/>
    <s v="AllPub"/>
    <s v="Inside"/>
    <s v="Gtl"/>
    <x v="14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n v="859"/>
    <n v="20"/>
    <s v="RL"/>
    <n v="80"/>
    <n v="10400"/>
    <s v="Pave"/>
    <s v="NA"/>
    <s v="Reg"/>
    <s v="Lvl"/>
    <s v="AllPub"/>
    <s v="Inside"/>
    <s v="Gtl"/>
    <x v="14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n v="863"/>
    <n v="20"/>
    <s v="RL"/>
    <n v="81"/>
    <n v="9672"/>
    <s v="Pave"/>
    <s v="NA"/>
    <s v="Reg"/>
    <s v="Lvl"/>
    <s v="AllPub"/>
    <s v="Corner"/>
    <s v="Gtl"/>
    <x v="12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n v="347"/>
    <n v="20"/>
    <s v="RL"/>
    <s v="NA"/>
    <n v="12772"/>
    <s v="Pave"/>
    <s v="NA"/>
    <s v="IR1"/>
    <s v="Lvl"/>
    <s v="AllPub"/>
    <s v="CulDSac"/>
    <s v="Gtl"/>
    <x v="10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n v="1069"/>
    <n v="160"/>
    <s v="RM"/>
    <n v="42"/>
    <n v="3964"/>
    <s v="Pave"/>
    <s v="NA"/>
    <s v="Reg"/>
    <s v="Lvl"/>
    <s v="AllPub"/>
    <s v="Inside"/>
    <s v="Gtl"/>
    <x v="22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n v="263"/>
    <n v="80"/>
    <s v="RL"/>
    <n v="88"/>
    <n v="8471"/>
    <s v="Pave"/>
    <s v="NA"/>
    <s v="IR1"/>
    <s v="Lvl"/>
    <s v="AllPub"/>
    <s v="Corner"/>
    <s v="Gtl"/>
    <x v="19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n v="600"/>
    <n v="160"/>
    <s v="RM"/>
    <n v="24"/>
    <n v="1950"/>
    <s v="Pave"/>
    <s v="NA"/>
    <s v="Reg"/>
    <s v="Lvl"/>
    <s v="AllPub"/>
    <s v="Inside"/>
    <s v="Gtl"/>
    <x v="23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n v="604"/>
    <n v="160"/>
    <s v="FV"/>
    <n v="30"/>
    <n v="3182"/>
    <s v="Pave"/>
    <s v="Pave"/>
    <s v="Reg"/>
    <s v="Lvl"/>
    <s v="AllPub"/>
    <s v="Inside"/>
    <s v="Gtl"/>
    <x v="5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n v="832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n v="1260"/>
    <n v="20"/>
    <s v="RL"/>
    <n v="65"/>
    <n v="9750"/>
    <s v="Pave"/>
    <s v="NA"/>
    <s v="Reg"/>
    <s v="Lvl"/>
    <s v="AllPub"/>
    <s v="FR2"/>
    <s v="Gtl"/>
    <x v="10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n v="941"/>
    <n v="90"/>
    <s v="RL"/>
    <n v="55"/>
    <n v="12640"/>
    <s v="Pave"/>
    <s v="NA"/>
    <s v="IR1"/>
    <s v="Lvl"/>
    <s v="AllPub"/>
    <s v="Inside"/>
    <s v="Gtl"/>
    <x v="15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n v="133"/>
    <n v="20"/>
    <s v="RL"/>
    <n v="75"/>
    <n v="7388"/>
    <s v="Pave"/>
    <s v="NA"/>
    <s v="Reg"/>
    <s v="Lvl"/>
    <s v="AllPub"/>
    <s v="Corner"/>
    <s v="Gtl"/>
    <x v="10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n v="1283"/>
    <n v="20"/>
    <s v="RL"/>
    <n v="61"/>
    <n v="8800"/>
    <s v="Pave"/>
    <s v="NA"/>
    <s v="IR1"/>
    <s v="Lvl"/>
    <s v="AllPub"/>
    <s v="Inside"/>
    <s v="Gtl"/>
    <x v="4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n v="130"/>
    <n v="20"/>
    <s v="RL"/>
    <n v="69"/>
    <n v="8973"/>
    <s v="Pave"/>
    <s v="NA"/>
    <s v="Reg"/>
    <s v="Lvl"/>
    <s v="AllPub"/>
    <s v="Inside"/>
    <s v="Gtl"/>
    <x v="10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n v="406"/>
    <n v="20"/>
    <s v="RL"/>
    <s v="NA"/>
    <n v="9991"/>
    <s v="Pave"/>
    <s v="NA"/>
    <s v="IR1"/>
    <s v="Lvl"/>
    <s v="AllPub"/>
    <s v="Corner"/>
    <s v="Gtl"/>
    <x v="19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n v="522"/>
    <n v="20"/>
    <s v="RL"/>
    <n v="90"/>
    <n v="11988"/>
    <s v="Pave"/>
    <s v="NA"/>
    <s v="IR1"/>
    <s v="Lvl"/>
    <s v="AllPub"/>
    <s v="Corner"/>
    <s v="Gtl"/>
    <x v="10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n v="943"/>
    <n v="90"/>
    <s v="RL"/>
    <n v="42"/>
    <n v="7711"/>
    <s v="Pave"/>
    <s v="NA"/>
    <s v="IR1"/>
    <s v="Lvl"/>
    <s v="AllPub"/>
    <s v="Inside"/>
    <s v="Gtl"/>
    <x v="13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n v="304"/>
    <n v="20"/>
    <s v="RL"/>
    <n v="70"/>
    <n v="9800"/>
    <s v="Pave"/>
    <s v="NA"/>
    <s v="Reg"/>
    <s v="Lvl"/>
    <s v="AllPub"/>
    <s v="Corner"/>
    <s v="Gtl"/>
    <x v="4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n v="1006"/>
    <n v="80"/>
    <s v="RL"/>
    <n v="65"/>
    <n v="8385"/>
    <s v="Pave"/>
    <s v="NA"/>
    <s v="Reg"/>
    <s v="Lvl"/>
    <s v="AllPub"/>
    <s v="Inside"/>
    <s v="Gtl"/>
    <x v="4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n v="1152"/>
    <n v="20"/>
    <s v="RL"/>
    <n v="134"/>
    <n v="17755"/>
    <s v="Pave"/>
    <s v="NA"/>
    <s v="Reg"/>
    <s v="Lvl"/>
    <s v="AllPub"/>
    <s v="Inside"/>
    <s v="Gtl"/>
    <x v="13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n v="1358"/>
    <n v="20"/>
    <s v="RL"/>
    <s v="NA"/>
    <n v="12537"/>
    <s v="Pave"/>
    <s v="NA"/>
    <s v="IR1"/>
    <s v="Lvl"/>
    <s v="AllPub"/>
    <s v="CulDSac"/>
    <s v="Gtl"/>
    <x v="10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n v="1439"/>
    <n v="20"/>
    <s v="RM"/>
    <n v="90"/>
    <n v="7407"/>
    <s v="Pave"/>
    <s v="NA"/>
    <s v="Reg"/>
    <s v="Lvl"/>
    <s v="AllPub"/>
    <s v="Inside"/>
    <s v="Gtl"/>
    <x v="3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n v="417"/>
    <n v="60"/>
    <s v="RL"/>
    <n v="74"/>
    <n v="7844"/>
    <s v="Pave"/>
    <s v="NA"/>
    <s v="Reg"/>
    <s v="Lvl"/>
    <s v="AllPub"/>
    <s v="Inside"/>
    <s v="Gtl"/>
    <x v="19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n v="890"/>
    <n v="20"/>
    <s v="RL"/>
    <n v="128"/>
    <n v="12160"/>
    <s v="Pave"/>
    <s v="NA"/>
    <s v="Reg"/>
    <s v="Lvl"/>
    <s v="AllPub"/>
    <s v="Inside"/>
    <s v="Gtl"/>
    <x v="10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n v="32"/>
    <n v="20"/>
    <s v="RL"/>
    <s v="NA"/>
    <n v="8544"/>
    <s v="Pave"/>
    <s v="NA"/>
    <s v="IR1"/>
    <s v="Lvl"/>
    <s v="AllPub"/>
    <s v="CulDSac"/>
    <s v="Gtl"/>
    <x v="19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n v="1442"/>
    <n v="120"/>
    <s v="RM"/>
    <s v="NA"/>
    <n v="4426"/>
    <s v="Pave"/>
    <s v="NA"/>
    <s v="Reg"/>
    <s v="Lvl"/>
    <s v="AllPub"/>
    <s v="Inside"/>
    <s v="Gtl"/>
    <x v="4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n v="17"/>
    <n v="20"/>
    <s v="RL"/>
    <s v="NA"/>
    <n v="11241"/>
    <s v="Pave"/>
    <s v="NA"/>
    <s v="IR1"/>
    <s v="Lvl"/>
    <s v="AllPub"/>
    <s v="CulDSac"/>
    <s v="Gtl"/>
    <x v="10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n v="204"/>
    <n v="120"/>
    <s v="RM"/>
    <s v="NA"/>
    <n v="4438"/>
    <s v="Pave"/>
    <s v="NA"/>
    <s v="Reg"/>
    <s v="Lvl"/>
    <s v="AllPub"/>
    <s v="Inside"/>
    <s v="Gtl"/>
    <x v="4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n v="658"/>
    <n v="70"/>
    <s v="RL"/>
    <n v="60"/>
    <n v="7200"/>
    <s v="Pave"/>
    <s v="NA"/>
    <s v="Reg"/>
    <s v="HLS"/>
    <s v="AllPub"/>
    <s v="Inside"/>
    <s v="Mod"/>
    <x v="6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n v="1146"/>
    <n v="50"/>
    <s v="RM"/>
    <n v="52"/>
    <n v="6240"/>
    <s v="Pave"/>
    <s v="NA"/>
    <s v="Reg"/>
    <s v="Lvl"/>
    <s v="AllPub"/>
    <s v="Inside"/>
    <s v="Gtl"/>
    <x v="17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n v="688"/>
    <n v="160"/>
    <s v="FV"/>
    <s v="NA"/>
    <n v="5105"/>
    <s v="Pave"/>
    <s v="NA"/>
    <s v="IR2"/>
    <s v="Lvl"/>
    <s v="AllPub"/>
    <s v="FR2"/>
    <s v="Gtl"/>
    <x v="5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n v="196"/>
    <n v="160"/>
    <s v="RL"/>
    <n v="24"/>
    <n v="2280"/>
    <s v="Pave"/>
    <s v="NA"/>
    <s v="Reg"/>
    <s v="Lvl"/>
    <s v="AllPub"/>
    <s v="FR2"/>
    <s v="Gtl"/>
    <x v="21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n v="676"/>
    <n v="160"/>
    <s v="RL"/>
    <n v="24"/>
    <n v="2289"/>
    <s v="Pave"/>
    <s v="NA"/>
    <s v="Reg"/>
    <s v="Lvl"/>
    <s v="AllPub"/>
    <s v="Inside"/>
    <s v="Gtl"/>
    <x v="21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n v="866"/>
    <n v="20"/>
    <s v="RL"/>
    <s v="NA"/>
    <n v="8750"/>
    <s v="Pave"/>
    <s v="NA"/>
    <s v="IR1"/>
    <s v="Lvl"/>
    <s v="AllPub"/>
    <s v="Inside"/>
    <s v="Gtl"/>
    <x v="10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n v="231"/>
    <n v="20"/>
    <s v="RL"/>
    <n v="73"/>
    <n v="8760"/>
    <s v="Pave"/>
    <s v="NA"/>
    <s v="Reg"/>
    <s v="Lvl"/>
    <s v="AllPub"/>
    <s v="Inside"/>
    <s v="Gtl"/>
    <x v="10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n v="270"/>
    <n v="20"/>
    <s v="RL"/>
    <s v="NA"/>
    <n v="7917"/>
    <s v="Pave"/>
    <s v="NA"/>
    <s v="IR1"/>
    <s v="Lvl"/>
    <s v="AllPub"/>
    <s v="Corner"/>
    <s v="Gtl"/>
    <x v="13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n v="377"/>
    <n v="85"/>
    <s v="RL"/>
    <n v="57"/>
    <n v="8846"/>
    <s v="Pave"/>
    <s v="NA"/>
    <s v="IR1"/>
    <s v="Lvl"/>
    <s v="AllPub"/>
    <s v="CulDSac"/>
    <s v="Gtl"/>
    <x v="4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n v="473"/>
    <n v="180"/>
    <s v="RM"/>
    <n v="35"/>
    <n v="3675"/>
    <s v="Pave"/>
    <s v="NA"/>
    <s v="Reg"/>
    <s v="Lvl"/>
    <s v="AllPub"/>
    <s v="Inside"/>
    <s v="Gtl"/>
    <x v="13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n v="612"/>
    <n v="80"/>
    <s v="RL"/>
    <s v="NA"/>
    <n v="10395"/>
    <s v="Pave"/>
    <s v="NA"/>
    <s v="IR1"/>
    <s v="Lvl"/>
    <s v="AllPub"/>
    <s v="FR2"/>
    <s v="Gtl"/>
    <x v="14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n v="879"/>
    <n v="85"/>
    <s v="RL"/>
    <n v="88"/>
    <n v="11782"/>
    <s v="Pave"/>
    <s v="NA"/>
    <s v="IR1"/>
    <s v="Lvl"/>
    <s v="AllPub"/>
    <s v="Inside"/>
    <s v="Gtl"/>
    <x v="19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n v="1200"/>
    <n v="20"/>
    <s v="RL"/>
    <n v="75"/>
    <n v="11235"/>
    <s v="Pave"/>
    <s v="NA"/>
    <s v="Reg"/>
    <s v="Lvl"/>
    <s v="AllPub"/>
    <s v="Inside"/>
    <s v="Gtl"/>
    <x v="19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n v="1460"/>
    <n v="20"/>
    <s v="RL"/>
    <n v="75"/>
    <n v="9937"/>
    <s v="Pave"/>
    <s v="NA"/>
    <s v="Reg"/>
    <s v="Lvl"/>
    <s v="AllPub"/>
    <s v="Inside"/>
    <s v="Gtl"/>
    <x v="13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  <r>
    <n v="830"/>
    <n v="160"/>
    <s v="FV"/>
    <n v="24"/>
    <n v="2544"/>
    <s v="Pave"/>
    <s v="Pave"/>
    <s v="Reg"/>
    <s v="Lvl"/>
    <s v="AllPub"/>
    <s v="Inside"/>
    <s v="Gtl"/>
    <x v="5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n v="366"/>
    <n v="70"/>
    <s v="RM"/>
    <n v="59"/>
    <n v="10690"/>
    <s v="Pave"/>
    <s v="NA"/>
    <s v="Reg"/>
    <s v="Lvl"/>
    <s v="AllPub"/>
    <s v="Inside"/>
    <s v="Gtl"/>
    <x v="20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n v="486"/>
    <n v="20"/>
    <s v="RL"/>
    <n v="80"/>
    <n v="9600"/>
    <s v="Pave"/>
    <s v="NA"/>
    <s v="Reg"/>
    <s v="Lvl"/>
    <s v="AllPub"/>
    <s v="Inside"/>
    <s v="Gtl"/>
    <x v="10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n v="505"/>
    <n v="160"/>
    <s v="RL"/>
    <n v="24"/>
    <n v="2308"/>
    <s v="Pave"/>
    <s v="NA"/>
    <s v="Reg"/>
    <s v="Lvl"/>
    <s v="AllPub"/>
    <s v="Inside"/>
    <s v="Gtl"/>
    <x v="21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n v="614"/>
    <n v="20"/>
    <s v="RL"/>
    <n v="70"/>
    <n v="8402"/>
    <s v="Pave"/>
    <s v="NA"/>
    <s v="Reg"/>
    <s v="Lvl"/>
    <s v="AllPub"/>
    <s v="Inside"/>
    <s v="Gtl"/>
    <x v="15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n v="857"/>
    <n v="80"/>
    <s v="RL"/>
    <s v="NA"/>
    <n v="10970"/>
    <s v="Pave"/>
    <s v="NA"/>
    <s v="IR1"/>
    <s v="Low"/>
    <s v="AllPub"/>
    <s v="Inside"/>
    <s v="Mod"/>
    <x v="4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n v="1086"/>
    <n v="85"/>
    <s v="RL"/>
    <n v="73"/>
    <n v="9069"/>
    <s v="Pave"/>
    <s v="NA"/>
    <s v="Reg"/>
    <s v="Lvl"/>
    <s v="AllPub"/>
    <s v="Inside"/>
    <s v="Gtl"/>
    <x v="12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n v="1228"/>
    <n v="20"/>
    <s v="RL"/>
    <n v="72"/>
    <n v="8872"/>
    <s v="Pave"/>
    <s v="NA"/>
    <s v="Reg"/>
    <s v="Lvl"/>
    <s v="AllPub"/>
    <s v="Corner"/>
    <s v="Gtl"/>
    <x v="10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n v="1309"/>
    <n v="20"/>
    <s v="RM"/>
    <n v="100"/>
    <n v="12000"/>
    <s v="Pave"/>
    <s v="NA"/>
    <s v="Reg"/>
    <s v="Lvl"/>
    <s v="AllPub"/>
    <s v="Inside"/>
    <s v="Gtl"/>
    <x v="3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n v="1325"/>
    <n v="20"/>
    <s v="RL"/>
    <n v="75"/>
    <n v="9986"/>
    <s v="Pave"/>
    <s v="NA"/>
    <s v="Reg"/>
    <s v="Lvl"/>
    <s v="AllPub"/>
    <s v="Inside"/>
    <s v="Gtl"/>
    <x v="5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n v="792"/>
    <n v="80"/>
    <s v="RL"/>
    <s v="NA"/>
    <n v="11333"/>
    <s v="Pave"/>
    <s v="NA"/>
    <s v="IR1"/>
    <s v="Lvl"/>
    <s v="AllPub"/>
    <s v="Corner"/>
    <s v="Gtl"/>
    <x v="15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n v="468"/>
    <n v="70"/>
    <s v="RL"/>
    <n v="79"/>
    <n v="9480"/>
    <s v="Pave"/>
    <s v="NA"/>
    <s v="Reg"/>
    <s v="Lvl"/>
    <s v="AllPub"/>
    <s v="Inside"/>
    <s v="Gtl"/>
    <x v="10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n v="579"/>
    <n v="160"/>
    <s v="FV"/>
    <n v="34"/>
    <n v="3604"/>
    <s v="Pave"/>
    <s v="Pave"/>
    <s v="Reg"/>
    <s v="Lvl"/>
    <s v="AllPub"/>
    <s v="Corner"/>
    <s v="Gtl"/>
    <x v="5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n v="1094"/>
    <n v="20"/>
    <s v="RL"/>
    <n v="71"/>
    <n v="9230"/>
    <s v="Pave"/>
    <s v="NA"/>
    <s v="Reg"/>
    <s v="Lvl"/>
    <s v="AllPub"/>
    <s v="Corner"/>
    <s v="Gtl"/>
    <x v="10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n v="1161"/>
    <n v="160"/>
    <s v="RL"/>
    <n v="24"/>
    <n v="2280"/>
    <s v="Pave"/>
    <s v="NA"/>
    <s v="Reg"/>
    <s v="Lvl"/>
    <s v="AllPub"/>
    <s v="Inside"/>
    <s v="Gtl"/>
    <x v="21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n v="922"/>
    <n v="90"/>
    <s v="RL"/>
    <n v="67"/>
    <n v="8777"/>
    <s v="Pave"/>
    <s v="NA"/>
    <s v="Reg"/>
    <s v="Lvl"/>
    <s v="AllPub"/>
    <s v="Inside"/>
    <s v="Gtl"/>
    <x v="13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n v="657"/>
    <n v="20"/>
    <s v="RL"/>
    <n v="72"/>
    <n v="10007"/>
    <s v="Pave"/>
    <s v="NA"/>
    <s v="IR1"/>
    <s v="Lvl"/>
    <s v="AllPub"/>
    <s v="Inside"/>
    <s v="Gtl"/>
    <x v="10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n v="328"/>
    <n v="20"/>
    <s v="RL"/>
    <n v="80"/>
    <n v="11600"/>
    <s v="Pave"/>
    <s v="NA"/>
    <s v="Reg"/>
    <s v="Lvl"/>
    <s v="AllPub"/>
    <s v="Inside"/>
    <s v="Gtl"/>
    <x v="10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n v="37"/>
    <n v="20"/>
    <s v="RL"/>
    <n v="112"/>
    <n v="10859"/>
    <s v="Pave"/>
    <s v="NA"/>
    <s v="Reg"/>
    <s v="Lvl"/>
    <s v="AllPub"/>
    <s v="Corner"/>
    <s v="Gtl"/>
    <x v="4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n v="210"/>
    <n v="20"/>
    <s v="RL"/>
    <n v="75"/>
    <n v="8250"/>
    <s v="Pave"/>
    <s v="NA"/>
    <s v="Reg"/>
    <s v="Lvl"/>
    <s v="AllPub"/>
    <s v="Inside"/>
    <s v="Gtl"/>
    <x v="10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n v="255"/>
    <n v="20"/>
    <s v="RL"/>
    <n v="70"/>
    <n v="8400"/>
    <s v="Pave"/>
    <s v="NA"/>
    <s v="Reg"/>
    <s v="Lvl"/>
    <s v="AllPub"/>
    <s v="Inside"/>
    <s v="Gtl"/>
    <x v="10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n v="362"/>
    <n v="50"/>
    <s v="RL"/>
    <s v="NA"/>
    <n v="9144"/>
    <s v="Pave"/>
    <s v="Pave"/>
    <s v="Reg"/>
    <s v="Lvl"/>
    <s v="AllPub"/>
    <s v="Inside"/>
    <s v="Gtl"/>
    <x v="17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n v="412"/>
    <n v="190"/>
    <s v="RL"/>
    <n v="100"/>
    <n v="34650"/>
    <s v="Pave"/>
    <s v="NA"/>
    <s v="Reg"/>
    <s v="Bnk"/>
    <s v="AllPub"/>
    <s v="Inside"/>
    <s v="Gtl"/>
    <x v="9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n v="577"/>
    <n v="50"/>
    <s v="RL"/>
    <n v="52"/>
    <n v="6292"/>
    <s v="Pave"/>
    <s v="NA"/>
    <s v="Reg"/>
    <s v="Lvl"/>
    <s v="AllPub"/>
    <s v="Inside"/>
    <s v="Gtl"/>
    <x v="18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n v="887"/>
    <n v="90"/>
    <s v="RL"/>
    <n v="70"/>
    <n v="8393"/>
    <s v="Pave"/>
    <s v="NA"/>
    <s v="Reg"/>
    <s v="Lvl"/>
    <s v="AllPub"/>
    <s v="Corner"/>
    <s v="Gtl"/>
    <x v="10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n v="914"/>
    <n v="90"/>
    <s v="RH"/>
    <n v="82"/>
    <n v="6270"/>
    <s v="Pave"/>
    <s v="NA"/>
    <s v="Reg"/>
    <s v="HLS"/>
    <s v="AllPub"/>
    <s v="Inside"/>
    <s v="Gtl"/>
    <x v="6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56"/>
    <n v="90"/>
    <s v="RH"/>
    <n v="82"/>
    <n v="7136"/>
    <s v="Pave"/>
    <s v="NA"/>
    <s v="IR1"/>
    <s v="HLS"/>
    <s v="AllPub"/>
    <s v="Inside"/>
    <s v="Gtl"/>
    <x v="6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1048"/>
    <n v="20"/>
    <s v="RL"/>
    <n v="57"/>
    <n v="9245"/>
    <s v="Pave"/>
    <s v="NA"/>
    <s v="IR2"/>
    <s v="Lvl"/>
    <s v="AllPub"/>
    <s v="Inside"/>
    <s v="Gtl"/>
    <x v="4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n v="1081"/>
    <n v="20"/>
    <s v="RL"/>
    <n v="80"/>
    <n v="11040"/>
    <s v="Pave"/>
    <s v="NA"/>
    <s v="Reg"/>
    <s v="Lvl"/>
    <s v="AllPub"/>
    <s v="Inside"/>
    <s v="Gtl"/>
    <x v="14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n v="1214"/>
    <n v="80"/>
    <s v="RL"/>
    <s v="NA"/>
    <n v="10246"/>
    <s v="Pave"/>
    <s v="NA"/>
    <s v="IR1"/>
    <s v="Lvl"/>
    <s v="AllPub"/>
    <s v="CulDSac"/>
    <s v="Gtl"/>
    <x v="19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n v="1226"/>
    <n v="80"/>
    <s v="RL"/>
    <n v="65"/>
    <n v="10482"/>
    <s v="Pave"/>
    <s v="NA"/>
    <s v="Reg"/>
    <s v="Lvl"/>
    <s v="AllPub"/>
    <s v="Inside"/>
    <s v="Gtl"/>
    <x v="10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n v="1453"/>
    <n v="180"/>
    <s v="RM"/>
    <n v="35"/>
    <n v="3675"/>
    <s v="Pave"/>
    <s v="NA"/>
    <s v="Reg"/>
    <s v="Lvl"/>
    <s v="AllPub"/>
    <s v="Inside"/>
    <s v="Gtl"/>
    <x v="13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n v="74"/>
    <n v="20"/>
    <s v="RL"/>
    <n v="85"/>
    <n v="10200"/>
    <s v="Pave"/>
    <s v="NA"/>
    <s v="Reg"/>
    <s v="Lvl"/>
    <s v="AllPub"/>
    <s v="Inside"/>
    <s v="Gtl"/>
    <x v="10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n v="812"/>
    <n v="120"/>
    <s v="RM"/>
    <s v="NA"/>
    <n v="4438"/>
    <s v="Pave"/>
    <s v="NA"/>
    <s v="Reg"/>
    <s v="Lvl"/>
    <s v="AllPub"/>
    <s v="Inside"/>
    <s v="Gtl"/>
    <x v="4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n v="1054"/>
    <n v="20"/>
    <s v="RL"/>
    <n v="68"/>
    <n v="8562"/>
    <s v="Pave"/>
    <s v="NA"/>
    <s v="Reg"/>
    <s v="Lvl"/>
    <s v="AllPub"/>
    <s v="Inside"/>
    <s v="Mod"/>
    <x v="13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n v="1365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n v="13"/>
    <n v="20"/>
    <s v="RL"/>
    <s v="NA"/>
    <n v="12968"/>
    <s v="Pave"/>
    <s v="NA"/>
    <s v="IR2"/>
    <s v="Lvl"/>
    <s v="AllPub"/>
    <s v="Inside"/>
    <s v="Gtl"/>
    <x v="19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n v="43"/>
    <n v="85"/>
    <s v="RL"/>
    <s v="NA"/>
    <n v="9180"/>
    <s v="Pave"/>
    <s v="NA"/>
    <s v="IR1"/>
    <s v="Lvl"/>
    <s v="AllPub"/>
    <s v="CulDSac"/>
    <s v="Gtl"/>
    <x v="12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n v="635"/>
    <n v="90"/>
    <s v="RL"/>
    <n v="64"/>
    <n v="6979"/>
    <s v="Pave"/>
    <s v="NA"/>
    <s v="Reg"/>
    <s v="Lvl"/>
    <s v="AllPub"/>
    <s v="Inside"/>
    <s v="Gtl"/>
    <x v="3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n v="779"/>
    <n v="90"/>
    <s v="RH"/>
    <n v="60"/>
    <n v="8400"/>
    <s v="Pave"/>
    <s v="NA"/>
    <s v="Reg"/>
    <s v="Lvl"/>
    <s v="AllPub"/>
    <s v="Inside"/>
    <s v="Gtl"/>
    <x v="12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n v="839"/>
    <n v="20"/>
    <s v="RL"/>
    <n v="75"/>
    <n v="9525"/>
    <s v="Pave"/>
    <s v="NA"/>
    <s v="Reg"/>
    <s v="Lvl"/>
    <s v="AllPub"/>
    <s v="Inside"/>
    <s v="Gtl"/>
    <x v="4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n v="1140"/>
    <n v="30"/>
    <s v="RL"/>
    <n v="98"/>
    <n v="8731"/>
    <s v="Pave"/>
    <s v="NA"/>
    <s v="IR1"/>
    <s v="Lvl"/>
    <s v="AllPub"/>
    <s v="Inside"/>
    <s v="Gtl"/>
    <x v="17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n v="1198"/>
    <n v="75"/>
    <s v="RM"/>
    <n v="65"/>
    <n v="8850"/>
    <s v="Pave"/>
    <s v="NA"/>
    <s v="IR1"/>
    <s v="Bnk"/>
    <s v="AllPub"/>
    <s v="Corner"/>
    <s v="Gtl"/>
    <x v="3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n v="1270"/>
    <n v="50"/>
    <s v="RL"/>
    <n v="78"/>
    <n v="11344"/>
    <s v="Pave"/>
    <s v="NA"/>
    <s v="Reg"/>
    <s v="Lvl"/>
    <s v="AllPub"/>
    <s v="Inside"/>
    <s v="Gtl"/>
    <x v="10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n v="1369"/>
    <n v="120"/>
    <s v="RM"/>
    <s v="NA"/>
    <n v="4435"/>
    <s v="Pave"/>
    <s v="NA"/>
    <s v="Reg"/>
    <s v="Lvl"/>
    <s v="AllPub"/>
    <s v="Inside"/>
    <s v="Gtl"/>
    <x v="4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n v="1425"/>
    <n v="20"/>
    <s v="RL"/>
    <s v="NA"/>
    <n v="9503"/>
    <s v="Pave"/>
    <s v="NA"/>
    <s v="Reg"/>
    <s v="Lvl"/>
    <s v="AllPub"/>
    <s v="Inside"/>
    <s v="Gtl"/>
    <x v="10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n v="207"/>
    <n v="20"/>
    <s v="RL"/>
    <n v="40"/>
    <n v="13673"/>
    <s v="Pave"/>
    <s v="NA"/>
    <s v="IR1"/>
    <s v="Lvl"/>
    <s v="AllPub"/>
    <s v="CulDSac"/>
    <s v="Gtl"/>
    <x v="19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n v="1432"/>
    <n v="120"/>
    <s v="RL"/>
    <s v="NA"/>
    <n v="4928"/>
    <s v="Pave"/>
    <s v="NA"/>
    <s v="IR1"/>
    <s v="Lvl"/>
    <s v="AllPub"/>
    <s v="Inside"/>
    <s v="Gtl"/>
    <x v="21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n v="797"/>
    <n v="20"/>
    <s v="RL"/>
    <n v="71"/>
    <n v="8197"/>
    <s v="Pave"/>
    <s v="NA"/>
    <s v="Reg"/>
    <s v="Lvl"/>
    <s v="AllPub"/>
    <s v="Inside"/>
    <s v="Gtl"/>
    <x v="19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n v="912"/>
    <n v="20"/>
    <s v="RL"/>
    <s v="NA"/>
    <n v="9286"/>
    <s v="Pave"/>
    <s v="NA"/>
    <s v="IR1"/>
    <s v="Lvl"/>
    <s v="AllPub"/>
    <s v="CulDSac"/>
    <s v="Mod"/>
    <x v="4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n v="646"/>
    <n v="20"/>
    <s v="RL"/>
    <s v="NA"/>
    <n v="10530"/>
    <s v="Pave"/>
    <s v="NA"/>
    <s v="IR1"/>
    <s v="Lvl"/>
    <s v="AllPub"/>
    <s v="Corner"/>
    <s v="Gtl"/>
    <x v="10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n v="6"/>
    <n v="50"/>
    <s v="RL"/>
    <n v="85"/>
    <n v="14115"/>
    <s v="Pave"/>
    <s v="NA"/>
    <s v="IR1"/>
    <s v="Lvl"/>
    <s v="AllPub"/>
    <s v="Inside"/>
    <s v="Gtl"/>
    <x v="15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n v="137"/>
    <n v="20"/>
    <s v="RL"/>
    <s v="NA"/>
    <n v="10355"/>
    <s v="Pave"/>
    <s v="NA"/>
    <s v="IR1"/>
    <s v="Lvl"/>
    <s v="AllPub"/>
    <s v="Corner"/>
    <s v="Gtl"/>
    <x v="10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n v="589"/>
    <n v="20"/>
    <s v="RL"/>
    <n v="65"/>
    <n v="25095"/>
    <s v="Pave"/>
    <s v="NA"/>
    <s v="IR1"/>
    <s v="Low"/>
    <s v="AllPub"/>
    <s v="Inside"/>
    <s v="Sev"/>
    <x v="11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n v="681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n v="722"/>
    <n v="120"/>
    <s v="RM"/>
    <s v="NA"/>
    <n v="4426"/>
    <s v="Pave"/>
    <s v="NA"/>
    <s v="Reg"/>
    <s v="Lvl"/>
    <s v="AllPub"/>
    <s v="Inside"/>
    <s v="Gtl"/>
    <x v="4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n v="944"/>
    <n v="90"/>
    <s v="RL"/>
    <n v="100"/>
    <n v="25000"/>
    <s v="Pave"/>
    <s v="NA"/>
    <s v="Reg"/>
    <s v="Low"/>
    <s v="AllPub"/>
    <s v="Inside"/>
    <s v="Gtl"/>
    <x v="15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n v="947"/>
    <n v="80"/>
    <s v="RL"/>
    <n v="70"/>
    <n v="8163"/>
    <s v="Pave"/>
    <s v="NA"/>
    <s v="Reg"/>
    <s v="Lvl"/>
    <s v="AllPub"/>
    <s v="Inside"/>
    <s v="Gtl"/>
    <x v="10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n v="1150"/>
    <n v="70"/>
    <s v="RM"/>
    <n v="50"/>
    <n v="9000"/>
    <s v="Pave"/>
    <s v="NA"/>
    <s v="Reg"/>
    <s v="Lvl"/>
    <s v="AllPub"/>
    <s v="Inside"/>
    <s v="Gtl"/>
    <x v="3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n v="1223"/>
    <n v="50"/>
    <s v="RL"/>
    <n v="78"/>
    <n v="10496"/>
    <s v="Pave"/>
    <s v="NA"/>
    <s v="Reg"/>
    <s v="Lvl"/>
    <s v="AllPub"/>
    <s v="Inside"/>
    <s v="Gtl"/>
    <x v="10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n v="1287"/>
    <n v="20"/>
    <s v="RL"/>
    <s v="NA"/>
    <n v="9790"/>
    <s v="Pave"/>
    <s v="NA"/>
    <s v="Reg"/>
    <s v="Lvl"/>
    <s v="AllPub"/>
    <s v="Inside"/>
    <s v="Gtl"/>
    <x v="14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n v="898"/>
    <n v="90"/>
    <s v="RL"/>
    <n v="64"/>
    <n v="7018"/>
    <s v="Pave"/>
    <s v="NA"/>
    <s v="Reg"/>
    <s v="Lvl"/>
    <s v="AllPub"/>
    <s v="Inside"/>
    <s v="Gtl"/>
    <x v="12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n v="571"/>
    <n v="90"/>
    <s v="RL"/>
    <n v="74"/>
    <n v="13101"/>
    <s v="Pave"/>
    <s v="NA"/>
    <s v="IR1"/>
    <s v="Lvl"/>
    <s v="AllPub"/>
    <s v="Inside"/>
    <s v="Gtl"/>
    <x v="10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n v="296"/>
    <n v="80"/>
    <s v="RL"/>
    <n v="37"/>
    <n v="7937"/>
    <s v="Pave"/>
    <s v="NA"/>
    <s v="IR1"/>
    <s v="Lvl"/>
    <s v="AllPub"/>
    <s v="CulDSac"/>
    <s v="Gtl"/>
    <x v="15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n v="778"/>
    <n v="20"/>
    <s v="RL"/>
    <n v="100"/>
    <n v="13350"/>
    <s v="Pave"/>
    <s v="NA"/>
    <s v="IR1"/>
    <s v="Lvl"/>
    <s v="AllPub"/>
    <s v="Inside"/>
    <s v="Gtl"/>
    <x v="19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n v="1239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n v="1459"/>
    <n v="20"/>
    <s v="RL"/>
    <n v="68"/>
    <n v="9717"/>
    <s v="Pave"/>
    <s v="NA"/>
    <s v="Reg"/>
    <s v="Lvl"/>
    <s v="AllPub"/>
    <s v="Inside"/>
    <s v="Gtl"/>
    <x v="10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n v="420"/>
    <n v="20"/>
    <s v="RL"/>
    <n v="65"/>
    <n v="8450"/>
    <s v="Pave"/>
    <s v="NA"/>
    <s v="Reg"/>
    <s v="Lvl"/>
    <s v="AllPub"/>
    <s v="Inside"/>
    <s v="Gtl"/>
    <x v="10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n v="742"/>
    <n v="20"/>
    <s v="RL"/>
    <n v="65"/>
    <n v="6768"/>
    <s v="Pave"/>
    <s v="NA"/>
    <s v="IR1"/>
    <s v="Lvl"/>
    <s v="AllPub"/>
    <s v="Inside"/>
    <s v="Gtl"/>
    <x v="19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n v="1234"/>
    <n v="20"/>
    <s v="RL"/>
    <s v="NA"/>
    <n v="12160"/>
    <s v="Pave"/>
    <s v="NA"/>
    <s v="IR1"/>
    <s v="Lvl"/>
    <s v="AllPub"/>
    <s v="Inside"/>
    <s v="Gtl"/>
    <x v="10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n v="1426"/>
    <n v="20"/>
    <s v="RL"/>
    <n v="80"/>
    <n v="10721"/>
    <s v="Pave"/>
    <s v="NA"/>
    <s v="IR1"/>
    <s v="Lvl"/>
    <s v="AllPub"/>
    <s v="Inside"/>
    <s v="Gtl"/>
    <x v="10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n v="695"/>
    <n v="50"/>
    <s v="RM"/>
    <n v="51"/>
    <n v="6120"/>
    <s v="Pave"/>
    <s v="NA"/>
    <s v="Reg"/>
    <s v="Lvl"/>
    <s v="AllPub"/>
    <s v="Corner"/>
    <s v="Gtl"/>
    <x v="17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n v="45"/>
    <n v="20"/>
    <s v="RL"/>
    <n v="70"/>
    <n v="7945"/>
    <s v="Pave"/>
    <s v="NA"/>
    <s v="Reg"/>
    <s v="Lvl"/>
    <s v="AllPub"/>
    <s v="Inside"/>
    <s v="Gtl"/>
    <x v="1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n v="149"/>
    <n v="20"/>
    <s v="RL"/>
    <n v="63"/>
    <n v="7500"/>
    <s v="Pave"/>
    <s v="NA"/>
    <s v="Reg"/>
    <s v="Lvl"/>
    <s v="AllPub"/>
    <s v="Inside"/>
    <s v="Gtl"/>
    <x v="12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n v="208"/>
    <n v="20"/>
    <s v="RL"/>
    <s v="NA"/>
    <n v="12493"/>
    <s v="Pave"/>
    <s v="NA"/>
    <s v="IR1"/>
    <s v="Lvl"/>
    <s v="AllPub"/>
    <s v="Inside"/>
    <s v="Gtl"/>
    <x v="10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n v="278"/>
    <n v="20"/>
    <s v="RL"/>
    <n v="140"/>
    <n v="19138"/>
    <s v="Pave"/>
    <s v="NA"/>
    <s v="Reg"/>
    <s v="Lvl"/>
    <s v="AllPub"/>
    <s v="Corner"/>
    <s v="Gtl"/>
    <x v="9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n v="557"/>
    <n v="20"/>
    <s v="RL"/>
    <n v="69"/>
    <n v="14850"/>
    <s v="Pave"/>
    <s v="NA"/>
    <s v="IR1"/>
    <s v="Lvl"/>
    <s v="AllPub"/>
    <s v="Inside"/>
    <s v="Gtl"/>
    <x v="1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n v="602"/>
    <n v="50"/>
    <s v="RM"/>
    <n v="50"/>
    <n v="9000"/>
    <s v="Pave"/>
    <s v="NA"/>
    <s v="Reg"/>
    <s v="Bnk"/>
    <s v="AllPub"/>
    <s v="Inside"/>
    <s v="Gtl"/>
    <x v="20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n v="691"/>
    <n v="120"/>
    <s v="RM"/>
    <s v="NA"/>
    <n v="4426"/>
    <s v="Pave"/>
    <s v="NA"/>
    <s v="Reg"/>
    <s v="Lvl"/>
    <s v="AllPub"/>
    <s v="Inside"/>
    <s v="Gtl"/>
    <x v="4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n v="844"/>
    <n v="90"/>
    <s v="RL"/>
    <n v="80"/>
    <n v="8000"/>
    <s v="Pave"/>
    <s v="NA"/>
    <s v="Reg"/>
    <s v="Lvl"/>
    <s v="AllPub"/>
    <s v="Corner"/>
    <s v="Gtl"/>
    <x v="10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n v="346"/>
    <n v="50"/>
    <s v="RL"/>
    <n v="65"/>
    <n v="6435"/>
    <s v="Pave"/>
    <s v="NA"/>
    <s v="Reg"/>
    <s v="Lvl"/>
    <s v="AllPub"/>
    <s v="Inside"/>
    <s v="Gtl"/>
    <x v="17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n v="4"/>
    <n v="70"/>
    <s v="RL"/>
    <n v="60"/>
    <n v="9550"/>
    <s v="Pave"/>
    <s v="NA"/>
    <s v="IR1"/>
    <s v="Lvl"/>
    <s v="AllPub"/>
    <s v="Corner"/>
    <s v="Gtl"/>
    <x v="6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n v="64"/>
    <n v="70"/>
    <s v="RM"/>
    <n v="50"/>
    <n v="10300"/>
    <s v="Pave"/>
    <s v="NA"/>
    <s v="IR1"/>
    <s v="Bnk"/>
    <s v="AllPub"/>
    <s v="Inside"/>
    <s v="Gtl"/>
    <x v="3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n v="201"/>
    <n v="20"/>
    <s v="RM"/>
    <n v="80"/>
    <n v="8546"/>
    <s v="Pave"/>
    <s v="NA"/>
    <s v="Reg"/>
    <s v="Lvl"/>
    <s v="AllPub"/>
    <s v="Corner"/>
    <s v="Gtl"/>
    <x v="13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n v="248"/>
    <n v="20"/>
    <s v="RL"/>
    <n v="75"/>
    <n v="11310"/>
    <s v="Pave"/>
    <s v="NA"/>
    <s v="Reg"/>
    <s v="Lvl"/>
    <s v="AllPub"/>
    <s v="Inside"/>
    <s v="Gtl"/>
    <x v="10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n v="355"/>
    <n v="50"/>
    <s v="RL"/>
    <n v="60"/>
    <n v="8400"/>
    <s v="Pave"/>
    <s v="NA"/>
    <s v="Reg"/>
    <s v="Bnk"/>
    <s v="AllPub"/>
    <s v="Inside"/>
    <s v="Gtl"/>
    <x v="18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n v="503"/>
    <n v="20"/>
    <s v="RL"/>
    <n v="70"/>
    <n v="9170"/>
    <s v="Pave"/>
    <s v="NA"/>
    <s v="Reg"/>
    <s v="Lvl"/>
    <s v="AllPub"/>
    <s v="Corner"/>
    <s v="Gtl"/>
    <x v="13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n v="551"/>
    <n v="120"/>
    <s v="RL"/>
    <n v="53"/>
    <n v="4043"/>
    <s v="Pave"/>
    <s v="NA"/>
    <s v="Reg"/>
    <s v="Lvl"/>
    <s v="AllPub"/>
    <s v="Inside"/>
    <s v="Gtl"/>
    <x v="21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n v="594"/>
    <n v="120"/>
    <s v="RM"/>
    <s v="NA"/>
    <n v="4435"/>
    <s v="Pave"/>
    <s v="NA"/>
    <s v="Reg"/>
    <s v="Lvl"/>
    <s v="AllPub"/>
    <s v="Inside"/>
    <s v="Gtl"/>
    <x v="4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n v="675"/>
    <n v="20"/>
    <s v="RL"/>
    <n v="80"/>
    <n v="9200"/>
    <s v="Pave"/>
    <s v="NA"/>
    <s v="Reg"/>
    <s v="Lvl"/>
    <s v="AllPub"/>
    <s v="Inside"/>
    <s v="Gtl"/>
    <x v="10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n v="702"/>
    <n v="20"/>
    <s v="RL"/>
    <n v="80"/>
    <n v="9600"/>
    <s v="Pave"/>
    <s v="NA"/>
    <s v="Reg"/>
    <s v="Lvl"/>
    <s v="AllPub"/>
    <s v="Inside"/>
    <s v="Gtl"/>
    <x v="14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n v="704"/>
    <n v="190"/>
    <s v="RM"/>
    <n v="76"/>
    <n v="7630"/>
    <s v="Pave"/>
    <s v="NA"/>
    <s v="Reg"/>
    <s v="Lvl"/>
    <s v="AllPub"/>
    <s v="Inside"/>
    <s v="Gtl"/>
    <x v="3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n v="841"/>
    <n v="70"/>
    <s v="RH"/>
    <s v="NA"/>
    <n v="12155"/>
    <s v="Pave"/>
    <s v="NA"/>
    <s v="IR1"/>
    <s v="Lvl"/>
    <s v="AllPub"/>
    <s v="Inside"/>
    <s v="Gtl"/>
    <x v="18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n v="896"/>
    <n v="60"/>
    <s v="RL"/>
    <n v="71"/>
    <n v="7056"/>
    <s v="Pave"/>
    <s v="NA"/>
    <s v="Reg"/>
    <s v="Lvl"/>
    <s v="AllPub"/>
    <s v="Inside"/>
    <s v="Gtl"/>
    <x v="10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n v="970"/>
    <n v="190"/>
    <s v="RL"/>
    <n v="75"/>
    <n v="10382"/>
    <s v="Pave"/>
    <s v="NA"/>
    <s v="Reg"/>
    <s v="Lvl"/>
    <s v="AllPub"/>
    <s v="Inside"/>
    <s v="Gtl"/>
    <x v="10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n v="1119"/>
    <n v="80"/>
    <s v="RL"/>
    <n v="85"/>
    <n v="13825"/>
    <s v="Pave"/>
    <s v="NA"/>
    <s v="Reg"/>
    <s v="Lvl"/>
    <s v="AllPub"/>
    <s v="Inside"/>
    <s v="Gtl"/>
    <x v="19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n v="1130"/>
    <n v="90"/>
    <s v="RM"/>
    <n v="60"/>
    <n v="7200"/>
    <s v="Pave"/>
    <s v="Grvl"/>
    <s v="Reg"/>
    <s v="Lvl"/>
    <s v="AllPub"/>
    <s v="Inside"/>
    <s v="Gtl"/>
    <x v="3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n v="1209"/>
    <n v="20"/>
    <s v="RL"/>
    <n v="70"/>
    <n v="7763"/>
    <s v="Pave"/>
    <s v="NA"/>
    <s v="Reg"/>
    <s v="Lvl"/>
    <s v="AllPub"/>
    <s v="Inside"/>
    <s v="Gtl"/>
    <x v="10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n v="1298"/>
    <n v="180"/>
    <s v="RM"/>
    <n v="35"/>
    <n v="3675"/>
    <s v="Pave"/>
    <s v="NA"/>
    <s v="Reg"/>
    <s v="Lvl"/>
    <s v="AllPub"/>
    <s v="Inside"/>
    <s v="Gtl"/>
    <x v="13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n v="1412"/>
    <n v="50"/>
    <s v="RL"/>
    <n v="80"/>
    <n v="9600"/>
    <s v="Pave"/>
    <s v="NA"/>
    <s v="Reg"/>
    <s v="Lvl"/>
    <s v="AllPub"/>
    <s v="Inside"/>
    <s v="Gtl"/>
    <x v="10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n v="1428"/>
    <n v="50"/>
    <s v="RL"/>
    <n v="60"/>
    <n v="10930"/>
    <s v="Pave"/>
    <s v="Grvl"/>
    <s v="Reg"/>
    <s v="Bnk"/>
    <s v="AllPub"/>
    <s v="Inside"/>
    <s v="Gtl"/>
    <x v="10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n v="835"/>
    <n v="20"/>
    <s v="RL"/>
    <n v="75"/>
    <n v="7875"/>
    <s v="Pave"/>
    <s v="NA"/>
    <s v="Reg"/>
    <s v="Lvl"/>
    <s v="AllPub"/>
    <s v="Inside"/>
    <s v="Gtl"/>
    <x v="10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n v="627"/>
    <n v="20"/>
    <s v="RL"/>
    <s v="NA"/>
    <n v="12342"/>
    <s v="Pave"/>
    <s v="NA"/>
    <s v="IR1"/>
    <s v="Lvl"/>
    <s v="AllPub"/>
    <s v="Inside"/>
    <s v="Gtl"/>
    <x v="10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n v="1046"/>
    <n v="20"/>
    <s v="RL"/>
    <s v="NA"/>
    <n v="13680"/>
    <s v="Pave"/>
    <s v="NA"/>
    <s v="IR1"/>
    <s v="Lvl"/>
    <s v="AllPub"/>
    <s v="CulDSac"/>
    <s v="Gtl"/>
    <x v="13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n v="824"/>
    <n v="50"/>
    <s v="RL"/>
    <n v="60"/>
    <n v="9900"/>
    <s v="Pave"/>
    <s v="NA"/>
    <s v="Reg"/>
    <s v="Lvl"/>
    <s v="AllPub"/>
    <s v="Inside"/>
    <s v="Gtl"/>
    <x v="18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n v="22"/>
    <n v="45"/>
    <s v="RM"/>
    <n v="57"/>
    <n v="7449"/>
    <s v="Pave"/>
    <s v="Grvl"/>
    <s v="Reg"/>
    <s v="Bnk"/>
    <s v="AllPub"/>
    <s v="Inside"/>
    <s v="Gtl"/>
    <x v="20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n v="634"/>
    <n v="20"/>
    <s v="RL"/>
    <n v="80"/>
    <n v="9250"/>
    <s v="Pave"/>
    <s v="NA"/>
    <s v="Reg"/>
    <s v="Lvl"/>
    <s v="AllPub"/>
    <s v="Corner"/>
    <s v="Gtl"/>
    <x v="10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n v="20"/>
    <n v="20"/>
    <s v="RL"/>
    <n v="70"/>
    <n v="7560"/>
    <s v="Pave"/>
    <s v="NA"/>
    <s v="Reg"/>
    <s v="Lvl"/>
    <s v="AllPub"/>
    <s v="Inside"/>
    <s v="Gtl"/>
    <x v="10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n v="117"/>
    <n v="20"/>
    <s v="RL"/>
    <s v="NA"/>
    <n v="11616"/>
    <s v="Pave"/>
    <s v="NA"/>
    <s v="Reg"/>
    <s v="Lvl"/>
    <s v="AllPub"/>
    <s v="Inside"/>
    <s v="Gtl"/>
    <x v="19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n v="274"/>
    <n v="20"/>
    <s v="RL"/>
    <n v="80"/>
    <n v="9600"/>
    <s v="Pave"/>
    <s v="NA"/>
    <s v="Reg"/>
    <s v="Lvl"/>
    <s v="AllPub"/>
    <s v="Inside"/>
    <s v="Gtl"/>
    <x v="10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n v="332"/>
    <n v="20"/>
    <s v="RL"/>
    <n v="70"/>
    <n v="8176"/>
    <s v="Pave"/>
    <s v="NA"/>
    <s v="Reg"/>
    <s v="Lvl"/>
    <s v="AllPub"/>
    <s v="Inside"/>
    <s v="Gtl"/>
    <x v="10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n v="425"/>
    <n v="20"/>
    <s v="RL"/>
    <n v="72"/>
    <n v="9000"/>
    <s v="Pave"/>
    <s v="NA"/>
    <s v="Reg"/>
    <s v="Lvl"/>
    <s v="AllPub"/>
    <s v="Inside"/>
    <s v="Gtl"/>
    <x v="10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n v="575"/>
    <n v="80"/>
    <s v="RL"/>
    <n v="70"/>
    <n v="10500"/>
    <s v="Pave"/>
    <s v="NA"/>
    <s v="Reg"/>
    <s v="Lvl"/>
    <s v="AllPub"/>
    <s v="FR2"/>
    <s v="Gtl"/>
    <x v="10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n v="787"/>
    <n v="50"/>
    <s v="RM"/>
    <n v="60"/>
    <n v="10800"/>
    <s v="Pave"/>
    <s v="NA"/>
    <s v="Reg"/>
    <s v="Lvl"/>
    <s v="AllPub"/>
    <s v="Inside"/>
    <s v="Gtl"/>
    <x v="3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n v="980"/>
    <n v="20"/>
    <s v="RL"/>
    <n v="80"/>
    <n v="8816"/>
    <s v="Pave"/>
    <s v="NA"/>
    <s v="Reg"/>
    <s v="Lvl"/>
    <s v="AllPub"/>
    <s v="Corner"/>
    <s v="Gtl"/>
    <x v="19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n v="1141"/>
    <n v="20"/>
    <s v="RL"/>
    <n v="60"/>
    <n v="7350"/>
    <s v="Pave"/>
    <s v="NA"/>
    <s v="Reg"/>
    <s v="Lvl"/>
    <s v="AllPub"/>
    <s v="Corner"/>
    <s v="Gtl"/>
    <x v="10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n v="1275"/>
    <n v="50"/>
    <s v="RL"/>
    <n v="53"/>
    <n v="5362"/>
    <s v="Pave"/>
    <s v="NA"/>
    <s v="Reg"/>
    <s v="Lvl"/>
    <s v="AllPub"/>
    <s v="Corner"/>
    <s v="Gtl"/>
    <x v="6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n v="1284"/>
    <n v="90"/>
    <s v="RL"/>
    <n v="94"/>
    <n v="9400"/>
    <s v="Pave"/>
    <s v="NA"/>
    <s v="Reg"/>
    <s v="Low"/>
    <s v="AllPub"/>
    <s v="Corner"/>
    <s v="Gtl"/>
    <x v="15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n v="1236"/>
    <n v="70"/>
    <s v="RL"/>
    <n v="96"/>
    <n v="13132"/>
    <s v="Pave"/>
    <s v="NA"/>
    <s v="Reg"/>
    <s v="Lvl"/>
    <s v="AllPub"/>
    <s v="Inside"/>
    <s v="Gtl"/>
    <x v="6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n v="1078"/>
    <n v="20"/>
    <s v="RL"/>
    <s v="NA"/>
    <n v="15870"/>
    <s v="Pave"/>
    <s v="NA"/>
    <s v="IR1"/>
    <s v="Lvl"/>
    <s v="AllPub"/>
    <s v="Corner"/>
    <s v="Gtl"/>
    <x v="10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n v="699"/>
    <n v="20"/>
    <s v="RL"/>
    <n v="65"/>
    <n v="8450"/>
    <s v="Pave"/>
    <s v="NA"/>
    <s v="Reg"/>
    <s v="Lvl"/>
    <s v="AllPub"/>
    <s v="Inside"/>
    <s v="Gtl"/>
    <x v="19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n v="1296"/>
    <n v="20"/>
    <s v="RL"/>
    <n v="70"/>
    <n v="8400"/>
    <s v="Pave"/>
    <s v="NA"/>
    <s v="Reg"/>
    <s v="Lvl"/>
    <s v="AllPub"/>
    <s v="Inside"/>
    <s v="Gtl"/>
    <x v="10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n v="593"/>
    <n v="20"/>
    <s v="RL"/>
    <n v="60"/>
    <n v="6600"/>
    <s v="Pave"/>
    <s v="NA"/>
    <s v="Reg"/>
    <s v="Lvl"/>
    <s v="AllPub"/>
    <s v="Inside"/>
    <s v="Gtl"/>
    <x v="15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n v="1308"/>
    <n v="20"/>
    <s v="RL"/>
    <n v="60"/>
    <n v="8072"/>
    <s v="Pave"/>
    <s v="NA"/>
    <s v="Reg"/>
    <s v="Lvl"/>
    <s v="AllPub"/>
    <s v="Inside"/>
    <s v="Gtl"/>
    <x v="4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n v="1399"/>
    <n v="50"/>
    <s v="RL"/>
    <n v="60"/>
    <n v="7200"/>
    <s v="Pave"/>
    <s v="NA"/>
    <s v="Reg"/>
    <s v="Lvl"/>
    <s v="AllPub"/>
    <s v="Inside"/>
    <s v="Gtl"/>
    <x v="10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n v="1224"/>
    <n v="20"/>
    <s v="RL"/>
    <n v="89"/>
    <n v="10680"/>
    <s v="Pave"/>
    <s v="NA"/>
    <s v="Reg"/>
    <s v="Lvl"/>
    <s v="AllPub"/>
    <s v="Inside"/>
    <s v="Gtl"/>
    <x v="10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n v="616"/>
    <n v="85"/>
    <s v="RL"/>
    <n v="80"/>
    <n v="8800"/>
    <s v="Pave"/>
    <s v="NA"/>
    <s v="Reg"/>
    <s v="Lvl"/>
    <s v="AllPub"/>
    <s v="Inside"/>
    <s v="Gtl"/>
    <x v="10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n v="664"/>
    <n v="85"/>
    <s v="RL"/>
    <n v="90"/>
    <n v="10012"/>
    <s v="Pave"/>
    <s v="NA"/>
    <s v="Reg"/>
    <s v="Lvl"/>
    <s v="AllPub"/>
    <s v="Inside"/>
    <s v="Gtl"/>
    <x v="13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n v="670"/>
    <n v="30"/>
    <s v="RL"/>
    <n v="80"/>
    <n v="11600"/>
    <s v="Pave"/>
    <s v="NA"/>
    <s v="Reg"/>
    <s v="Lvl"/>
    <s v="AllPub"/>
    <s v="Inside"/>
    <s v="Gtl"/>
    <x v="6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n v="945"/>
    <n v="20"/>
    <s v="RL"/>
    <s v="NA"/>
    <n v="14375"/>
    <s v="Pave"/>
    <s v="NA"/>
    <s v="IR1"/>
    <s v="Lvl"/>
    <s v="NoSeWa"/>
    <s v="CulDSac"/>
    <s v="Gtl"/>
    <x v="8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n v="1089"/>
    <n v="160"/>
    <s v="RM"/>
    <n v="24"/>
    <n v="2522"/>
    <s v="Pave"/>
    <s v="NA"/>
    <s v="Reg"/>
    <s v="Lvl"/>
    <s v="AllPub"/>
    <s v="Inside"/>
    <s v="Gtl"/>
    <x v="13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n v="1398"/>
    <n v="70"/>
    <s v="RM"/>
    <n v="51"/>
    <n v="6120"/>
    <s v="Pave"/>
    <s v="NA"/>
    <s v="Reg"/>
    <s v="Lvl"/>
    <s v="AllPub"/>
    <s v="Inside"/>
    <s v="Gtl"/>
    <x v="17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n v="1400"/>
    <n v="50"/>
    <s v="RL"/>
    <n v="51"/>
    <n v="6171"/>
    <s v="Pave"/>
    <s v="NA"/>
    <s v="Reg"/>
    <s v="Lvl"/>
    <s v="AllPub"/>
    <s v="Inside"/>
    <s v="Gtl"/>
    <x v="18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n v="247"/>
    <n v="190"/>
    <s v="RM"/>
    <n v="69"/>
    <n v="9142"/>
    <s v="Pave"/>
    <s v="Grvl"/>
    <s v="Reg"/>
    <s v="Lvl"/>
    <s v="AllPub"/>
    <s v="Inside"/>
    <s v="Gtl"/>
    <x v="3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n v="588"/>
    <n v="85"/>
    <s v="RL"/>
    <n v="74"/>
    <n v="8740"/>
    <s v="Pave"/>
    <s v="NA"/>
    <s v="IR1"/>
    <s v="Lvl"/>
    <s v="AllPub"/>
    <s v="Inside"/>
    <s v="Gtl"/>
    <x v="19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n v="817"/>
    <n v="20"/>
    <s v="RL"/>
    <s v="NA"/>
    <n v="11425"/>
    <s v="Pave"/>
    <s v="NA"/>
    <s v="IR1"/>
    <s v="Lvl"/>
    <s v="AllPub"/>
    <s v="Corner"/>
    <s v="Gtl"/>
    <x v="10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n v="1273"/>
    <n v="20"/>
    <s v="RL"/>
    <s v="NA"/>
    <n v="13526"/>
    <s v="Pave"/>
    <s v="NA"/>
    <s v="IR1"/>
    <s v="Lvl"/>
    <s v="AllPub"/>
    <s v="CulDSac"/>
    <s v="Gtl"/>
    <x v="19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n v="1276"/>
    <n v="90"/>
    <s v="RL"/>
    <n v="95"/>
    <n v="11345"/>
    <s v="Pave"/>
    <s v="NA"/>
    <s v="Reg"/>
    <s v="Lvl"/>
    <s v="AllPub"/>
    <s v="Corner"/>
    <s v="Gtl"/>
    <x v="10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n v="1004"/>
    <n v="90"/>
    <s v="RL"/>
    <s v="NA"/>
    <n v="11500"/>
    <s v="Pave"/>
    <s v="NA"/>
    <s v="IR1"/>
    <s v="Lvl"/>
    <s v="AllPub"/>
    <s v="Corner"/>
    <s v="Gtl"/>
    <x v="14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n v="111"/>
    <n v="50"/>
    <s v="RL"/>
    <n v="75"/>
    <n v="9525"/>
    <s v="Pave"/>
    <s v="NA"/>
    <s v="Reg"/>
    <s v="Lvl"/>
    <s v="AllPub"/>
    <s v="Inside"/>
    <s v="Gtl"/>
    <x v="13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n v="79"/>
    <n v="90"/>
    <s v="RL"/>
    <n v="72"/>
    <n v="10778"/>
    <s v="Pave"/>
    <s v="NA"/>
    <s v="Reg"/>
    <s v="Lvl"/>
    <s v="AllPub"/>
    <s v="Inside"/>
    <s v="Gtl"/>
    <x v="19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n v="880"/>
    <n v="20"/>
    <s v="RL"/>
    <s v="NA"/>
    <n v="7000"/>
    <s v="Pave"/>
    <s v="NA"/>
    <s v="IR1"/>
    <s v="Lvl"/>
    <s v="AllPub"/>
    <s v="CulDSac"/>
    <s v="Gtl"/>
    <x v="4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n v="997"/>
    <n v="20"/>
    <s v="RL"/>
    <s v="NA"/>
    <n v="10659"/>
    <s v="Pave"/>
    <s v="NA"/>
    <s v="IR1"/>
    <s v="Lvl"/>
    <s v="AllPub"/>
    <s v="Inside"/>
    <s v="Gtl"/>
    <x v="10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n v="1093"/>
    <n v="50"/>
    <s v="RL"/>
    <n v="60"/>
    <n v="8400"/>
    <s v="Pave"/>
    <s v="NA"/>
    <s v="Reg"/>
    <s v="Bnk"/>
    <s v="AllPub"/>
    <s v="Inside"/>
    <s v="Gtl"/>
    <x v="18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n v="1423"/>
    <n v="120"/>
    <s v="RM"/>
    <n v="37"/>
    <n v="4435"/>
    <s v="Pave"/>
    <s v="NA"/>
    <s v="Reg"/>
    <s v="Lvl"/>
    <s v="AllPub"/>
    <s v="Inside"/>
    <s v="Gtl"/>
    <x v="4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n v="123"/>
    <n v="20"/>
    <s v="RL"/>
    <n v="75"/>
    <n v="9464"/>
    <s v="Pave"/>
    <s v="NA"/>
    <s v="Reg"/>
    <s v="Lvl"/>
    <s v="AllPub"/>
    <s v="Corner"/>
    <s v="Gtl"/>
    <x v="10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n v="1388"/>
    <n v="50"/>
    <s v="RM"/>
    <n v="60"/>
    <n v="8520"/>
    <s v="Pave"/>
    <s v="Grvl"/>
    <s v="Reg"/>
    <s v="Lvl"/>
    <s v="AllPub"/>
    <s v="Inside"/>
    <s v="Gtl"/>
    <x v="3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n v="1451"/>
    <n v="90"/>
    <s v="RL"/>
    <n v="60"/>
    <n v="9000"/>
    <s v="Pave"/>
    <s v="NA"/>
    <s v="Reg"/>
    <s v="Lvl"/>
    <s v="AllPub"/>
    <s v="FR2"/>
    <s v="Gtl"/>
    <x v="1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n v="570"/>
    <n v="90"/>
    <s v="RL"/>
    <s v="NA"/>
    <n v="7032"/>
    <s v="Pave"/>
    <s v="NA"/>
    <s v="IR1"/>
    <s v="Lvl"/>
    <s v="AllPub"/>
    <s v="Corner"/>
    <s v="Gtl"/>
    <x v="10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n v="292"/>
    <n v="190"/>
    <s v="RL"/>
    <n v="55"/>
    <n v="5687"/>
    <s v="Pave"/>
    <s v="Grvl"/>
    <s v="Reg"/>
    <s v="Bnk"/>
    <s v="AllPub"/>
    <s v="Inside"/>
    <s v="Gtl"/>
    <x v="18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n v="77"/>
    <n v="20"/>
    <s v="RL"/>
    <s v="NA"/>
    <n v="8475"/>
    <s v="Pave"/>
    <s v="NA"/>
    <s v="IR1"/>
    <s v="Lvl"/>
    <s v="AllPub"/>
    <s v="Inside"/>
    <s v="Gtl"/>
    <x v="10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n v="807"/>
    <n v="80"/>
    <s v="RL"/>
    <n v="75"/>
    <n v="9750"/>
    <s v="Pave"/>
    <s v="NA"/>
    <s v="Reg"/>
    <s v="Lvl"/>
    <s v="AllPub"/>
    <s v="Inside"/>
    <s v="Gtl"/>
    <x v="10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n v="888"/>
    <n v="50"/>
    <s v="RL"/>
    <n v="59"/>
    <n v="16466"/>
    <s v="Pave"/>
    <s v="NA"/>
    <s v="IR1"/>
    <s v="Lvl"/>
    <s v="AllPub"/>
    <s v="Inside"/>
    <s v="Gtl"/>
    <x v="13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n v="188"/>
    <n v="50"/>
    <s v="RL"/>
    <n v="60"/>
    <n v="10410"/>
    <s v="Pave"/>
    <s v="NA"/>
    <s v="Reg"/>
    <s v="Lvl"/>
    <s v="AllPub"/>
    <s v="Inside"/>
    <s v="Gtl"/>
    <x v="3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n v="426"/>
    <n v="60"/>
    <s v="RM"/>
    <n v="60"/>
    <n v="3378"/>
    <s v="Pave"/>
    <s v="Grvl"/>
    <s v="Reg"/>
    <s v="HLS"/>
    <s v="AllPub"/>
    <s v="Inside"/>
    <s v="Gtl"/>
    <x v="3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n v="623"/>
    <n v="20"/>
    <s v="RL"/>
    <n v="71"/>
    <n v="7064"/>
    <s v="Pave"/>
    <s v="NA"/>
    <s v="Reg"/>
    <s v="Lvl"/>
    <s v="AllPub"/>
    <s v="Inside"/>
    <s v="Gtl"/>
    <x v="19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n v="629"/>
    <n v="60"/>
    <s v="RL"/>
    <n v="70"/>
    <n v="11606"/>
    <s v="Pave"/>
    <s v="NA"/>
    <s v="IR1"/>
    <s v="HLS"/>
    <s v="AllPub"/>
    <s v="Inside"/>
    <s v="Sev"/>
    <x v="10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n v="654"/>
    <n v="50"/>
    <s v="RM"/>
    <n v="60"/>
    <n v="10320"/>
    <s v="Pave"/>
    <s v="Grvl"/>
    <s v="Reg"/>
    <s v="Lvl"/>
    <s v="AllPub"/>
    <s v="Inside"/>
    <s v="Gtl"/>
    <x v="20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n v="724"/>
    <n v="50"/>
    <s v="RL"/>
    <n v="60"/>
    <n v="8172"/>
    <s v="Pave"/>
    <s v="NA"/>
    <s v="Reg"/>
    <s v="Lvl"/>
    <s v="AllPub"/>
    <s v="Inside"/>
    <s v="Gtl"/>
    <x v="13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n v="780"/>
    <n v="90"/>
    <s v="RL"/>
    <n v="78"/>
    <n v="10530"/>
    <s v="Pave"/>
    <s v="NA"/>
    <s v="Reg"/>
    <s v="Lvl"/>
    <s v="AllPub"/>
    <s v="Inside"/>
    <s v="Gtl"/>
    <x v="15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n v="900"/>
    <n v="20"/>
    <s v="RL"/>
    <n v="65"/>
    <n v="6993"/>
    <s v="Pave"/>
    <s v="NA"/>
    <s v="Reg"/>
    <s v="Lvl"/>
    <s v="AllPub"/>
    <s v="Inside"/>
    <s v="Gtl"/>
    <x v="19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n v="918"/>
    <n v="20"/>
    <s v="RL"/>
    <s v="NA"/>
    <n v="17140"/>
    <s v="Pave"/>
    <s v="NA"/>
    <s v="Reg"/>
    <s v="Lvl"/>
    <s v="AllPub"/>
    <s v="Inside"/>
    <s v="Gtl"/>
    <x v="13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n v="968"/>
    <n v="20"/>
    <s v="RL"/>
    <s v="NA"/>
    <n v="7390"/>
    <s v="Pave"/>
    <s v="NA"/>
    <s v="IR1"/>
    <s v="Lvl"/>
    <s v="AllPub"/>
    <s v="Inside"/>
    <s v="Gtl"/>
    <x v="10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n v="971"/>
    <n v="50"/>
    <s v="RL"/>
    <n v="60"/>
    <n v="10800"/>
    <s v="Pave"/>
    <s v="NA"/>
    <s v="Reg"/>
    <s v="Lvl"/>
    <s v="AllPub"/>
    <s v="Inside"/>
    <s v="Gtl"/>
    <x v="10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n v="1011"/>
    <n v="50"/>
    <s v="RL"/>
    <n v="115"/>
    <n v="21286"/>
    <s v="Pave"/>
    <s v="NA"/>
    <s v="Reg"/>
    <s v="Lvl"/>
    <s v="AllPub"/>
    <s v="Inside"/>
    <s v="Gtl"/>
    <x v="19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n v="1070"/>
    <n v="45"/>
    <s v="RL"/>
    <n v="60"/>
    <n v="9600"/>
    <s v="Pave"/>
    <s v="NA"/>
    <s v="Reg"/>
    <s v="Lvl"/>
    <s v="AllPub"/>
    <s v="Inside"/>
    <s v="Gtl"/>
    <x v="10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n v="1071"/>
    <n v="20"/>
    <s v="RL"/>
    <n v="72"/>
    <n v="10152"/>
    <s v="Pave"/>
    <s v="NA"/>
    <s v="Reg"/>
    <s v="Lvl"/>
    <s v="AllPub"/>
    <s v="Inside"/>
    <s v="Gtl"/>
    <x v="10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n v="1103"/>
    <n v="20"/>
    <s v="RL"/>
    <n v="70"/>
    <n v="7000"/>
    <s v="Pave"/>
    <s v="NA"/>
    <s v="Reg"/>
    <s v="Lvl"/>
    <s v="AllPub"/>
    <s v="Inside"/>
    <s v="Gtl"/>
    <x v="10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n v="1131"/>
    <n v="50"/>
    <s v="RL"/>
    <n v="65"/>
    <n v="7804"/>
    <s v="Pave"/>
    <s v="NA"/>
    <s v="Reg"/>
    <s v="Lvl"/>
    <s v="AllPub"/>
    <s v="Inside"/>
    <s v="Gtl"/>
    <x v="18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n v="1337"/>
    <n v="90"/>
    <s v="RL"/>
    <n v="87"/>
    <n v="9246"/>
    <s v="Pave"/>
    <s v="NA"/>
    <s v="IR1"/>
    <s v="Lvl"/>
    <s v="AllPub"/>
    <s v="Inside"/>
    <s v="Gtl"/>
    <x v="14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n v="771"/>
    <n v="85"/>
    <s v="RL"/>
    <s v="NA"/>
    <n v="7252"/>
    <s v="Pave"/>
    <s v="NA"/>
    <s v="IR1"/>
    <s v="Lvl"/>
    <s v="AllPub"/>
    <s v="CulDSac"/>
    <s v="Gtl"/>
    <x v="19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n v="1353"/>
    <n v="50"/>
    <s v="RM"/>
    <n v="50"/>
    <n v="6000"/>
    <s v="Pave"/>
    <s v="NA"/>
    <s v="Reg"/>
    <s v="Lvl"/>
    <s v="AllPub"/>
    <s v="Inside"/>
    <s v="Gtl"/>
    <x v="17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n v="27"/>
    <n v="20"/>
    <s v="RL"/>
    <n v="60"/>
    <n v="7200"/>
    <s v="Pave"/>
    <s v="NA"/>
    <s v="Reg"/>
    <s v="Lvl"/>
    <s v="AllPub"/>
    <s v="Corner"/>
    <s v="Gtl"/>
    <x v="10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n v="1114"/>
    <n v="20"/>
    <s v="RL"/>
    <n v="66"/>
    <n v="8923"/>
    <s v="Pave"/>
    <s v="NA"/>
    <s v="Reg"/>
    <s v="Lvl"/>
    <s v="AllPub"/>
    <s v="Inside"/>
    <s v="Gtl"/>
    <x v="10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n v="1215"/>
    <n v="85"/>
    <s v="RL"/>
    <n v="69"/>
    <n v="10205"/>
    <s v="Pave"/>
    <s v="NA"/>
    <s v="IR1"/>
    <s v="Lvl"/>
    <s v="AllPub"/>
    <s v="Inside"/>
    <s v="Gtl"/>
    <x v="10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n v="216"/>
    <n v="20"/>
    <s v="RL"/>
    <n v="72"/>
    <n v="10011"/>
    <s v="Pave"/>
    <s v="NA"/>
    <s v="IR1"/>
    <s v="Lvl"/>
    <s v="AllPub"/>
    <s v="Inside"/>
    <s v="Gtl"/>
    <x v="10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n v="372"/>
    <n v="50"/>
    <s v="RL"/>
    <n v="80"/>
    <n v="17120"/>
    <s v="Pave"/>
    <s v="NA"/>
    <s v="Reg"/>
    <s v="Lvl"/>
    <s v="AllPub"/>
    <s v="Inside"/>
    <s v="Gtl"/>
    <x v="11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n v="358"/>
    <n v="120"/>
    <s v="RM"/>
    <n v="44"/>
    <n v="4224"/>
    <s v="Pave"/>
    <s v="NA"/>
    <s v="Reg"/>
    <s v="Lvl"/>
    <s v="AllPub"/>
    <s v="Inside"/>
    <s v="Gtl"/>
    <x v="22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n v="514"/>
    <n v="20"/>
    <s v="RL"/>
    <n v="71"/>
    <n v="9187"/>
    <s v="Pave"/>
    <s v="NA"/>
    <s v="Reg"/>
    <s v="Bnk"/>
    <s v="AllPub"/>
    <s v="Corner"/>
    <s v="Gtl"/>
    <x v="15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n v="1222"/>
    <n v="20"/>
    <s v="RL"/>
    <n v="55"/>
    <n v="8250"/>
    <s v="Pave"/>
    <s v="NA"/>
    <s v="Reg"/>
    <s v="Lvl"/>
    <s v="AllPub"/>
    <s v="Inside"/>
    <s v="Gtl"/>
    <x v="19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n v="94"/>
    <n v="190"/>
    <s v="C (all)"/>
    <n v="60"/>
    <n v="7200"/>
    <s v="Pave"/>
    <s v="NA"/>
    <s v="Reg"/>
    <s v="Lvl"/>
    <s v="AllPub"/>
    <s v="Corner"/>
    <s v="Gtl"/>
    <x v="3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n v="953"/>
    <n v="85"/>
    <s v="RL"/>
    <n v="60"/>
    <n v="7200"/>
    <s v="Pave"/>
    <s v="NA"/>
    <s v="Reg"/>
    <s v="Lvl"/>
    <s v="AllPub"/>
    <s v="Inside"/>
    <s v="Gtl"/>
    <x v="4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n v="1120"/>
    <n v="20"/>
    <s v="RL"/>
    <n v="70"/>
    <n v="7560"/>
    <s v="Pave"/>
    <s v="NA"/>
    <s v="Reg"/>
    <s v="Lvl"/>
    <s v="AllPub"/>
    <s v="Inside"/>
    <s v="Gtl"/>
    <x v="10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n v="848"/>
    <n v="20"/>
    <s v="RL"/>
    <n v="36"/>
    <n v="15523"/>
    <s v="Pave"/>
    <s v="NA"/>
    <s v="IR1"/>
    <s v="Lvl"/>
    <s v="AllPub"/>
    <s v="CulDSac"/>
    <s v="Gtl"/>
    <x v="4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n v="492"/>
    <n v="50"/>
    <s v="RL"/>
    <n v="79"/>
    <n v="9490"/>
    <s v="Pave"/>
    <s v="NA"/>
    <s v="Reg"/>
    <s v="Lvl"/>
    <s v="AllPub"/>
    <s v="Inside"/>
    <s v="Gtl"/>
    <x v="10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n v="544"/>
    <n v="120"/>
    <s v="RH"/>
    <n v="34"/>
    <n v="4058"/>
    <s v="Pave"/>
    <s v="NA"/>
    <s v="Reg"/>
    <s v="Lvl"/>
    <s v="AllPub"/>
    <s v="Inside"/>
    <s v="Gtl"/>
    <x v="10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n v="585"/>
    <n v="50"/>
    <s v="RM"/>
    <n v="51"/>
    <n v="6120"/>
    <s v="Pave"/>
    <s v="NA"/>
    <s v="Reg"/>
    <s v="Lvl"/>
    <s v="AllPub"/>
    <s v="Inside"/>
    <s v="Gtl"/>
    <x v="17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n v="874"/>
    <n v="40"/>
    <s v="RL"/>
    <n v="60"/>
    <n v="12144"/>
    <s v="Pave"/>
    <s v="NA"/>
    <s v="Reg"/>
    <s v="Lvl"/>
    <s v="AllPub"/>
    <s v="Inside"/>
    <s v="Gtl"/>
    <x v="10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n v="1082"/>
    <n v="20"/>
    <s v="RL"/>
    <n v="75"/>
    <n v="7500"/>
    <s v="Pave"/>
    <s v="NA"/>
    <s v="Reg"/>
    <s v="Lvl"/>
    <s v="AllPub"/>
    <s v="Corner"/>
    <s v="Gtl"/>
    <x v="19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n v="1407"/>
    <n v="85"/>
    <s v="RL"/>
    <n v="70"/>
    <n v="8445"/>
    <s v="Pave"/>
    <s v="NA"/>
    <s v="Reg"/>
    <s v="Lvl"/>
    <s v="AllPub"/>
    <s v="Corner"/>
    <s v="Gtl"/>
    <x v="4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n v="476"/>
    <n v="20"/>
    <s v="RL"/>
    <n v="80"/>
    <n v="8480"/>
    <s v="Pave"/>
    <s v="NA"/>
    <s v="Reg"/>
    <s v="Lvl"/>
    <s v="AllPub"/>
    <s v="Corner"/>
    <s v="Gtl"/>
    <x v="19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n v="485"/>
    <n v="20"/>
    <s v="RL"/>
    <s v="NA"/>
    <n v="7758"/>
    <s v="Pave"/>
    <s v="NA"/>
    <s v="IR1"/>
    <s v="Lvl"/>
    <s v="AllPub"/>
    <s v="Corner"/>
    <s v="Gtl"/>
    <x v="19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n v="864"/>
    <n v="20"/>
    <s v="RL"/>
    <n v="70"/>
    <n v="7931"/>
    <s v="Pave"/>
    <s v="NA"/>
    <s v="Reg"/>
    <s v="Lvl"/>
    <s v="AllPub"/>
    <s v="Inside"/>
    <s v="Gtl"/>
    <x v="10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n v="1232"/>
    <n v="90"/>
    <s v="RL"/>
    <n v="70"/>
    <n v="7728"/>
    <s v="Pave"/>
    <s v="NA"/>
    <s v="Reg"/>
    <s v="Lvl"/>
    <s v="AllPub"/>
    <s v="Inside"/>
    <s v="Gtl"/>
    <x v="10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n v="1286"/>
    <n v="50"/>
    <s v="RM"/>
    <n v="50"/>
    <n v="6000"/>
    <s v="Pave"/>
    <s v="NA"/>
    <s v="Reg"/>
    <s v="Lvl"/>
    <s v="AllPub"/>
    <s v="Inside"/>
    <s v="Gtl"/>
    <x v="17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n v="1332"/>
    <n v="80"/>
    <s v="RL"/>
    <n v="55"/>
    <n v="10780"/>
    <s v="Pave"/>
    <s v="NA"/>
    <s v="IR1"/>
    <s v="Lvl"/>
    <s v="AllPub"/>
    <s v="Inside"/>
    <s v="Gtl"/>
    <x v="4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n v="877"/>
    <n v="20"/>
    <s v="RL"/>
    <n v="94"/>
    <n v="25286"/>
    <s v="Pave"/>
    <s v="NA"/>
    <s v="Reg"/>
    <s v="HLS"/>
    <s v="AllPub"/>
    <s v="Inside"/>
    <s v="Mod"/>
    <x v="15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n v="16"/>
    <n v="45"/>
    <s v="RM"/>
    <n v="51"/>
    <n v="6120"/>
    <s v="Pave"/>
    <s v="NA"/>
    <s v="Reg"/>
    <s v="Lvl"/>
    <s v="AllPub"/>
    <s v="Corner"/>
    <s v="Gtl"/>
    <x v="17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n v="312"/>
    <n v="20"/>
    <s v="RL"/>
    <n v="50"/>
    <n v="8000"/>
    <s v="Pave"/>
    <s v="NA"/>
    <s v="Reg"/>
    <s v="Lvl"/>
    <s v="AllPub"/>
    <s v="Inside"/>
    <s v="Gtl"/>
    <x v="10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n v="369"/>
    <n v="20"/>
    <s v="RL"/>
    <n v="78"/>
    <n v="7800"/>
    <s v="Pave"/>
    <s v="NA"/>
    <s v="Reg"/>
    <s v="Lvl"/>
    <s v="AllPub"/>
    <s v="Inside"/>
    <s v="Gtl"/>
    <x v="10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n v="527"/>
    <n v="20"/>
    <s v="RL"/>
    <n v="70"/>
    <n v="13300"/>
    <s v="Pave"/>
    <s v="NA"/>
    <s v="Reg"/>
    <s v="Lvl"/>
    <s v="AllPub"/>
    <s v="Inside"/>
    <s v="Gtl"/>
    <x v="10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n v="741"/>
    <n v="70"/>
    <s v="RM"/>
    <n v="60"/>
    <n v="9600"/>
    <s v="Pave"/>
    <s v="Grvl"/>
    <s v="Reg"/>
    <s v="Lvl"/>
    <s v="AllPub"/>
    <s v="Inside"/>
    <s v="Gtl"/>
    <x v="3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n v="958"/>
    <n v="20"/>
    <s v="RL"/>
    <n v="70"/>
    <n v="7420"/>
    <s v="Pave"/>
    <s v="NA"/>
    <s v="Reg"/>
    <s v="Lvl"/>
    <s v="AllPub"/>
    <s v="Inside"/>
    <s v="Gtl"/>
    <x v="19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n v="580"/>
    <n v="50"/>
    <s v="RM"/>
    <n v="81"/>
    <n v="12150"/>
    <s v="Pave"/>
    <s v="Grvl"/>
    <s v="Reg"/>
    <s v="Lvl"/>
    <s v="AllPub"/>
    <s v="Inside"/>
    <s v="Gtl"/>
    <x v="3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n v="851"/>
    <n v="120"/>
    <s v="RM"/>
    <n v="36"/>
    <n v="4435"/>
    <s v="Pave"/>
    <s v="NA"/>
    <s v="Reg"/>
    <s v="Lvl"/>
    <s v="AllPub"/>
    <s v="Inside"/>
    <s v="Gtl"/>
    <x v="4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n v="862"/>
    <n v="190"/>
    <s v="RL"/>
    <n v="75"/>
    <n v="11625"/>
    <s v="Pave"/>
    <s v="NA"/>
    <s v="Reg"/>
    <s v="Lvl"/>
    <s v="AllPub"/>
    <s v="Inside"/>
    <s v="Gtl"/>
    <x v="19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n v="734"/>
    <n v="20"/>
    <s v="RL"/>
    <n v="80"/>
    <n v="10000"/>
    <s v="Pave"/>
    <s v="NA"/>
    <s v="Reg"/>
    <s v="Lvl"/>
    <s v="AllPub"/>
    <s v="Corner"/>
    <s v="Gtl"/>
    <x v="19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n v="293"/>
    <n v="50"/>
    <s v="RL"/>
    <n v="60"/>
    <n v="11409"/>
    <s v="Pave"/>
    <s v="NA"/>
    <s v="Reg"/>
    <s v="Lvl"/>
    <s v="AllPub"/>
    <s v="Inside"/>
    <s v="Gtl"/>
    <x v="13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n v="909"/>
    <n v="20"/>
    <s v="RL"/>
    <s v="NA"/>
    <n v="8885"/>
    <s v="Pave"/>
    <s v="NA"/>
    <s v="IR1"/>
    <s v="Low"/>
    <s v="AllPub"/>
    <s v="Inside"/>
    <s v="Mod"/>
    <x v="15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n v="1390"/>
    <n v="50"/>
    <s v="RM"/>
    <n v="60"/>
    <n v="6000"/>
    <s v="Pave"/>
    <s v="NA"/>
    <s v="Reg"/>
    <s v="Lvl"/>
    <s v="AllPub"/>
    <s v="Inside"/>
    <s v="Gtl"/>
    <x v="17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n v="715"/>
    <n v="60"/>
    <s v="RL"/>
    <s v="NA"/>
    <n v="13517"/>
    <s v="Pave"/>
    <s v="NA"/>
    <s v="IR1"/>
    <s v="Lvl"/>
    <s v="AllPub"/>
    <s v="CulDSac"/>
    <s v="Gtl"/>
    <x v="19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n v="840"/>
    <n v="50"/>
    <s v="RL"/>
    <n v="70"/>
    <n v="11767"/>
    <s v="Pave"/>
    <s v="NA"/>
    <s v="Reg"/>
    <s v="Lvl"/>
    <s v="AllPub"/>
    <s v="Inside"/>
    <s v="Gtl"/>
    <x v="13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n v="1328"/>
    <n v="20"/>
    <s v="RL"/>
    <n v="60"/>
    <n v="6600"/>
    <s v="Pave"/>
    <s v="NA"/>
    <s v="Reg"/>
    <s v="Lvl"/>
    <s v="AllPub"/>
    <s v="Inside"/>
    <s v="Gtl"/>
    <x v="15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n v="44"/>
    <n v="20"/>
    <s v="RL"/>
    <s v="NA"/>
    <n v="9200"/>
    <s v="Pave"/>
    <s v="NA"/>
    <s v="IR1"/>
    <s v="Lvl"/>
    <s v="AllPub"/>
    <s v="CulDSac"/>
    <s v="Gtl"/>
    <x v="4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n v="55"/>
    <n v="80"/>
    <s v="RL"/>
    <n v="60"/>
    <n v="7134"/>
    <s v="Pave"/>
    <s v="NA"/>
    <s v="Reg"/>
    <s v="Bnk"/>
    <s v="AllPub"/>
    <s v="Inside"/>
    <s v="Mod"/>
    <x v="10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n v="146"/>
    <n v="160"/>
    <s v="RM"/>
    <n v="24"/>
    <n v="2522"/>
    <s v="Pave"/>
    <s v="NA"/>
    <s v="Reg"/>
    <s v="Lvl"/>
    <s v="AllPub"/>
    <s v="Inside"/>
    <s v="Gtl"/>
    <x v="13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94"/>
    <n v="160"/>
    <s v="RM"/>
    <n v="24"/>
    <n v="2522"/>
    <s v="Pave"/>
    <s v="NA"/>
    <s v="Reg"/>
    <s v="Lvl"/>
    <s v="AllPub"/>
    <s v="Inside"/>
    <s v="Gtl"/>
    <x v="13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n v="264"/>
    <n v="50"/>
    <s v="RM"/>
    <n v="50"/>
    <n v="5500"/>
    <s v="Pave"/>
    <s v="NA"/>
    <s v="Reg"/>
    <s v="Lvl"/>
    <s v="AllPub"/>
    <s v="Corner"/>
    <s v="Gtl"/>
    <x v="3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n v="359"/>
    <n v="80"/>
    <s v="RL"/>
    <n v="92"/>
    <n v="6930"/>
    <s v="Pave"/>
    <s v="NA"/>
    <s v="IR1"/>
    <s v="Lvl"/>
    <s v="AllPub"/>
    <s v="Inside"/>
    <s v="Gtl"/>
    <x v="11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n v="499"/>
    <n v="20"/>
    <s v="RL"/>
    <n v="65"/>
    <n v="7800"/>
    <s v="Pave"/>
    <s v="NA"/>
    <s v="Reg"/>
    <s v="Lvl"/>
    <s v="AllPub"/>
    <s v="Inside"/>
    <s v="Gtl"/>
    <x v="19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n v="587"/>
    <n v="30"/>
    <s v="RL"/>
    <n v="55"/>
    <n v="10267"/>
    <s v="Pave"/>
    <s v="NA"/>
    <s v="Reg"/>
    <s v="Lvl"/>
    <s v="AllPub"/>
    <s v="Inside"/>
    <s v="Gtl"/>
    <x v="17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n v="1118"/>
    <n v="20"/>
    <s v="RL"/>
    <n v="57"/>
    <n v="9764"/>
    <s v="Pave"/>
    <s v="NA"/>
    <s v="IR1"/>
    <s v="Lvl"/>
    <s v="AllPub"/>
    <s v="FR2"/>
    <s v="Gtl"/>
    <x v="19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n v="1235"/>
    <n v="70"/>
    <s v="RH"/>
    <n v="55"/>
    <n v="8525"/>
    <s v="Pave"/>
    <s v="NA"/>
    <s v="Reg"/>
    <s v="Bnk"/>
    <s v="AllPub"/>
    <s v="Inside"/>
    <s v="Gtl"/>
    <x v="18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n v="1253"/>
    <n v="20"/>
    <s v="RL"/>
    <n v="62"/>
    <n v="9858"/>
    <s v="Pave"/>
    <s v="NA"/>
    <s v="Reg"/>
    <s v="Lvl"/>
    <s v="AllPub"/>
    <s v="Inside"/>
    <s v="Gtl"/>
    <x v="15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n v="1305"/>
    <n v="160"/>
    <s v="RM"/>
    <n v="32"/>
    <n v="3363"/>
    <s v="Pave"/>
    <s v="NA"/>
    <s v="Reg"/>
    <s v="Lvl"/>
    <s v="AllPub"/>
    <s v="Inside"/>
    <s v="Gtl"/>
    <x v="13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9"/>
    <n v="50"/>
    <s v="RM"/>
    <n v="51"/>
    <n v="6120"/>
    <s v="Pave"/>
    <s v="NA"/>
    <s v="Reg"/>
    <s v="Lvl"/>
    <s v="AllPub"/>
    <s v="Inside"/>
    <s v="Gtl"/>
    <x v="3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n v="24"/>
    <n v="120"/>
    <s v="RM"/>
    <n v="44"/>
    <n v="4224"/>
    <s v="Pave"/>
    <s v="NA"/>
    <s v="Reg"/>
    <s v="Lvl"/>
    <s v="AllPub"/>
    <s v="Inside"/>
    <s v="Gtl"/>
    <x v="22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n v="513"/>
    <n v="20"/>
    <s v="RL"/>
    <n v="70"/>
    <n v="9100"/>
    <s v="Pave"/>
    <s v="NA"/>
    <s v="Reg"/>
    <s v="Lvl"/>
    <s v="AllPub"/>
    <s v="Corner"/>
    <s v="Gtl"/>
    <x v="10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1113"/>
    <n v="20"/>
    <s v="RL"/>
    <n v="73"/>
    <n v="7100"/>
    <s v="Pave"/>
    <s v="NA"/>
    <s v="IR1"/>
    <s v="Lvl"/>
    <s v="AllPub"/>
    <s v="Corner"/>
    <s v="Gtl"/>
    <x v="10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11"/>
    <n v="20"/>
    <s v="RL"/>
    <n v="70"/>
    <n v="11200"/>
    <s v="Pave"/>
    <s v="NA"/>
    <s v="Reg"/>
    <s v="Lvl"/>
    <s v="AllPub"/>
    <s v="Inside"/>
    <s v="Gtl"/>
    <x v="19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n v="72"/>
    <n v="20"/>
    <s v="RL"/>
    <n v="69"/>
    <n v="7599"/>
    <s v="Pave"/>
    <s v="NA"/>
    <s v="Reg"/>
    <s v="Lvl"/>
    <s v="AllPub"/>
    <s v="Corner"/>
    <s v="Gtl"/>
    <x v="15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n v="548"/>
    <n v="85"/>
    <s v="RL"/>
    <n v="54"/>
    <n v="7244"/>
    <s v="Pave"/>
    <s v="NA"/>
    <s v="Reg"/>
    <s v="Lvl"/>
    <s v="AllPub"/>
    <s v="Inside"/>
    <s v="Gtl"/>
    <x v="15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n v="1249"/>
    <n v="75"/>
    <s v="RM"/>
    <n v="60"/>
    <n v="9600"/>
    <s v="Pave"/>
    <s v="Grvl"/>
    <s v="Reg"/>
    <s v="Lvl"/>
    <s v="AllPub"/>
    <s v="Inside"/>
    <s v="Gtl"/>
    <x v="3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n v="396"/>
    <n v="20"/>
    <s v="RL"/>
    <n v="68"/>
    <n v="9571"/>
    <s v="Pave"/>
    <s v="NA"/>
    <s v="Reg"/>
    <s v="Lvl"/>
    <s v="AllPub"/>
    <s v="Inside"/>
    <s v="Gtl"/>
    <x v="13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n v="667"/>
    <n v="60"/>
    <s v="RL"/>
    <s v="NA"/>
    <n v="18450"/>
    <s v="Pave"/>
    <s v="NA"/>
    <s v="IR1"/>
    <s v="Lvl"/>
    <s v="AllPub"/>
    <s v="Inside"/>
    <s v="Gtl"/>
    <x v="10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n v="714"/>
    <n v="190"/>
    <s v="RL"/>
    <n v="60"/>
    <n v="9873"/>
    <s v="Pave"/>
    <s v="NA"/>
    <s v="Reg"/>
    <s v="Lvl"/>
    <s v="AllPub"/>
    <s v="Inside"/>
    <s v="Gtl"/>
    <x v="17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n v="868"/>
    <n v="20"/>
    <s v="RL"/>
    <n v="85"/>
    <n v="6970"/>
    <s v="Pave"/>
    <s v="NA"/>
    <s v="Reg"/>
    <s v="Lvl"/>
    <s v="AllPub"/>
    <s v="Corner"/>
    <s v="Gtl"/>
    <x v="19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n v="951"/>
    <n v="20"/>
    <s v="RL"/>
    <n v="60"/>
    <n v="7200"/>
    <s v="Pave"/>
    <s v="NA"/>
    <s v="Reg"/>
    <s v="Lvl"/>
    <s v="AllPub"/>
    <s v="Inside"/>
    <s v="Gtl"/>
    <x v="10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n v="1095"/>
    <n v="20"/>
    <s v="RL"/>
    <n v="74"/>
    <n v="5868"/>
    <s v="Pave"/>
    <s v="NA"/>
    <s v="Reg"/>
    <s v="Lvl"/>
    <s v="AllPub"/>
    <s v="Inside"/>
    <s v="Gtl"/>
    <x v="10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n v="1163"/>
    <n v="20"/>
    <s v="RL"/>
    <n v="109"/>
    <n v="8724"/>
    <s v="Pave"/>
    <s v="NA"/>
    <s v="Reg"/>
    <s v="Lvl"/>
    <s v="AllPub"/>
    <s v="Inside"/>
    <s v="Gtl"/>
    <x v="19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n v="1446"/>
    <n v="85"/>
    <s v="RL"/>
    <n v="70"/>
    <n v="8400"/>
    <s v="Pave"/>
    <s v="NA"/>
    <s v="Reg"/>
    <s v="Lvl"/>
    <s v="AllPub"/>
    <s v="Inside"/>
    <s v="Gtl"/>
    <x v="19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n v="100"/>
    <n v="20"/>
    <s v="RL"/>
    <n v="77"/>
    <n v="9320"/>
    <s v="Pave"/>
    <s v="NA"/>
    <s v="IR1"/>
    <s v="Lvl"/>
    <s v="AllPub"/>
    <s v="Inside"/>
    <s v="Gtl"/>
    <x v="10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n v="1262"/>
    <n v="20"/>
    <s v="RL"/>
    <n v="80"/>
    <n v="9600"/>
    <s v="Pave"/>
    <s v="NA"/>
    <s v="Reg"/>
    <s v="Lvl"/>
    <s v="AllPub"/>
    <s v="Inside"/>
    <s v="Gtl"/>
    <x v="10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n v="171"/>
    <n v="50"/>
    <s v="RM"/>
    <s v="NA"/>
    <n v="12358"/>
    <s v="Pave"/>
    <s v="NA"/>
    <s v="IR1"/>
    <s v="Lvl"/>
    <s v="AllPub"/>
    <s v="Inside"/>
    <s v="Gtl"/>
    <x v="3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n v="680"/>
    <n v="20"/>
    <s v="RL"/>
    <s v="NA"/>
    <n v="9945"/>
    <s v="Pave"/>
    <s v="NA"/>
    <s v="IR1"/>
    <s v="Lvl"/>
    <s v="AllPub"/>
    <s v="Inside"/>
    <s v="Gtl"/>
    <x v="19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n v="720"/>
    <n v="20"/>
    <s v="RL"/>
    <n v="69"/>
    <n v="9920"/>
    <s v="Pave"/>
    <s v="NA"/>
    <s v="IR1"/>
    <s v="Lvl"/>
    <s v="AllPub"/>
    <s v="Inside"/>
    <s v="Gtl"/>
    <x v="4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n v="1340"/>
    <n v="20"/>
    <s v="RL"/>
    <n v="120"/>
    <n v="9560"/>
    <s v="Pave"/>
    <s v="NA"/>
    <s v="IR1"/>
    <s v="Lvl"/>
    <s v="AllPub"/>
    <s v="Corner"/>
    <s v="Gtl"/>
    <x v="4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n v="234"/>
    <n v="20"/>
    <s v="RL"/>
    <n v="75"/>
    <n v="10650"/>
    <s v="Pave"/>
    <s v="NA"/>
    <s v="Reg"/>
    <s v="Lvl"/>
    <s v="AllPub"/>
    <s v="Corner"/>
    <s v="Gtl"/>
    <x v="4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n v="127"/>
    <n v="120"/>
    <s v="RL"/>
    <s v="NA"/>
    <n v="4928"/>
    <s v="Pave"/>
    <s v="NA"/>
    <s v="IR1"/>
    <s v="Lvl"/>
    <s v="AllPub"/>
    <s v="Inside"/>
    <s v="Gtl"/>
    <x v="21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n v="532"/>
    <n v="70"/>
    <s v="RM"/>
    <n v="60"/>
    <n v="6155"/>
    <s v="Pave"/>
    <s v="NA"/>
    <s v="IR1"/>
    <s v="Lvl"/>
    <s v="AllPub"/>
    <s v="FR3"/>
    <s v="Gtl"/>
    <x v="17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n v="566"/>
    <n v="70"/>
    <s v="RL"/>
    <n v="66"/>
    <n v="6858"/>
    <s v="Pave"/>
    <s v="NA"/>
    <s v="Reg"/>
    <s v="Bnk"/>
    <s v="AllPub"/>
    <s v="Corner"/>
    <s v="Gtl"/>
    <x v="18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n v="785"/>
    <n v="75"/>
    <s v="RM"/>
    <n v="35"/>
    <n v="6300"/>
    <s v="Pave"/>
    <s v="Grvl"/>
    <s v="Reg"/>
    <s v="Lvl"/>
    <s v="AllPub"/>
    <s v="Inside"/>
    <s v="Gtl"/>
    <x v="3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n v="836"/>
    <n v="20"/>
    <s v="RL"/>
    <n v="60"/>
    <n v="9600"/>
    <s v="Pave"/>
    <s v="NA"/>
    <s v="Reg"/>
    <s v="Lvl"/>
    <s v="AllPub"/>
    <s v="Inside"/>
    <s v="Gtl"/>
    <x v="19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n v="906"/>
    <n v="20"/>
    <s v="RL"/>
    <n v="80"/>
    <n v="9920"/>
    <s v="Pave"/>
    <s v="NA"/>
    <s v="Reg"/>
    <s v="Lvl"/>
    <s v="AllPub"/>
    <s v="Inside"/>
    <s v="Gtl"/>
    <x v="10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n v="1099"/>
    <n v="50"/>
    <s v="RM"/>
    <n v="50"/>
    <n v="6000"/>
    <s v="Pave"/>
    <s v="NA"/>
    <s v="Reg"/>
    <s v="Lvl"/>
    <s v="AllPub"/>
    <s v="Inside"/>
    <s v="Gtl"/>
    <x v="17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n v="166"/>
    <n v="190"/>
    <s v="RL"/>
    <n v="62"/>
    <n v="10106"/>
    <s v="Pave"/>
    <s v="NA"/>
    <s v="Reg"/>
    <s v="Lvl"/>
    <s v="AllPub"/>
    <s v="Inside"/>
    <s v="Gtl"/>
    <x v="13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n v="446"/>
    <n v="20"/>
    <s v="RL"/>
    <n v="73"/>
    <n v="9855"/>
    <s v="Pave"/>
    <s v="NA"/>
    <s v="Reg"/>
    <s v="Lvl"/>
    <s v="AllPub"/>
    <s v="Corner"/>
    <s v="Gtl"/>
    <x v="13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n v="761"/>
    <n v="20"/>
    <s v="RL"/>
    <n v="70"/>
    <n v="9100"/>
    <s v="Pave"/>
    <s v="NA"/>
    <s v="Reg"/>
    <s v="Lvl"/>
    <s v="AllPub"/>
    <s v="Inside"/>
    <s v="Gtl"/>
    <x v="10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n v="955"/>
    <n v="90"/>
    <s v="RL"/>
    <n v="35"/>
    <n v="9400"/>
    <s v="Pave"/>
    <s v="NA"/>
    <s v="IR1"/>
    <s v="Lvl"/>
    <s v="AllPub"/>
    <s v="CulDSac"/>
    <s v="Gtl"/>
    <x v="13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n v="1256"/>
    <n v="50"/>
    <s v="RM"/>
    <n v="52"/>
    <n v="6240"/>
    <s v="Pave"/>
    <s v="NA"/>
    <s v="Reg"/>
    <s v="Lvl"/>
    <s v="AllPub"/>
    <s v="Inside"/>
    <s v="Gtl"/>
    <x v="17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n v="1422"/>
    <n v="120"/>
    <s v="RL"/>
    <n v="53"/>
    <n v="4043"/>
    <s v="Pave"/>
    <s v="NA"/>
    <s v="Reg"/>
    <s v="Lvl"/>
    <s v="AllPub"/>
    <s v="Inside"/>
    <s v="Gtl"/>
    <x v="21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n v="50"/>
    <n v="20"/>
    <s v="RL"/>
    <n v="66"/>
    <n v="7742"/>
    <s v="Pave"/>
    <s v="NA"/>
    <s v="Reg"/>
    <s v="Lvl"/>
    <s v="AllPub"/>
    <s v="Inside"/>
    <s v="Gtl"/>
    <x v="19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n v="78"/>
    <n v="50"/>
    <s v="RM"/>
    <n v="50"/>
    <n v="8635"/>
    <s v="Pave"/>
    <s v="NA"/>
    <s v="Reg"/>
    <s v="Lvl"/>
    <s v="AllPub"/>
    <s v="Inside"/>
    <s v="Gtl"/>
    <x v="17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n v="185"/>
    <n v="50"/>
    <s v="RL"/>
    <n v="92"/>
    <n v="7438"/>
    <s v="Pave"/>
    <s v="NA"/>
    <s v="IR1"/>
    <s v="Lvl"/>
    <s v="AllPub"/>
    <s v="Inside"/>
    <s v="Gtl"/>
    <x v="17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n v="195"/>
    <n v="20"/>
    <s v="RL"/>
    <n v="60"/>
    <n v="7180"/>
    <s v="Pave"/>
    <s v="NA"/>
    <s v="IR1"/>
    <s v="Lvl"/>
    <s v="AllPub"/>
    <s v="Inside"/>
    <s v="Gtl"/>
    <x v="4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n v="381"/>
    <n v="50"/>
    <s v="RL"/>
    <n v="50"/>
    <n v="5000"/>
    <s v="Pave"/>
    <s v="Pave"/>
    <s v="Reg"/>
    <s v="Lvl"/>
    <s v="AllPub"/>
    <s v="Inside"/>
    <s v="Gtl"/>
    <x v="18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n v="856"/>
    <n v="20"/>
    <s v="RL"/>
    <s v="NA"/>
    <n v="6897"/>
    <s v="Pave"/>
    <s v="NA"/>
    <s v="IR1"/>
    <s v="Lvl"/>
    <s v="AllPub"/>
    <s v="Corner"/>
    <s v="Gtl"/>
    <x v="19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n v="1097"/>
    <n v="70"/>
    <s v="RM"/>
    <n v="60"/>
    <n v="6882"/>
    <s v="Pave"/>
    <s v="NA"/>
    <s v="Reg"/>
    <s v="Lvl"/>
    <s v="AllPub"/>
    <s v="Inside"/>
    <s v="Gtl"/>
    <x v="20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n v="1230"/>
    <n v="80"/>
    <s v="RL"/>
    <n v="70"/>
    <n v="7910"/>
    <s v="Pave"/>
    <s v="NA"/>
    <s v="Reg"/>
    <s v="Lvl"/>
    <s v="AllPub"/>
    <s v="Inside"/>
    <s v="Gtl"/>
    <x v="10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n v="1368"/>
    <n v="160"/>
    <s v="RM"/>
    <n v="41"/>
    <n v="2665"/>
    <s v="Pave"/>
    <s v="NA"/>
    <s v="Reg"/>
    <s v="Lvl"/>
    <s v="AllPub"/>
    <s v="Inside"/>
    <s v="Gtl"/>
    <x v="22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n v="84"/>
    <n v="20"/>
    <s v="RL"/>
    <n v="80"/>
    <n v="8892"/>
    <s v="Pave"/>
    <s v="NA"/>
    <s v="IR1"/>
    <s v="Lvl"/>
    <s v="AllPub"/>
    <s v="Inside"/>
    <s v="Gtl"/>
    <x v="10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n v="324"/>
    <n v="20"/>
    <s v="RM"/>
    <n v="49"/>
    <n v="5820"/>
    <s v="Pave"/>
    <s v="NA"/>
    <s v="Reg"/>
    <s v="Lvl"/>
    <s v="AllPub"/>
    <s v="Inside"/>
    <s v="Gtl"/>
    <x v="3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n v="419"/>
    <n v="50"/>
    <s v="RL"/>
    <n v="60"/>
    <n v="8160"/>
    <s v="Pave"/>
    <s v="NA"/>
    <s v="Reg"/>
    <s v="Lvl"/>
    <s v="AllPub"/>
    <s v="Inside"/>
    <s v="Gtl"/>
    <x v="13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n v="985"/>
    <n v="90"/>
    <s v="RL"/>
    <n v="75"/>
    <n v="10125"/>
    <s v="Pave"/>
    <s v="NA"/>
    <s v="Reg"/>
    <s v="Lvl"/>
    <s v="AllPub"/>
    <s v="Inside"/>
    <s v="Gtl"/>
    <x v="15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n v="1080"/>
    <n v="20"/>
    <s v="RL"/>
    <n v="65"/>
    <n v="8775"/>
    <s v="Pave"/>
    <s v="NA"/>
    <s v="Reg"/>
    <s v="Lvl"/>
    <s v="AllPub"/>
    <s v="Inside"/>
    <s v="Gtl"/>
    <x v="4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n v="905"/>
    <n v="20"/>
    <s v="RL"/>
    <s v="NA"/>
    <n v="6173"/>
    <s v="Pave"/>
    <s v="NA"/>
    <s v="IR1"/>
    <s v="Lvl"/>
    <s v="AllPub"/>
    <s v="Inside"/>
    <s v="Gtl"/>
    <x v="19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n v="1334"/>
    <n v="50"/>
    <s v="RM"/>
    <n v="60"/>
    <n v="7200"/>
    <s v="Pave"/>
    <s v="NA"/>
    <s v="Reg"/>
    <s v="Lvl"/>
    <s v="AllPub"/>
    <s v="Corner"/>
    <s v="Gtl"/>
    <x v="20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n v="1386"/>
    <n v="50"/>
    <s v="RM"/>
    <n v="40"/>
    <n v="5436"/>
    <s v="Pave"/>
    <s v="NA"/>
    <s v="Reg"/>
    <s v="Lvl"/>
    <s v="AllPub"/>
    <s v="Inside"/>
    <s v="Gtl"/>
    <x v="20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n v="1409"/>
    <n v="70"/>
    <s v="RM"/>
    <n v="60"/>
    <n v="7740"/>
    <s v="Pave"/>
    <s v="NA"/>
    <s v="Reg"/>
    <s v="Lvl"/>
    <s v="AllPub"/>
    <s v="Inside"/>
    <s v="Gtl"/>
    <x v="3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n v="145"/>
    <n v="90"/>
    <s v="RM"/>
    <n v="70"/>
    <n v="9100"/>
    <s v="Pave"/>
    <s v="NA"/>
    <s v="Reg"/>
    <s v="Lvl"/>
    <s v="AllPub"/>
    <s v="Inside"/>
    <s v="Gtl"/>
    <x v="19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n v="155"/>
    <n v="30"/>
    <s v="RM"/>
    <n v="84"/>
    <n v="11340"/>
    <s v="Pave"/>
    <s v="NA"/>
    <s v="Reg"/>
    <s v="Lvl"/>
    <s v="AllPub"/>
    <s v="Corner"/>
    <s v="Gtl"/>
    <x v="3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n v="229"/>
    <n v="20"/>
    <s v="RL"/>
    <n v="70"/>
    <n v="8521"/>
    <s v="Pave"/>
    <s v="NA"/>
    <s v="Reg"/>
    <s v="Lvl"/>
    <s v="AllPub"/>
    <s v="FR2"/>
    <s v="Gtl"/>
    <x v="19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n v="373"/>
    <n v="120"/>
    <s v="RL"/>
    <n v="50"/>
    <n v="7175"/>
    <s v="Pave"/>
    <s v="NA"/>
    <s v="Reg"/>
    <s v="Lvl"/>
    <s v="AllPub"/>
    <s v="Inside"/>
    <s v="Gtl"/>
    <x v="12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n v="388"/>
    <n v="80"/>
    <s v="RL"/>
    <n v="72"/>
    <n v="7200"/>
    <s v="Pave"/>
    <s v="NA"/>
    <s v="Reg"/>
    <s v="Lvl"/>
    <s v="AllPub"/>
    <s v="Inside"/>
    <s v="Gtl"/>
    <x v="13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n v="549"/>
    <n v="20"/>
    <s v="RM"/>
    <n v="49"/>
    <n v="8235"/>
    <s v="Pave"/>
    <s v="NA"/>
    <s v="IR1"/>
    <s v="HLS"/>
    <s v="AllPub"/>
    <s v="Inside"/>
    <s v="Gtl"/>
    <x v="3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n v="986"/>
    <n v="190"/>
    <s v="RL"/>
    <n v="68"/>
    <n v="10880"/>
    <s v="Pave"/>
    <s v="NA"/>
    <s v="Reg"/>
    <s v="Lvl"/>
    <s v="AllPub"/>
    <s v="Inside"/>
    <s v="Gtl"/>
    <x v="13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n v="1193"/>
    <n v="50"/>
    <s v="RM"/>
    <n v="60"/>
    <n v="9600"/>
    <s v="Pave"/>
    <s v="Grvl"/>
    <s v="Reg"/>
    <s v="Lvl"/>
    <s v="AllPub"/>
    <s v="Inside"/>
    <s v="Gtl"/>
    <x v="3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n v="1216"/>
    <n v="20"/>
    <s v="RL"/>
    <n v="99"/>
    <n v="7094"/>
    <s v="Pave"/>
    <s v="NA"/>
    <s v="IR1"/>
    <s v="Lvl"/>
    <s v="AllPub"/>
    <s v="Inside"/>
    <s v="Gtl"/>
    <x v="19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n v="1335"/>
    <n v="160"/>
    <s v="RM"/>
    <n v="24"/>
    <n v="2368"/>
    <s v="Pave"/>
    <s v="NA"/>
    <s v="Reg"/>
    <s v="Lvl"/>
    <s v="AllPub"/>
    <s v="Inside"/>
    <s v="Gtl"/>
    <x v="24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n v="60"/>
    <n v="20"/>
    <s v="RL"/>
    <n v="60"/>
    <n v="7200"/>
    <s v="Pave"/>
    <s v="NA"/>
    <s v="Reg"/>
    <s v="Bnk"/>
    <s v="AllPub"/>
    <s v="Inside"/>
    <s v="Gtl"/>
    <x v="4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n v="946"/>
    <n v="50"/>
    <s v="RM"/>
    <n v="98"/>
    <n v="8820"/>
    <s v="Pave"/>
    <s v="NA"/>
    <s v="Reg"/>
    <s v="Lvl"/>
    <s v="AllPub"/>
    <s v="Corner"/>
    <s v="Gtl"/>
    <x v="3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n v="275"/>
    <n v="20"/>
    <s v="RL"/>
    <n v="76"/>
    <n v="8314"/>
    <s v="Pave"/>
    <s v="NA"/>
    <s v="Reg"/>
    <s v="Lvl"/>
    <s v="AllPub"/>
    <s v="Corner"/>
    <s v="Gtl"/>
    <x v="15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n v="506"/>
    <n v="90"/>
    <s v="RM"/>
    <n v="60"/>
    <n v="7596"/>
    <s v="Pave"/>
    <s v="Grvl"/>
    <s v="Reg"/>
    <s v="Lvl"/>
    <s v="AllPub"/>
    <s v="Inside"/>
    <s v="Gtl"/>
    <x v="3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n v="510"/>
    <n v="20"/>
    <s v="RL"/>
    <n v="80"/>
    <n v="9600"/>
    <s v="Pave"/>
    <s v="NA"/>
    <s v="Reg"/>
    <s v="Lvl"/>
    <s v="AllPub"/>
    <s v="Corner"/>
    <s v="Gtl"/>
    <x v="10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n v="723"/>
    <n v="20"/>
    <s v="RL"/>
    <n v="70"/>
    <n v="8120"/>
    <s v="Pave"/>
    <s v="NA"/>
    <s v="Reg"/>
    <s v="Lvl"/>
    <s v="AllPub"/>
    <s v="Inside"/>
    <s v="Gtl"/>
    <x v="10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n v="465"/>
    <n v="20"/>
    <s v="RL"/>
    <n v="60"/>
    <n v="8430"/>
    <s v="Pave"/>
    <s v="NA"/>
    <s v="Reg"/>
    <s v="HLS"/>
    <s v="AllPub"/>
    <s v="Inside"/>
    <s v="Mod"/>
    <x v="4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n v="631"/>
    <n v="70"/>
    <s v="RM"/>
    <n v="50"/>
    <n v="9000"/>
    <s v="Pave"/>
    <s v="Grvl"/>
    <s v="Reg"/>
    <s v="Lvl"/>
    <s v="AllPub"/>
    <s v="Corner"/>
    <s v="Gtl"/>
    <x v="3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n v="957"/>
    <n v="160"/>
    <s v="RM"/>
    <n v="24"/>
    <n v="1300"/>
    <s v="Pave"/>
    <s v="NA"/>
    <s v="Reg"/>
    <s v="Lvl"/>
    <s v="AllPub"/>
    <s v="Inside"/>
    <s v="Gtl"/>
    <x v="23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n v="1151"/>
    <n v="20"/>
    <s v="RL"/>
    <n v="57"/>
    <n v="8280"/>
    <s v="Pave"/>
    <s v="NA"/>
    <s v="IR1"/>
    <s v="Lvl"/>
    <s v="AllPub"/>
    <s v="Inside"/>
    <s v="Gtl"/>
    <x v="10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n v="1392"/>
    <n v="90"/>
    <s v="RL"/>
    <n v="65"/>
    <n v="8944"/>
    <s v="Pave"/>
    <s v="NA"/>
    <s v="Reg"/>
    <s v="Lvl"/>
    <s v="AllPub"/>
    <s v="Inside"/>
    <s v="Gtl"/>
    <x v="1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n v="1419"/>
    <n v="20"/>
    <s v="RL"/>
    <n v="71"/>
    <n v="9204"/>
    <s v="Pave"/>
    <s v="NA"/>
    <s v="Reg"/>
    <s v="Lvl"/>
    <s v="AllPub"/>
    <s v="Inside"/>
    <s v="Gtl"/>
    <x v="10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n v="90"/>
    <n v="20"/>
    <s v="RL"/>
    <n v="60"/>
    <n v="8070"/>
    <s v="Pave"/>
    <s v="NA"/>
    <s v="Reg"/>
    <s v="Lvl"/>
    <s v="AllPub"/>
    <s v="Inside"/>
    <s v="Gtl"/>
    <x v="4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n v="698"/>
    <n v="20"/>
    <s v="RL"/>
    <n v="57"/>
    <n v="6420"/>
    <s v="Pave"/>
    <s v="NA"/>
    <s v="IR1"/>
    <s v="Lvl"/>
    <s v="AllPub"/>
    <s v="Inside"/>
    <s v="Gtl"/>
    <x v="13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n v="374"/>
    <n v="20"/>
    <s v="RL"/>
    <n v="79"/>
    <n v="10634"/>
    <s v="Pave"/>
    <s v="NA"/>
    <s v="Reg"/>
    <s v="Lvl"/>
    <s v="AllPub"/>
    <s v="Inside"/>
    <s v="Gtl"/>
    <x v="10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n v="397"/>
    <n v="20"/>
    <s v="RL"/>
    <n v="60"/>
    <n v="7200"/>
    <s v="Pave"/>
    <s v="NA"/>
    <s v="Reg"/>
    <s v="Low"/>
    <s v="AllPub"/>
    <s v="Inside"/>
    <s v="Gtl"/>
    <x v="4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n v="1341"/>
    <n v="20"/>
    <s v="RL"/>
    <n v="70"/>
    <n v="8294"/>
    <s v="Pave"/>
    <s v="NA"/>
    <s v="Reg"/>
    <s v="Lvl"/>
    <s v="AllPub"/>
    <s v="Inside"/>
    <s v="Gtl"/>
    <x v="10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n v="1393"/>
    <n v="85"/>
    <s v="RL"/>
    <n v="68"/>
    <n v="7838"/>
    <s v="Pave"/>
    <s v="NA"/>
    <s v="Reg"/>
    <s v="Lvl"/>
    <s v="AllPub"/>
    <s v="Inside"/>
    <s v="Gtl"/>
    <x v="10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n v="891"/>
    <n v="50"/>
    <s v="RL"/>
    <n v="60"/>
    <n v="8064"/>
    <s v="Pave"/>
    <s v="NA"/>
    <s v="Reg"/>
    <s v="Lvl"/>
    <s v="AllPub"/>
    <s v="Corner"/>
    <s v="Gtl"/>
    <x v="10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n v="433"/>
    <n v="160"/>
    <s v="RM"/>
    <n v="24"/>
    <n v="1920"/>
    <s v="Pave"/>
    <s v="NA"/>
    <s v="Reg"/>
    <s v="Lvl"/>
    <s v="AllPub"/>
    <s v="Inside"/>
    <s v="Gtl"/>
    <x v="24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n v="1417"/>
    <n v="190"/>
    <s v="RM"/>
    <n v="60"/>
    <n v="11340"/>
    <s v="Pave"/>
    <s v="NA"/>
    <s v="Reg"/>
    <s v="Lvl"/>
    <s v="AllPub"/>
    <s v="Inside"/>
    <s v="Gtl"/>
    <x v="3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n v="151"/>
    <n v="20"/>
    <s v="RL"/>
    <n v="120"/>
    <n v="10356"/>
    <s v="Pave"/>
    <s v="NA"/>
    <s v="Reg"/>
    <s v="Lvl"/>
    <s v="AllPub"/>
    <s v="Corner"/>
    <s v="Gtl"/>
    <x v="4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n v="289"/>
    <n v="20"/>
    <s v="RL"/>
    <s v="NA"/>
    <n v="9819"/>
    <s v="Pave"/>
    <s v="NA"/>
    <s v="IR1"/>
    <s v="Lvl"/>
    <s v="AllPub"/>
    <s v="Inside"/>
    <s v="Gtl"/>
    <x v="19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n v="1267"/>
    <n v="190"/>
    <s v="RM"/>
    <n v="60"/>
    <n v="10120"/>
    <s v="Pave"/>
    <s v="NA"/>
    <s v="IR1"/>
    <s v="Bnk"/>
    <s v="AllPub"/>
    <s v="Inside"/>
    <s v="Gtl"/>
    <x v="3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n v="1350"/>
    <n v="70"/>
    <s v="RM"/>
    <n v="50"/>
    <n v="5250"/>
    <s v="Pave"/>
    <s v="Pave"/>
    <s v="Reg"/>
    <s v="Lvl"/>
    <s v="AllPub"/>
    <s v="Inside"/>
    <s v="Gtl"/>
    <x v="3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n v="996"/>
    <n v="50"/>
    <s v="RL"/>
    <n v="51"/>
    <n v="4712"/>
    <s v="Pave"/>
    <s v="NA"/>
    <s v="IR1"/>
    <s v="Lvl"/>
    <s v="AllPub"/>
    <s v="Inside"/>
    <s v="Mod"/>
    <x v="17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n v="561"/>
    <n v="20"/>
    <s v="RL"/>
    <s v="NA"/>
    <n v="11341"/>
    <s v="Pave"/>
    <s v="NA"/>
    <s v="IR1"/>
    <s v="Lvl"/>
    <s v="AllPub"/>
    <s v="Inside"/>
    <s v="Gtl"/>
    <x v="19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n v="1444"/>
    <n v="30"/>
    <s v="RL"/>
    <s v="NA"/>
    <n v="8854"/>
    <s v="Pave"/>
    <s v="NA"/>
    <s v="Reg"/>
    <s v="Lvl"/>
    <s v="AllPub"/>
    <s v="Inside"/>
    <s v="Gtl"/>
    <x v="17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n v="269"/>
    <n v="30"/>
    <s v="RM"/>
    <n v="71"/>
    <n v="6900"/>
    <s v="Pave"/>
    <s v="NA"/>
    <s v="Reg"/>
    <s v="Lvl"/>
    <s v="AllPub"/>
    <s v="Inside"/>
    <s v="Gtl"/>
    <x v="20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n v="726"/>
    <n v="20"/>
    <s v="RL"/>
    <n v="60"/>
    <n v="6960"/>
    <s v="Pave"/>
    <s v="NA"/>
    <s v="Reg"/>
    <s v="Lvl"/>
    <s v="AllPub"/>
    <s v="Inside"/>
    <s v="Gtl"/>
    <x v="10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n v="1154"/>
    <n v="30"/>
    <s v="RM"/>
    <s v="NA"/>
    <n v="5890"/>
    <s v="Pave"/>
    <s v="NA"/>
    <s v="Reg"/>
    <s v="Lvl"/>
    <s v="AllPub"/>
    <s v="Corner"/>
    <s v="Gtl"/>
    <x v="20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n v="1437"/>
    <n v="20"/>
    <s v="RL"/>
    <n v="60"/>
    <n v="9000"/>
    <s v="Pave"/>
    <s v="NA"/>
    <s v="Reg"/>
    <s v="Lvl"/>
    <s v="AllPub"/>
    <s v="FR2"/>
    <s v="Gtl"/>
    <x v="1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n v="183"/>
    <n v="20"/>
    <s v="RL"/>
    <n v="60"/>
    <n v="9060"/>
    <s v="Pave"/>
    <s v="NA"/>
    <s v="Reg"/>
    <s v="Lvl"/>
    <s v="AllPub"/>
    <s v="Inside"/>
    <s v="Gtl"/>
    <x v="13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n v="244"/>
    <n v="160"/>
    <s v="RL"/>
    <n v="75"/>
    <n v="10762"/>
    <s v="Pave"/>
    <s v="NA"/>
    <s v="Reg"/>
    <s v="Lvl"/>
    <s v="AllPub"/>
    <s v="Corner"/>
    <s v="Gtl"/>
    <x v="12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n v="450"/>
    <n v="50"/>
    <s v="RM"/>
    <n v="50"/>
    <n v="6000"/>
    <s v="Pave"/>
    <s v="NA"/>
    <s v="Reg"/>
    <s v="Lvl"/>
    <s v="AllPub"/>
    <s v="Inside"/>
    <s v="Gtl"/>
    <x v="3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n v="500"/>
    <n v="20"/>
    <s v="RL"/>
    <n v="70"/>
    <n v="7535"/>
    <s v="Pave"/>
    <s v="NA"/>
    <s v="IR1"/>
    <s v="Lvl"/>
    <s v="AllPub"/>
    <s v="Inside"/>
    <s v="Gtl"/>
    <x v="10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n v="572"/>
    <n v="20"/>
    <s v="RL"/>
    <n v="60"/>
    <n v="7332"/>
    <s v="Pave"/>
    <s v="NA"/>
    <s v="Reg"/>
    <s v="Lvl"/>
    <s v="AllPub"/>
    <s v="Inside"/>
    <s v="Gtl"/>
    <x v="10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n v="1184"/>
    <n v="30"/>
    <s v="RL"/>
    <n v="60"/>
    <n v="10800"/>
    <s v="Pave"/>
    <s v="Grvl"/>
    <s v="Reg"/>
    <s v="Lvl"/>
    <s v="AllPub"/>
    <s v="Inside"/>
    <s v="Gtl"/>
    <x v="3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n v="1401"/>
    <n v="50"/>
    <s v="RM"/>
    <n v="50"/>
    <n v="6000"/>
    <s v="Pave"/>
    <s v="NA"/>
    <s v="Reg"/>
    <s v="Lvl"/>
    <s v="AllPub"/>
    <s v="Corner"/>
    <s v="Gtl"/>
    <x v="17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n v="313"/>
    <n v="190"/>
    <s v="RM"/>
    <n v="65"/>
    <n v="7800"/>
    <s v="Pave"/>
    <s v="NA"/>
    <s v="Reg"/>
    <s v="Lvl"/>
    <s v="AllPub"/>
    <s v="Inside"/>
    <s v="Gtl"/>
    <x v="3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n v="952"/>
    <n v="20"/>
    <s v="RH"/>
    <n v="60"/>
    <n v="7800"/>
    <s v="Pave"/>
    <s v="NA"/>
    <s v="Reg"/>
    <s v="Lvl"/>
    <s v="AllPub"/>
    <s v="Corner"/>
    <s v="Gtl"/>
    <x v="12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n v="1035"/>
    <n v="30"/>
    <s v="RL"/>
    <n v="50"/>
    <n v="6305"/>
    <s v="Pave"/>
    <s v="NA"/>
    <s v="Reg"/>
    <s v="Bnk"/>
    <s v="AllPub"/>
    <s v="Inside"/>
    <s v="Gtl"/>
    <x v="6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n v="449"/>
    <n v="50"/>
    <s v="RM"/>
    <n v="50"/>
    <n v="8600"/>
    <s v="Pave"/>
    <s v="NA"/>
    <s v="Reg"/>
    <s v="Bnk"/>
    <s v="AllPub"/>
    <s v="Inside"/>
    <s v="Gtl"/>
    <x v="20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n v="1102"/>
    <n v="20"/>
    <s v="RL"/>
    <n v="61"/>
    <n v="9758"/>
    <s v="Pave"/>
    <s v="NA"/>
    <s v="IR1"/>
    <s v="Lvl"/>
    <s v="AllPub"/>
    <s v="Inside"/>
    <s v="Gtl"/>
    <x v="10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n v="1177"/>
    <n v="20"/>
    <s v="RL"/>
    <n v="37"/>
    <n v="6951"/>
    <s v="Pave"/>
    <s v="NA"/>
    <s v="IR1"/>
    <s v="Lvl"/>
    <s v="AllPub"/>
    <s v="CulDSac"/>
    <s v="Gtl"/>
    <x v="15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n v="1292"/>
    <n v="160"/>
    <s v="RM"/>
    <n v="21"/>
    <n v="1680"/>
    <s v="Pave"/>
    <s v="NA"/>
    <s v="Reg"/>
    <s v="Lvl"/>
    <s v="AllPub"/>
    <s v="Inside"/>
    <s v="Gtl"/>
    <x v="24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n v="1015"/>
    <n v="20"/>
    <s v="RL"/>
    <n v="60"/>
    <n v="11664"/>
    <s v="Pave"/>
    <s v="NA"/>
    <s v="Reg"/>
    <s v="Lvl"/>
    <s v="AllPub"/>
    <s v="Inside"/>
    <s v="Gtl"/>
    <x v="10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n v="331"/>
    <n v="90"/>
    <s v="RL"/>
    <s v="NA"/>
    <n v="10624"/>
    <s v="Pave"/>
    <s v="NA"/>
    <s v="IR1"/>
    <s v="Lvl"/>
    <s v="AllPub"/>
    <s v="Inside"/>
    <s v="Gtl"/>
    <x v="10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n v="391"/>
    <n v="50"/>
    <s v="RL"/>
    <n v="50"/>
    <n v="8405"/>
    <s v="Pave"/>
    <s v="Grvl"/>
    <s v="Reg"/>
    <s v="Lvl"/>
    <s v="AllPub"/>
    <s v="Inside"/>
    <s v="Gtl"/>
    <x v="13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n v="438"/>
    <n v="45"/>
    <s v="RM"/>
    <n v="50"/>
    <n v="6000"/>
    <s v="Pave"/>
    <s v="NA"/>
    <s v="Reg"/>
    <s v="Lvl"/>
    <s v="AllPub"/>
    <s v="Inside"/>
    <s v="Gtl"/>
    <x v="17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n v="1137"/>
    <n v="50"/>
    <s v="RL"/>
    <n v="80"/>
    <n v="9600"/>
    <s v="Pave"/>
    <s v="NA"/>
    <s v="Reg"/>
    <s v="Lvl"/>
    <s v="AllPub"/>
    <s v="Inside"/>
    <s v="Gtl"/>
    <x v="10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n v="1250"/>
    <n v="20"/>
    <s v="RL"/>
    <n v="60"/>
    <n v="7200"/>
    <s v="Pave"/>
    <s v="NA"/>
    <s v="Reg"/>
    <s v="Lvl"/>
    <s v="AllPub"/>
    <s v="Inside"/>
    <s v="Gtl"/>
    <x v="10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n v="1315"/>
    <n v="20"/>
    <s v="RL"/>
    <n v="60"/>
    <n v="8190"/>
    <s v="Pave"/>
    <s v="NA"/>
    <s v="Reg"/>
    <s v="Lvl"/>
    <s v="AllPub"/>
    <s v="Inside"/>
    <s v="Gtl"/>
    <x v="13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n v="1429"/>
    <n v="30"/>
    <s v="RM"/>
    <n v="60"/>
    <n v="7200"/>
    <s v="Pave"/>
    <s v="NA"/>
    <s v="Reg"/>
    <s v="Lvl"/>
    <s v="AllPub"/>
    <s v="Corner"/>
    <s v="Gtl"/>
    <x v="3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n v="103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n v="895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n v="576"/>
    <n v="50"/>
    <s v="RL"/>
    <n v="80"/>
    <n v="8480"/>
    <s v="Pave"/>
    <s v="NA"/>
    <s v="Reg"/>
    <s v="Lvl"/>
    <s v="AllPub"/>
    <s v="Inside"/>
    <s v="Gtl"/>
    <x v="10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n v="583"/>
    <n v="90"/>
    <s v="RL"/>
    <n v="81"/>
    <n v="11841"/>
    <s v="Grvl"/>
    <s v="NA"/>
    <s v="Reg"/>
    <s v="Lvl"/>
    <s v="AllPub"/>
    <s v="Inside"/>
    <s v="Gtl"/>
    <x v="13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n v="610"/>
    <n v="20"/>
    <s v="RL"/>
    <n v="61"/>
    <n v="7943"/>
    <s v="Pave"/>
    <s v="NA"/>
    <s v="Reg"/>
    <s v="Lvl"/>
    <s v="AllPub"/>
    <s v="Inside"/>
    <s v="Gtl"/>
    <x v="19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n v="884"/>
    <n v="75"/>
    <s v="RL"/>
    <n v="60"/>
    <n v="6204"/>
    <s v="Pave"/>
    <s v="NA"/>
    <s v="Reg"/>
    <s v="Bnk"/>
    <s v="AllPub"/>
    <s v="Inside"/>
    <s v="Gtl"/>
    <x v="18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n v="1121"/>
    <n v="30"/>
    <s v="RM"/>
    <n v="59"/>
    <n v="8263"/>
    <s v="Pave"/>
    <s v="NA"/>
    <s v="Reg"/>
    <s v="Bnk"/>
    <s v="AllPub"/>
    <s v="Inside"/>
    <s v="Mod"/>
    <x v="20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n v="10"/>
    <n v="190"/>
    <s v="RL"/>
    <n v="50"/>
    <n v="7420"/>
    <s v="Pave"/>
    <s v="NA"/>
    <s v="Reg"/>
    <s v="Lvl"/>
    <s v="AllPub"/>
    <s v="Corner"/>
    <s v="Gtl"/>
    <x v="17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n v="364"/>
    <n v="160"/>
    <s v="RM"/>
    <n v="21"/>
    <n v="1680"/>
    <s v="Pave"/>
    <s v="NA"/>
    <s v="Reg"/>
    <s v="Lvl"/>
    <s v="AllPub"/>
    <s v="Inside"/>
    <s v="Gtl"/>
    <x v="24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n v="442"/>
    <n v="90"/>
    <s v="RL"/>
    <n v="92"/>
    <n v="12108"/>
    <s v="Pave"/>
    <s v="NA"/>
    <s v="Reg"/>
    <s v="Lvl"/>
    <s v="AllPub"/>
    <s v="Inside"/>
    <s v="Gtl"/>
    <x v="13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n v="805"/>
    <n v="20"/>
    <s v="RL"/>
    <n v="75"/>
    <n v="9000"/>
    <s v="Pave"/>
    <s v="NA"/>
    <s v="Reg"/>
    <s v="Lvl"/>
    <s v="AllPub"/>
    <s v="Inside"/>
    <s v="Gtl"/>
    <x v="10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n v="1030"/>
    <n v="160"/>
    <s v="RM"/>
    <n v="21"/>
    <n v="1680"/>
    <s v="Pave"/>
    <s v="NA"/>
    <s v="Reg"/>
    <s v="Lvl"/>
    <s v="AllPub"/>
    <s v="Inside"/>
    <s v="Gtl"/>
    <x v="24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n v="1124"/>
    <n v="20"/>
    <s v="RL"/>
    <n v="50"/>
    <n v="9405"/>
    <s v="Pave"/>
    <s v="NA"/>
    <s v="Reg"/>
    <s v="Lvl"/>
    <s v="AllPub"/>
    <s v="Inside"/>
    <s v="Gtl"/>
    <x v="13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n v="932"/>
    <n v="20"/>
    <s v="RL"/>
    <n v="70"/>
    <n v="9100"/>
    <s v="Pave"/>
    <s v="NA"/>
    <s v="Reg"/>
    <s v="Lvl"/>
    <s v="AllPub"/>
    <s v="Inside"/>
    <s v="Gtl"/>
    <x v="10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n v="1133"/>
    <n v="70"/>
    <s v="RM"/>
    <n v="90"/>
    <n v="9900"/>
    <s v="Pave"/>
    <s v="NA"/>
    <s v="Reg"/>
    <s v="Lvl"/>
    <s v="AllPub"/>
    <s v="Inside"/>
    <s v="Gtl"/>
    <x v="3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n v="987"/>
    <n v="50"/>
    <s v="RM"/>
    <n v="59"/>
    <n v="5310"/>
    <s v="Pave"/>
    <s v="NA"/>
    <s v="Reg"/>
    <s v="Lvl"/>
    <s v="AllPub"/>
    <s v="Corner"/>
    <s v="Gtl"/>
    <x v="3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n v="1115"/>
    <n v="20"/>
    <s v="RL"/>
    <n v="90"/>
    <n v="5400"/>
    <s v="Pave"/>
    <s v="NA"/>
    <s v="Reg"/>
    <s v="Lvl"/>
    <s v="AllPub"/>
    <s v="Inside"/>
    <s v="Gtl"/>
    <x v="3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n v="1203"/>
    <n v="50"/>
    <s v="RM"/>
    <n v="50"/>
    <n v="6000"/>
    <s v="Pave"/>
    <s v="NA"/>
    <s v="Reg"/>
    <s v="Lvl"/>
    <s v="AllPub"/>
    <s v="Corner"/>
    <s v="Gtl"/>
    <x v="17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n v="1378"/>
    <n v="50"/>
    <s v="RL"/>
    <n v="60"/>
    <n v="10998"/>
    <s v="Pave"/>
    <s v="Grvl"/>
    <s v="Reg"/>
    <s v="Lvl"/>
    <s v="AllPub"/>
    <s v="Inside"/>
    <s v="Gtl"/>
    <x v="13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n v="1149"/>
    <n v="50"/>
    <s v="RM"/>
    <s v="NA"/>
    <n v="5700"/>
    <s v="Pave"/>
    <s v="NA"/>
    <s v="Reg"/>
    <s v="Lvl"/>
    <s v="AllPub"/>
    <s v="Inside"/>
    <s v="Gtl"/>
    <x v="3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n v="961"/>
    <n v="20"/>
    <s v="RL"/>
    <n v="50"/>
    <n v="7207"/>
    <s v="Pave"/>
    <s v="NA"/>
    <s v="IR1"/>
    <s v="Lvl"/>
    <s v="AllPub"/>
    <s v="Inside"/>
    <s v="Gtl"/>
    <x v="17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n v="1201"/>
    <n v="20"/>
    <s v="RL"/>
    <n v="71"/>
    <n v="9353"/>
    <s v="Pave"/>
    <s v="NA"/>
    <s v="Reg"/>
    <s v="Lvl"/>
    <s v="AllPub"/>
    <s v="Inside"/>
    <s v="Gtl"/>
    <x v="10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n v="437"/>
    <n v="50"/>
    <s v="RM"/>
    <n v="40"/>
    <n v="4400"/>
    <s v="Pave"/>
    <s v="NA"/>
    <s v="Reg"/>
    <s v="Lvl"/>
    <s v="AllPub"/>
    <s v="Inside"/>
    <s v="Gtl"/>
    <x v="3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n v="815"/>
    <n v="50"/>
    <s v="RL"/>
    <n v="45"/>
    <n v="8248"/>
    <s v="Pave"/>
    <s v="Grvl"/>
    <s v="Reg"/>
    <s v="Lvl"/>
    <s v="AllPub"/>
    <s v="Inside"/>
    <s v="Gtl"/>
    <x v="13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n v="873"/>
    <n v="20"/>
    <s v="RL"/>
    <n v="74"/>
    <n v="8892"/>
    <s v="Pave"/>
    <s v="NA"/>
    <s v="Reg"/>
    <s v="Lvl"/>
    <s v="AllPub"/>
    <s v="Corner"/>
    <s v="Gtl"/>
    <x v="10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n v="108"/>
    <n v="20"/>
    <s v="RM"/>
    <n v="50"/>
    <n v="6000"/>
    <s v="Pave"/>
    <s v="NA"/>
    <s v="Reg"/>
    <s v="Lvl"/>
    <s v="AllPub"/>
    <s v="Inside"/>
    <s v="Gtl"/>
    <x v="3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n v="109"/>
    <n v="50"/>
    <s v="RM"/>
    <n v="85"/>
    <n v="8500"/>
    <s v="Pave"/>
    <s v="NA"/>
    <s v="Reg"/>
    <s v="Lvl"/>
    <s v="AllPub"/>
    <s v="Corner"/>
    <s v="Gtl"/>
    <x v="20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n v="141"/>
    <n v="20"/>
    <s v="RL"/>
    <n v="70"/>
    <n v="10500"/>
    <s v="Pave"/>
    <s v="NA"/>
    <s v="Reg"/>
    <s v="Lvl"/>
    <s v="AllPub"/>
    <s v="FR2"/>
    <s v="Gtl"/>
    <x v="10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n v="150"/>
    <n v="50"/>
    <s v="RM"/>
    <s v="NA"/>
    <n v="6240"/>
    <s v="Pave"/>
    <s v="NA"/>
    <s v="Reg"/>
    <s v="Lvl"/>
    <s v="AllPub"/>
    <s v="Inside"/>
    <s v="Gtl"/>
    <x v="17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n v="407"/>
    <n v="50"/>
    <s v="RL"/>
    <n v="51"/>
    <n v="10480"/>
    <s v="Pave"/>
    <s v="NA"/>
    <s v="Reg"/>
    <s v="Lvl"/>
    <s v="AllPub"/>
    <s v="Inside"/>
    <s v="Gtl"/>
    <x v="18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n v="414"/>
    <n v="30"/>
    <s v="RM"/>
    <n v="56"/>
    <n v="8960"/>
    <s v="Pave"/>
    <s v="Grvl"/>
    <s v="Reg"/>
    <s v="Lvl"/>
    <s v="AllPub"/>
    <s v="Inside"/>
    <s v="Gtl"/>
    <x v="3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n v="491"/>
    <n v="160"/>
    <s v="RM"/>
    <s v="NA"/>
    <n v="2665"/>
    <s v="Pave"/>
    <s v="NA"/>
    <s v="Reg"/>
    <s v="Lvl"/>
    <s v="AllPub"/>
    <s v="Inside"/>
    <s v="Gtl"/>
    <x v="22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n v="1049"/>
    <n v="20"/>
    <s v="RL"/>
    <n v="100"/>
    <n v="21750"/>
    <s v="Pave"/>
    <s v="NA"/>
    <s v="Reg"/>
    <s v="Lvl"/>
    <s v="AllPub"/>
    <s v="Inside"/>
    <s v="Gtl"/>
    <x v="15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n v="1126"/>
    <n v="20"/>
    <s v="RL"/>
    <n v="60"/>
    <n v="10434"/>
    <s v="Pave"/>
    <s v="NA"/>
    <s v="Reg"/>
    <s v="Lvl"/>
    <s v="AllPub"/>
    <s v="Inside"/>
    <s v="Gtl"/>
    <x v="10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n v="1178"/>
    <n v="50"/>
    <s v="RM"/>
    <s v="NA"/>
    <n v="3950"/>
    <s v="Pave"/>
    <s v="Grvl"/>
    <s v="Reg"/>
    <s v="Bnk"/>
    <s v="AllPub"/>
    <s v="Inside"/>
    <s v="Gtl"/>
    <x v="3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n v="1221"/>
    <n v="20"/>
    <s v="RL"/>
    <n v="66"/>
    <n v="7800"/>
    <s v="Pave"/>
    <s v="NA"/>
    <s v="IR1"/>
    <s v="Lvl"/>
    <s v="AllPub"/>
    <s v="Inside"/>
    <s v="Gtl"/>
    <x v="10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n v="1295"/>
    <n v="20"/>
    <s v="RL"/>
    <n v="60"/>
    <n v="8172"/>
    <s v="Pave"/>
    <s v="NA"/>
    <s v="Reg"/>
    <s v="Lvl"/>
    <s v="AllPub"/>
    <s v="Inside"/>
    <s v="Gtl"/>
    <x v="13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n v="597"/>
    <n v="70"/>
    <s v="RM"/>
    <n v="60"/>
    <n v="3600"/>
    <s v="Pave"/>
    <s v="Grvl"/>
    <s v="Reg"/>
    <s v="Lvl"/>
    <s v="AllPub"/>
    <s v="Inside"/>
    <s v="Gtl"/>
    <x v="3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n v="52"/>
    <n v="50"/>
    <s v="RM"/>
    <n v="52"/>
    <n v="6240"/>
    <s v="Pave"/>
    <s v="NA"/>
    <s v="Reg"/>
    <s v="Lvl"/>
    <s v="AllPub"/>
    <s v="Inside"/>
    <s v="Gtl"/>
    <x v="17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n v="774"/>
    <n v="20"/>
    <s v="RL"/>
    <n v="70"/>
    <n v="10150"/>
    <s v="Pave"/>
    <s v="NA"/>
    <s v="Reg"/>
    <s v="Lvl"/>
    <s v="AllPub"/>
    <s v="Inside"/>
    <s v="Gtl"/>
    <x v="10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n v="49"/>
    <n v="190"/>
    <s v="RM"/>
    <n v="33"/>
    <n v="4456"/>
    <s v="Pave"/>
    <s v="NA"/>
    <s v="Reg"/>
    <s v="Lvl"/>
    <s v="AllPub"/>
    <s v="Inside"/>
    <s v="Gtl"/>
    <x v="3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n v="240"/>
    <n v="50"/>
    <s v="RL"/>
    <n v="52"/>
    <n v="8741"/>
    <s v="Pave"/>
    <s v="NA"/>
    <s v="Reg"/>
    <s v="Lvl"/>
    <s v="AllPub"/>
    <s v="Inside"/>
    <s v="Gtl"/>
    <x v="13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n v="423"/>
    <n v="20"/>
    <s v="RL"/>
    <n v="100"/>
    <n v="21750"/>
    <s v="Pave"/>
    <s v="NA"/>
    <s v="Reg"/>
    <s v="HLS"/>
    <s v="AllPub"/>
    <s v="Inside"/>
    <s v="Mod"/>
    <x v="15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n v="501"/>
    <n v="160"/>
    <s v="RM"/>
    <n v="21"/>
    <n v="1890"/>
    <s v="Pave"/>
    <s v="NA"/>
    <s v="Reg"/>
    <s v="Lvl"/>
    <s v="AllPub"/>
    <s v="Inside"/>
    <s v="Gtl"/>
    <x v="24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n v="556"/>
    <n v="45"/>
    <s v="RM"/>
    <n v="58"/>
    <n v="6380"/>
    <s v="Pave"/>
    <s v="NA"/>
    <s v="Reg"/>
    <s v="Lvl"/>
    <s v="AllPub"/>
    <s v="Inside"/>
    <s v="Gtl"/>
    <x v="17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n v="1213"/>
    <n v="30"/>
    <s v="RL"/>
    <n v="50"/>
    <n v="9340"/>
    <s v="Pave"/>
    <s v="NA"/>
    <s v="Reg"/>
    <s v="Lvl"/>
    <s v="AllPub"/>
    <s v="Inside"/>
    <s v="Gtl"/>
    <x v="13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n v="552"/>
    <n v="20"/>
    <s v="RM"/>
    <n v="50"/>
    <n v="6000"/>
    <s v="Pave"/>
    <s v="NA"/>
    <s v="Reg"/>
    <s v="Lvl"/>
    <s v="AllPub"/>
    <s v="Inside"/>
    <s v="Gtl"/>
    <x v="3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n v="1026"/>
    <n v="20"/>
    <s v="RL"/>
    <n v="70"/>
    <n v="7700"/>
    <s v="Pave"/>
    <s v="NA"/>
    <s v="Reg"/>
    <s v="Lvl"/>
    <s v="AllPub"/>
    <s v="Corner"/>
    <s v="Gtl"/>
    <x v="4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n v="203"/>
    <n v="50"/>
    <s v="RL"/>
    <n v="50"/>
    <n v="7000"/>
    <s v="Pave"/>
    <s v="NA"/>
    <s v="Reg"/>
    <s v="Lvl"/>
    <s v="AllPub"/>
    <s v="Corner"/>
    <s v="Gtl"/>
    <x v="3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n v="226"/>
    <n v="160"/>
    <s v="RM"/>
    <n v="21"/>
    <n v="1680"/>
    <s v="Pave"/>
    <s v="NA"/>
    <s v="Reg"/>
    <s v="Lvl"/>
    <s v="AllPub"/>
    <s v="Inside"/>
    <s v="Gtl"/>
    <x v="24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n v="1123"/>
    <n v="20"/>
    <s v="RL"/>
    <s v="NA"/>
    <n v="8926"/>
    <s v="Pave"/>
    <s v="NA"/>
    <s v="IR1"/>
    <s v="Lvl"/>
    <s v="AllPub"/>
    <s v="Corner"/>
    <s v="Gtl"/>
    <x v="13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n v="1217"/>
    <n v="90"/>
    <s v="RM"/>
    <n v="68"/>
    <n v="8930"/>
    <s v="Pave"/>
    <s v="NA"/>
    <s v="Reg"/>
    <s v="Lvl"/>
    <s v="AllPub"/>
    <s v="Inside"/>
    <s v="Gtl"/>
    <x v="19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n v="1384"/>
    <n v="30"/>
    <s v="RL"/>
    <s v="NA"/>
    <n v="25339"/>
    <s v="Pave"/>
    <s v="NA"/>
    <s v="Reg"/>
    <s v="Lvl"/>
    <s v="AllPub"/>
    <s v="Inside"/>
    <s v="Gtl"/>
    <x v="19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n v="1408"/>
    <n v="20"/>
    <s v="RL"/>
    <s v="NA"/>
    <n v="8780"/>
    <s v="Pave"/>
    <s v="NA"/>
    <s v="IR1"/>
    <s v="Lvl"/>
    <s v="AllPub"/>
    <s v="Corner"/>
    <s v="Gtl"/>
    <x v="15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n v="1449"/>
    <n v="50"/>
    <s v="RL"/>
    <n v="70"/>
    <n v="11767"/>
    <s v="Pave"/>
    <s v="NA"/>
    <s v="Reg"/>
    <s v="Lvl"/>
    <s v="AllPub"/>
    <s v="Inside"/>
    <s v="Gtl"/>
    <x v="13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n v="538"/>
    <n v="20"/>
    <s v="RL"/>
    <s v="NA"/>
    <n v="12735"/>
    <s v="Pave"/>
    <s v="NA"/>
    <s v="IR1"/>
    <s v="Lvl"/>
    <s v="AllPub"/>
    <s v="FR2"/>
    <s v="Gtl"/>
    <x v="10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n v="1320"/>
    <n v="20"/>
    <s v="RL"/>
    <n v="75"/>
    <n v="10215"/>
    <s v="Pave"/>
    <s v="NA"/>
    <s v="Reg"/>
    <s v="Bnk"/>
    <s v="AllPub"/>
    <s v="Inside"/>
    <s v="Gtl"/>
    <x v="13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n v="242"/>
    <n v="30"/>
    <s v="RM"/>
    <n v="40"/>
    <n v="3880"/>
    <s v="Pave"/>
    <s v="NA"/>
    <s v="Reg"/>
    <s v="Lvl"/>
    <s v="AllPub"/>
    <s v="Inside"/>
    <s v="Gtl"/>
    <x v="3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n v="1064"/>
    <n v="30"/>
    <s v="RM"/>
    <n v="50"/>
    <n v="6000"/>
    <s v="Pave"/>
    <s v="NA"/>
    <s v="Reg"/>
    <s v="Lvl"/>
    <s v="AllPub"/>
    <s v="Inside"/>
    <s v="Gtl"/>
    <x v="3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n v="53"/>
    <n v="90"/>
    <s v="RM"/>
    <n v="110"/>
    <n v="8472"/>
    <s v="Grvl"/>
    <s v="NA"/>
    <s v="IR2"/>
    <s v="Bnk"/>
    <s v="AllPub"/>
    <s v="Corner"/>
    <s v="Mod"/>
    <x v="20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n v="80"/>
    <n v="50"/>
    <s v="RM"/>
    <n v="60"/>
    <n v="10440"/>
    <s v="Pave"/>
    <s v="Grvl"/>
    <s v="Reg"/>
    <s v="Lvl"/>
    <s v="AllPub"/>
    <s v="Corner"/>
    <s v="Gtl"/>
    <x v="3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n v="205"/>
    <n v="50"/>
    <s v="RM"/>
    <n v="50"/>
    <n v="3500"/>
    <s v="Pave"/>
    <s v="Grvl"/>
    <s v="Reg"/>
    <s v="Lvl"/>
    <s v="AllPub"/>
    <s v="Inside"/>
    <s v="Gtl"/>
    <x v="3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n v="440"/>
    <n v="50"/>
    <s v="RL"/>
    <n v="67"/>
    <n v="12354"/>
    <s v="Pave"/>
    <s v="Grvl"/>
    <s v="Reg"/>
    <s v="Lvl"/>
    <s v="AllPub"/>
    <s v="Corner"/>
    <s v="Gtl"/>
    <x v="13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n v="451"/>
    <n v="30"/>
    <s v="RM"/>
    <n v="70"/>
    <n v="5684"/>
    <s v="Pave"/>
    <s v="NA"/>
    <s v="Reg"/>
    <s v="Lvl"/>
    <s v="AllPub"/>
    <s v="Inside"/>
    <s v="Gtl"/>
    <x v="3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n v="460"/>
    <n v="50"/>
    <s v="RL"/>
    <s v="NA"/>
    <n v="7015"/>
    <s v="Pave"/>
    <s v="NA"/>
    <s v="IR1"/>
    <s v="Bnk"/>
    <s v="AllPub"/>
    <s v="Corner"/>
    <s v="Gtl"/>
    <x v="17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n v="595"/>
    <n v="20"/>
    <s v="RL"/>
    <n v="88"/>
    <n v="7990"/>
    <s v="Pave"/>
    <s v="NA"/>
    <s v="IR1"/>
    <s v="Lvl"/>
    <s v="AllPub"/>
    <s v="Inside"/>
    <s v="Gtl"/>
    <x v="4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n v="663"/>
    <n v="20"/>
    <s v="RL"/>
    <n v="120"/>
    <n v="13560"/>
    <s v="Pave"/>
    <s v="NA"/>
    <s v="Reg"/>
    <s v="Lvl"/>
    <s v="AllPub"/>
    <s v="Corner"/>
    <s v="Gtl"/>
    <x v="10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n v="729"/>
    <n v="90"/>
    <s v="RL"/>
    <n v="85"/>
    <n v="11475"/>
    <s v="Pave"/>
    <s v="NA"/>
    <s v="Reg"/>
    <s v="Lvl"/>
    <s v="AllPub"/>
    <s v="Corner"/>
    <s v="Gtl"/>
    <x v="10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n v="798"/>
    <n v="20"/>
    <s v="RL"/>
    <n v="57"/>
    <n v="7677"/>
    <s v="Pave"/>
    <s v="NA"/>
    <s v="Reg"/>
    <s v="Lvl"/>
    <s v="AllPub"/>
    <s v="Inside"/>
    <s v="Gtl"/>
    <x v="10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n v="901"/>
    <n v="20"/>
    <s v="RL"/>
    <s v="NA"/>
    <n v="7340"/>
    <s v="Pave"/>
    <s v="NA"/>
    <s v="IR1"/>
    <s v="Lvl"/>
    <s v="AllPub"/>
    <s v="Inside"/>
    <s v="Gtl"/>
    <x v="1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n v="979"/>
    <n v="20"/>
    <s v="RL"/>
    <n v="68"/>
    <n v="9450"/>
    <s v="Pave"/>
    <s v="NA"/>
    <s v="Reg"/>
    <s v="Bnk"/>
    <s v="AllPub"/>
    <s v="Inside"/>
    <s v="Mod"/>
    <x v="13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n v="1357"/>
    <n v="20"/>
    <s v="RL"/>
    <s v="NA"/>
    <n v="9477"/>
    <s v="Pave"/>
    <s v="NA"/>
    <s v="Reg"/>
    <s v="Lvl"/>
    <s v="AllPub"/>
    <s v="Corner"/>
    <s v="Gtl"/>
    <x v="10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n v="91"/>
    <n v="20"/>
    <s v="RL"/>
    <n v="60"/>
    <n v="7200"/>
    <s v="Pave"/>
    <s v="NA"/>
    <s v="Reg"/>
    <s v="Lvl"/>
    <s v="AllPub"/>
    <s v="Inside"/>
    <s v="Gtl"/>
    <x v="10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n v="710"/>
    <n v="20"/>
    <s v="RL"/>
    <s v="NA"/>
    <n v="7162"/>
    <s v="Pave"/>
    <s v="NA"/>
    <s v="IR1"/>
    <s v="Lvl"/>
    <s v="AllPub"/>
    <s v="Inside"/>
    <s v="Gtl"/>
    <x v="19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n v="802"/>
    <n v="30"/>
    <s v="RM"/>
    <n v="40"/>
    <n v="4800"/>
    <s v="Pave"/>
    <s v="NA"/>
    <s v="Reg"/>
    <s v="Lvl"/>
    <s v="AllPub"/>
    <s v="Inside"/>
    <s v="Gtl"/>
    <x v="20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n v="157"/>
    <n v="20"/>
    <s v="RL"/>
    <n v="60"/>
    <n v="7200"/>
    <s v="Pave"/>
    <s v="NA"/>
    <s v="Reg"/>
    <s v="Lvl"/>
    <s v="AllPub"/>
    <s v="Inside"/>
    <s v="Gtl"/>
    <x v="10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n v="678"/>
    <n v="30"/>
    <s v="RL"/>
    <n v="52"/>
    <n v="9022"/>
    <s v="Pave"/>
    <s v="NA"/>
    <s v="Reg"/>
    <s v="Lvl"/>
    <s v="AllPub"/>
    <s v="Inside"/>
    <s v="Gtl"/>
    <x v="3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n v="827"/>
    <n v="45"/>
    <s v="RM"/>
    <n v="50"/>
    <n v="6130"/>
    <s v="Pave"/>
    <s v="NA"/>
    <s v="Reg"/>
    <s v="Lvl"/>
    <s v="AllPub"/>
    <s v="Inside"/>
    <s v="Gtl"/>
    <x v="17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n v="871"/>
    <n v="20"/>
    <s v="RL"/>
    <n v="60"/>
    <n v="6600"/>
    <s v="Pave"/>
    <s v="NA"/>
    <s v="Reg"/>
    <s v="Lvl"/>
    <s v="AllPub"/>
    <s v="Inside"/>
    <s v="Gtl"/>
    <x v="10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n v="428"/>
    <n v="20"/>
    <s v="RL"/>
    <n v="77"/>
    <n v="8593"/>
    <s v="Pave"/>
    <s v="NA"/>
    <s v="IR1"/>
    <s v="Lvl"/>
    <s v="AllPub"/>
    <s v="Inside"/>
    <s v="Gtl"/>
    <x v="10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n v="39"/>
    <n v="20"/>
    <s v="RL"/>
    <n v="68"/>
    <n v="7922"/>
    <s v="Pave"/>
    <s v="NA"/>
    <s v="Reg"/>
    <s v="Lvl"/>
    <s v="AllPub"/>
    <s v="Inside"/>
    <s v="Gtl"/>
    <x v="10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n v="395"/>
    <n v="50"/>
    <s v="RL"/>
    <n v="60"/>
    <n v="10134"/>
    <s v="Pave"/>
    <s v="NA"/>
    <s v="Reg"/>
    <s v="Lvl"/>
    <s v="AllPub"/>
    <s v="Inside"/>
    <s v="Gtl"/>
    <x v="3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n v="1164"/>
    <n v="90"/>
    <s v="RL"/>
    <n v="60"/>
    <n v="12900"/>
    <s v="Pave"/>
    <s v="NA"/>
    <s v="Reg"/>
    <s v="Lvl"/>
    <s v="AllPub"/>
    <s v="Inside"/>
    <s v="Gtl"/>
    <x v="19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n v="1346"/>
    <n v="30"/>
    <s v="RM"/>
    <n v="50"/>
    <n v="6000"/>
    <s v="Pave"/>
    <s v="NA"/>
    <s v="Reg"/>
    <s v="Lvl"/>
    <s v="AllPub"/>
    <s v="Inside"/>
    <s v="Gtl"/>
    <x v="3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n v="694"/>
    <n v="30"/>
    <s v="RL"/>
    <n v="60"/>
    <n v="5400"/>
    <s v="Pave"/>
    <s v="NA"/>
    <s v="Reg"/>
    <s v="Lvl"/>
    <s v="AllPub"/>
    <s v="Corner"/>
    <s v="Sev"/>
    <x v="3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n v="403"/>
    <n v="30"/>
    <s v="RL"/>
    <n v="60"/>
    <n v="10200"/>
    <s v="Pave"/>
    <s v="NA"/>
    <s v="Reg"/>
    <s v="Lvl"/>
    <s v="AllPub"/>
    <s v="Inside"/>
    <s v="Gtl"/>
    <x v="19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n v="554"/>
    <n v="20"/>
    <s v="RL"/>
    <n v="67"/>
    <n v="8777"/>
    <s v="Pave"/>
    <s v="NA"/>
    <s v="Reg"/>
    <s v="Lvl"/>
    <s v="AllPub"/>
    <s v="Inside"/>
    <s v="Gtl"/>
    <x v="13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n v="558"/>
    <n v="50"/>
    <s v="C (all)"/>
    <n v="60"/>
    <n v="11040"/>
    <s v="Pave"/>
    <s v="NA"/>
    <s v="Reg"/>
    <s v="Low"/>
    <s v="AllPub"/>
    <s v="Inside"/>
    <s v="Mod"/>
    <x v="20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n v="563"/>
    <n v="30"/>
    <s v="RL"/>
    <n v="63"/>
    <n v="13907"/>
    <s v="Pave"/>
    <s v="NA"/>
    <s v="Reg"/>
    <s v="Lvl"/>
    <s v="AllPub"/>
    <s v="Inside"/>
    <s v="Gtl"/>
    <x v="13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n v="652"/>
    <n v="70"/>
    <s v="RL"/>
    <n v="60"/>
    <n v="9084"/>
    <s v="Pave"/>
    <s v="NA"/>
    <s v="Reg"/>
    <s v="Lvl"/>
    <s v="AllPub"/>
    <s v="Inside"/>
    <s v="Gtl"/>
    <x v="13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n v="735"/>
    <n v="20"/>
    <s v="RL"/>
    <s v="NA"/>
    <n v="8978"/>
    <s v="Pave"/>
    <s v="NA"/>
    <s v="IR1"/>
    <s v="Lvl"/>
    <s v="AllPub"/>
    <s v="Corner"/>
    <s v="Gtl"/>
    <x v="19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n v="789"/>
    <n v="20"/>
    <s v="RM"/>
    <n v="50"/>
    <n v="6000"/>
    <s v="Pave"/>
    <s v="NA"/>
    <s v="Reg"/>
    <s v="Lvl"/>
    <s v="AllPub"/>
    <s v="Corner"/>
    <s v="Gtl"/>
    <x v="3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n v="533"/>
    <n v="20"/>
    <s v="RL"/>
    <n v="60"/>
    <n v="7200"/>
    <s v="Pave"/>
    <s v="NA"/>
    <s v="Reg"/>
    <s v="Lvl"/>
    <s v="AllPub"/>
    <s v="Inside"/>
    <s v="Gtl"/>
    <x v="10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n v="536"/>
    <n v="190"/>
    <s v="RL"/>
    <n v="70"/>
    <n v="7000"/>
    <s v="Pave"/>
    <s v="NA"/>
    <s v="Reg"/>
    <s v="Lvl"/>
    <s v="AllPub"/>
    <s v="Inside"/>
    <s v="Gtl"/>
    <x v="13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n v="1293"/>
    <n v="70"/>
    <s v="RM"/>
    <n v="60"/>
    <n v="6600"/>
    <s v="Pave"/>
    <s v="NA"/>
    <s v="Reg"/>
    <s v="Lvl"/>
    <s v="AllPub"/>
    <s v="Corner"/>
    <s v="Gtl"/>
    <x v="3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n v="75"/>
    <n v="50"/>
    <s v="RM"/>
    <n v="60"/>
    <n v="5790"/>
    <s v="Pave"/>
    <s v="NA"/>
    <s v="Reg"/>
    <s v="Lvl"/>
    <s v="AllPub"/>
    <s v="Corner"/>
    <s v="Gtl"/>
    <x v="3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n v="218"/>
    <n v="70"/>
    <s v="RM"/>
    <n v="57"/>
    <n v="9906"/>
    <s v="Pave"/>
    <s v="Grvl"/>
    <s v="Reg"/>
    <s v="Lvl"/>
    <s v="AllPub"/>
    <s v="Inside"/>
    <s v="Gtl"/>
    <x v="3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n v="773"/>
    <n v="80"/>
    <s v="RL"/>
    <n v="94"/>
    <n v="7819"/>
    <s v="Pave"/>
    <s v="NA"/>
    <s v="Reg"/>
    <s v="Lvl"/>
    <s v="AllPub"/>
    <s v="Inside"/>
    <s v="Gtl"/>
    <x v="13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n v="1207"/>
    <n v="20"/>
    <s v="RH"/>
    <s v="NA"/>
    <n v="8900"/>
    <s v="Pave"/>
    <s v="NA"/>
    <s v="Reg"/>
    <s v="Lvl"/>
    <s v="AllPub"/>
    <s v="Inside"/>
    <s v="Gtl"/>
    <x v="12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n v="393"/>
    <n v="20"/>
    <s v="RL"/>
    <s v="NA"/>
    <n v="8339"/>
    <s v="Pave"/>
    <s v="NA"/>
    <s v="IR1"/>
    <s v="Lvl"/>
    <s v="AllPub"/>
    <s v="Inside"/>
    <s v="Gtl"/>
    <x v="10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n v="897"/>
    <n v="30"/>
    <s v="RM"/>
    <n v="50"/>
    <n v="8765"/>
    <s v="Pave"/>
    <s v="Grvl"/>
    <s v="Reg"/>
    <s v="Lvl"/>
    <s v="AllPub"/>
    <s v="Inside"/>
    <s v="Gtl"/>
    <x v="20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n v="521"/>
    <n v="190"/>
    <s v="RL"/>
    <n v="60"/>
    <n v="10800"/>
    <s v="Pave"/>
    <s v="Grvl"/>
    <s v="Reg"/>
    <s v="Lvl"/>
    <s v="AllPub"/>
    <s v="Inside"/>
    <s v="Gtl"/>
    <x v="3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n v="228"/>
    <n v="160"/>
    <s v="RM"/>
    <n v="21"/>
    <n v="1869"/>
    <s v="Pave"/>
    <s v="NA"/>
    <s v="Reg"/>
    <s v="Lvl"/>
    <s v="AllPub"/>
    <s v="Inside"/>
    <s v="Gtl"/>
    <x v="24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n v="810"/>
    <n v="75"/>
    <s v="RM"/>
    <n v="90"/>
    <n v="8100"/>
    <s v="Pave"/>
    <s v="NA"/>
    <s v="Reg"/>
    <s v="Lvl"/>
    <s v="AllPub"/>
    <s v="Corner"/>
    <s v="Gtl"/>
    <x v="3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n v="1105"/>
    <n v="160"/>
    <s v="RM"/>
    <n v="24"/>
    <n v="2016"/>
    <s v="Pave"/>
    <s v="NA"/>
    <s v="Reg"/>
    <s v="Lvl"/>
    <s v="AllPub"/>
    <s v="Inside"/>
    <s v="Gtl"/>
    <x v="24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n v="354"/>
    <n v="30"/>
    <s v="RM"/>
    <n v="60"/>
    <n v="8520"/>
    <s v="Pave"/>
    <s v="NA"/>
    <s v="Reg"/>
    <s v="Lvl"/>
    <s v="AllPub"/>
    <s v="Inside"/>
    <s v="Gtl"/>
    <x v="3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n v="618"/>
    <n v="45"/>
    <s v="RL"/>
    <n v="59"/>
    <n v="7227"/>
    <s v="Pave"/>
    <s v="NA"/>
    <s v="Reg"/>
    <s v="HLS"/>
    <s v="AllPub"/>
    <s v="Corner"/>
    <s v="Mod"/>
    <x v="10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n v="147"/>
    <n v="30"/>
    <s v="RM"/>
    <n v="51"/>
    <n v="6120"/>
    <s v="Pave"/>
    <s v="NA"/>
    <s v="Reg"/>
    <s v="Lvl"/>
    <s v="AllPub"/>
    <s v="Corner"/>
    <s v="Gtl"/>
    <x v="17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n v="1029"/>
    <n v="50"/>
    <s v="RL"/>
    <n v="79"/>
    <n v="9492"/>
    <s v="Pave"/>
    <s v="NA"/>
    <s v="Reg"/>
    <s v="Lvl"/>
    <s v="AllPub"/>
    <s v="Inside"/>
    <s v="Gtl"/>
    <x v="10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n v="1371"/>
    <n v="50"/>
    <s v="RL"/>
    <n v="90"/>
    <n v="5400"/>
    <s v="Pave"/>
    <s v="NA"/>
    <s v="Reg"/>
    <s v="Lvl"/>
    <s v="AllPub"/>
    <s v="Corner"/>
    <s v="Gtl"/>
    <x v="3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n v="1385"/>
    <n v="50"/>
    <s v="RL"/>
    <n v="60"/>
    <n v="9060"/>
    <s v="Pave"/>
    <s v="NA"/>
    <s v="Reg"/>
    <s v="Lvl"/>
    <s v="AllPub"/>
    <s v="Inside"/>
    <s v="Gtl"/>
    <x v="13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n v="1405"/>
    <n v="50"/>
    <s v="RL"/>
    <n v="60"/>
    <n v="10410"/>
    <s v="Pave"/>
    <s v="Grvl"/>
    <s v="Reg"/>
    <s v="Lvl"/>
    <s v="AllPub"/>
    <s v="Corner"/>
    <s v="Gtl"/>
    <x v="3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n v="1186"/>
    <n v="50"/>
    <s v="RL"/>
    <n v="60"/>
    <n v="9738"/>
    <s v="Pave"/>
    <s v="NA"/>
    <s v="Reg"/>
    <s v="Lvl"/>
    <s v="AllPub"/>
    <s v="Inside"/>
    <s v="Gtl"/>
    <x v="13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n v="1363"/>
    <n v="50"/>
    <s v="RL"/>
    <s v="NA"/>
    <n v="12513"/>
    <s v="Pave"/>
    <s v="NA"/>
    <s v="IR1"/>
    <s v="Lvl"/>
    <s v="AllPub"/>
    <s v="FR2"/>
    <s v="Gtl"/>
    <x v="10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n v="199"/>
    <n v="75"/>
    <s v="RM"/>
    <n v="92"/>
    <n v="5520"/>
    <s v="Pave"/>
    <s v="NA"/>
    <s v="Reg"/>
    <s v="Lvl"/>
    <s v="AllPub"/>
    <s v="Corner"/>
    <s v="Gtl"/>
    <x v="3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n v="672"/>
    <n v="70"/>
    <s v="RH"/>
    <n v="54"/>
    <n v="6629"/>
    <s v="Pave"/>
    <s v="NA"/>
    <s v="Reg"/>
    <s v="Lvl"/>
    <s v="AllPub"/>
    <s v="Inside"/>
    <s v="Gtl"/>
    <x v="13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n v="164"/>
    <n v="45"/>
    <s v="RL"/>
    <n v="55"/>
    <n v="5500"/>
    <s v="Pave"/>
    <s v="NA"/>
    <s v="Reg"/>
    <s v="Lvl"/>
    <s v="AllPub"/>
    <s v="Inside"/>
    <s v="Gtl"/>
    <x v="3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n v="730"/>
    <n v="30"/>
    <s v="RM"/>
    <n v="52"/>
    <n v="6240"/>
    <s v="Pave"/>
    <s v="Grvl"/>
    <s v="Reg"/>
    <s v="Lvl"/>
    <s v="AllPub"/>
    <s v="Inside"/>
    <s v="Gtl"/>
    <x v="20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n v="712"/>
    <n v="50"/>
    <s v="C (all)"/>
    <n v="66"/>
    <n v="8712"/>
    <s v="Pave"/>
    <s v="Pave"/>
    <s v="Reg"/>
    <s v="HLS"/>
    <s v="AllPub"/>
    <s v="Inside"/>
    <s v="Mod"/>
    <x v="20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n v="772"/>
    <n v="20"/>
    <s v="RL"/>
    <n v="67"/>
    <n v="8877"/>
    <s v="Pave"/>
    <s v="NA"/>
    <s v="Reg"/>
    <s v="Lvl"/>
    <s v="AllPub"/>
    <s v="Inside"/>
    <s v="Gtl"/>
    <x v="13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n v="1010"/>
    <n v="50"/>
    <s v="RL"/>
    <n v="60"/>
    <n v="6000"/>
    <s v="Pave"/>
    <s v="NA"/>
    <s v="Reg"/>
    <s v="Lvl"/>
    <s v="AllPub"/>
    <s v="Inside"/>
    <s v="Gtl"/>
    <x v="18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n v="1136"/>
    <n v="30"/>
    <s v="RM"/>
    <n v="60"/>
    <n v="6180"/>
    <s v="Pave"/>
    <s v="NA"/>
    <s v="Reg"/>
    <s v="Lvl"/>
    <s v="AllPub"/>
    <s v="Corner"/>
    <s v="Gtl"/>
    <x v="17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n v="1233"/>
    <n v="90"/>
    <s v="RL"/>
    <n v="70"/>
    <n v="9842"/>
    <s v="Pave"/>
    <s v="NA"/>
    <s v="Reg"/>
    <s v="Lvl"/>
    <s v="AllPub"/>
    <s v="FR2"/>
    <s v="Gtl"/>
    <x v="10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n v="62"/>
    <n v="75"/>
    <s v="RM"/>
    <n v="60"/>
    <n v="7200"/>
    <s v="Pave"/>
    <s v="NA"/>
    <s v="Reg"/>
    <s v="Lvl"/>
    <s v="AllPub"/>
    <s v="Inside"/>
    <s v="Gtl"/>
    <x v="20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n v="107"/>
    <n v="30"/>
    <s v="RM"/>
    <n v="60"/>
    <n v="10800"/>
    <s v="Pave"/>
    <s v="Grvl"/>
    <s v="Reg"/>
    <s v="Lvl"/>
    <s v="AllPub"/>
    <s v="Inside"/>
    <s v="Gtl"/>
    <x v="3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n v="122"/>
    <n v="50"/>
    <s v="RM"/>
    <n v="50"/>
    <n v="6060"/>
    <s v="Pave"/>
    <s v="NA"/>
    <s v="Reg"/>
    <s v="Lvl"/>
    <s v="AllPub"/>
    <s v="Inside"/>
    <s v="Gtl"/>
    <x v="20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n v="180"/>
    <n v="30"/>
    <s v="RM"/>
    <n v="60"/>
    <n v="8520"/>
    <s v="Pave"/>
    <s v="NA"/>
    <s v="Reg"/>
    <s v="Lvl"/>
    <s v="AllPub"/>
    <s v="Inside"/>
    <s v="Gtl"/>
    <x v="3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n v="394"/>
    <n v="30"/>
    <s v="RL"/>
    <s v="NA"/>
    <n v="7446"/>
    <s v="Pave"/>
    <s v="NA"/>
    <s v="Reg"/>
    <s v="Lvl"/>
    <s v="AllPub"/>
    <s v="Corner"/>
    <s v="Gtl"/>
    <x v="17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n v="762"/>
    <n v="30"/>
    <s v="RM"/>
    <n v="60"/>
    <n v="6911"/>
    <s v="Pave"/>
    <s v="NA"/>
    <s v="Reg"/>
    <s v="Lvl"/>
    <s v="AllPub"/>
    <s v="FR2"/>
    <s v="Gtl"/>
    <x v="17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n v="838"/>
    <n v="160"/>
    <s v="RM"/>
    <n v="21"/>
    <n v="1680"/>
    <s v="Pave"/>
    <s v="NA"/>
    <s v="Reg"/>
    <s v="Lvl"/>
    <s v="AllPub"/>
    <s v="Inside"/>
    <s v="Gtl"/>
    <x v="24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n v="885"/>
    <n v="20"/>
    <s v="RL"/>
    <n v="65"/>
    <n v="7150"/>
    <s v="Pave"/>
    <s v="NA"/>
    <s v="Reg"/>
    <s v="Lvl"/>
    <s v="AllPub"/>
    <s v="Inside"/>
    <s v="Gtl"/>
    <x v="10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n v="1012"/>
    <n v="90"/>
    <s v="RL"/>
    <n v="75"/>
    <n v="9825"/>
    <s v="Pave"/>
    <s v="NA"/>
    <s v="Reg"/>
    <s v="Lvl"/>
    <s v="AllPub"/>
    <s v="Inside"/>
    <s v="Gtl"/>
    <x v="13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n v="1333"/>
    <n v="20"/>
    <s v="RL"/>
    <n v="67"/>
    <n v="8877"/>
    <s v="Pave"/>
    <s v="NA"/>
    <s v="Reg"/>
    <s v="Lvl"/>
    <s v="AllPub"/>
    <s v="Inside"/>
    <s v="Mod"/>
    <x v="13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n v="1258"/>
    <n v="30"/>
    <s v="RL"/>
    <n v="56"/>
    <n v="4060"/>
    <s v="Pave"/>
    <s v="NA"/>
    <s v="Reg"/>
    <s v="Lvl"/>
    <s v="AllPub"/>
    <s v="Corner"/>
    <s v="Gtl"/>
    <x v="13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n v="973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n v="92"/>
    <n v="20"/>
    <s v="RL"/>
    <n v="85"/>
    <n v="8500"/>
    <s v="Pave"/>
    <s v="NA"/>
    <s v="Reg"/>
    <s v="Lvl"/>
    <s v="AllPub"/>
    <s v="Inside"/>
    <s v="Gtl"/>
    <x v="10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n v="647"/>
    <n v="20"/>
    <s v="RL"/>
    <n v="60"/>
    <n v="7200"/>
    <s v="Pave"/>
    <s v="NA"/>
    <s v="Reg"/>
    <s v="Lvl"/>
    <s v="AllPub"/>
    <s v="Inside"/>
    <s v="Gtl"/>
    <x v="10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n v="211"/>
    <n v="30"/>
    <s v="RL"/>
    <n v="67"/>
    <n v="5604"/>
    <s v="Pave"/>
    <s v="NA"/>
    <s v="Reg"/>
    <s v="Lvl"/>
    <s v="AllPub"/>
    <s v="Inside"/>
    <s v="Gtl"/>
    <x v="13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n v="457"/>
    <n v="70"/>
    <s v="RM"/>
    <n v="34"/>
    <n v="4571"/>
    <s v="Pave"/>
    <s v="Grvl"/>
    <s v="Reg"/>
    <s v="Lvl"/>
    <s v="AllPub"/>
    <s v="Inside"/>
    <s v="Gtl"/>
    <x v="3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n v="750"/>
    <n v="50"/>
    <s v="RL"/>
    <n v="50"/>
    <n v="8405"/>
    <s v="Pave"/>
    <s v="NA"/>
    <s v="Reg"/>
    <s v="Lvl"/>
    <s v="AllPub"/>
    <s v="Inside"/>
    <s v="Gtl"/>
    <x v="13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n v="659"/>
    <n v="50"/>
    <s v="RL"/>
    <n v="78"/>
    <n v="17503"/>
    <s v="Pave"/>
    <s v="NA"/>
    <s v="Reg"/>
    <s v="Lvl"/>
    <s v="AllPub"/>
    <s v="Inside"/>
    <s v="Gtl"/>
    <x v="10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n v="224"/>
    <n v="20"/>
    <s v="RL"/>
    <n v="70"/>
    <n v="10500"/>
    <s v="Pave"/>
    <s v="NA"/>
    <s v="Reg"/>
    <s v="Lvl"/>
    <s v="AllPub"/>
    <s v="FR2"/>
    <s v="Gtl"/>
    <x v="1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n v="260"/>
    <n v="20"/>
    <s v="RM"/>
    <n v="70"/>
    <n v="12702"/>
    <s v="Pave"/>
    <s v="NA"/>
    <s v="Reg"/>
    <s v="Lvl"/>
    <s v="AllPub"/>
    <s v="Inside"/>
    <s v="Gtl"/>
    <x v="3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n v="1039"/>
    <n v="160"/>
    <s v="RM"/>
    <n v="21"/>
    <n v="1533"/>
    <s v="Pave"/>
    <s v="NA"/>
    <s v="Reg"/>
    <s v="Lvl"/>
    <s v="AllPub"/>
    <s v="Inside"/>
    <s v="Gtl"/>
    <x v="22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n v="515"/>
    <n v="45"/>
    <s v="RL"/>
    <n v="55"/>
    <n v="10594"/>
    <s v="Pave"/>
    <s v="NA"/>
    <s v="Reg"/>
    <s v="Lvl"/>
    <s v="AllPub"/>
    <s v="Inside"/>
    <s v="Gtl"/>
    <x v="6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n v="751"/>
    <n v="50"/>
    <s v="RM"/>
    <n v="55"/>
    <n v="8800"/>
    <s v="Pave"/>
    <s v="Grvl"/>
    <s v="Reg"/>
    <s v="Lvl"/>
    <s v="AllPub"/>
    <s v="Corner"/>
    <s v="Gtl"/>
    <x v="3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n v="353"/>
    <n v="50"/>
    <s v="RL"/>
    <n v="60"/>
    <n v="9084"/>
    <s v="Pave"/>
    <s v="NA"/>
    <s v="Reg"/>
    <s v="Lvl"/>
    <s v="AllPub"/>
    <s v="Inside"/>
    <s v="Gtl"/>
    <x v="13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n v="1187"/>
    <n v="190"/>
    <s v="RL"/>
    <n v="107"/>
    <n v="10615"/>
    <s v="Pave"/>
    <s v="NA"/>
    <s v="IR1"/>
    <s v="Bnk"/>
    <s v="AllPub"/>
    <s v="Corner"/>
    <s v="Mod"/>
    <x v="3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n v="98"/>
    <n v="20"/>
    <s v="RL"/>
    <n v="73"/>
    <n v="10921"/>
    <s v="Pave"/>
    <s v="NA"/>
    <s v="Reg"/>
    <s v="HLS"/>
    <s v="AllPub"/>
    <s v="Inside"/>
    <s v="Gtl"/>
    <x v="13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n v="233"/>
    <n v="160"/>
    <s v="RM"/>
    <n v="21"/>
    <n v="1680"/>
    <s v="Pave"/>
    <s v="NA"/>
    <s v="Reg"/>
    <s v="Lvl"/>
    <s v="AllPub"/>
    <s v="Inside"/>
    <s v="Gtl"/>
    <x v="24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n v="1138"/>
    <n v="50"/>
    <s v="RL"/>
    <n v="54"/>
    <n v="6342"/>
    <s v="Pave"/>
    <s v="NA"/>
    <s v="Reg"/>
    <s v="Lvl"/>
    <s v="AllPub"/>
    <s v="Inside"/>
    <s v="Gtl"/>
    <x v="19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n v="737"/>
    <n v="90"/>
    <s v="RL"/>
    <n v="60"/>
    <n v="8544"/>
    <s v="Pave"/>
    <s v="NA"/>
    <s v="Reg"/>
    <s v="Lvl"/>
    <s v="AllPub"/>
    <s v="Inside"/>
    <s v="Gtl"/>
    <x v="10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n v="1132"/>
    <n v="20"/>
    <s v="RL"/>
    <n v="63"/>
    <n v="10712"/>
    <s v="Pave"/>
    <s v="NA"/>
    <s v="Reg"/>
    <s v="Lvl"/>
    <s v="AllPub"/>
    <s v="Inside"/>
    <s v="Gtl"/>
    <x v="15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n v="638"/>
    <n v="190"/>
    <s v="RM"/>
    <n v="50"/>
    <n v="6000"/>
    <s v="Pave"/>
    <s v="NA"/>
    <s v="Reg"/>
    <s v="Lvl"/>
    <s v="AllPub"/>
    <s v="Inside"/>
    <s v="Gtl"/>
    <x v="3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n v="822"/>
    <n v="20"/>
    <s v="RM"/>
    <n v="60"/>
    <n v="6000"/>
    <s v="Pave"/>
    <s v="Pave"/>
    <s v="Reg"/>
    <s v="Bnk"/>
    <s v="AllPub"/>
    <s v="Inside"/>
    <s v="Mod"/>
    <x v="3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n v="1180"/>
    <n v="20"/>
    <s v="RL"/>
    <n v="77"/>
    <n v="8335"/>
    <s v="Pave"/>
    <s v="NA"/>
    <s v="Reg"/>
    <s v="Lvl"/>
    <s v="AllPub"/>
    <s v="Corner"/>
    <s v="Gtl"/>
    <x v="13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n v="1091"/>
    <n v="90"/>
    <s v="RL"/>
    <n v="60"/>
    <n v="8544"/>
    <s v="Pave"/>
    <s v="NA"/>
    <s v="Reg"/>
    <s v="Lvl"/>
    <s v="AllPub"/>
    <s v="Corner"/>
    <s v="Gtl"/>
    <x v="10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n v="1450"/>
    <n v="180"/>
    <s v="RM"/>
    <n v="21"/>
    <n v="1533"/>
    <s v="Pave"/>
    <s v="NA"/>
    <s v="Reg"/>
    <s v="Lvl"/>
    <s v="AllPub"/>
    <s v="Inside"/>
    <s v="Gtl"/>
    <x v="22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n v="1073"/>
    <n v="50"/>
    <s v="RL"/>
    <n v="50"/>
    <n v="7585"/>
    <s v="Pave"/>
    <s v="NA"/>
    <s v="Reg"/>
    <s v="Lvl"/>
    <s v="AllPub"/>
    <s v="Inside"/>
    <s v="Gtl"/>
    <x v="13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n v="1220"/>
    <n v="160"/>
    <s v="RM"/>
    <n v="21"/>
    <n v="1680"/>
    <s v="Pave"/>
    <s v="NA"/>
    <s v="Reg"/>
    <s v="Lvl"/>
    <s v="AllPub"/>
    <s v="Inside"/>
    <s v="Gtl"/>
    <x v="24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n v="495"/>
    <n v="30"/>
    <s v="RM"/>
    <n v="50"/>
    <n v="5784"/>
    <s v="Pave"/>
    <s v="NA"/>
    <s v="Reg"/>
    <s v="Lvl"/>
    <s v="AllPub"/>
    <s v="Inside"/>
    <s v="Gtl"/>
    <x v="3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n v="76"/>
    <n v="180"/>
    <s v="RM"/>
    <n v="21"/>
    <n v="1596"/>
    <s v="Pave"/>
    <s v="NA"/>
    <s v="Reg"/>
    <s v="Lvl"/>
    <s v="AllPub"/>
    <s v="Inside"/>
    <s v="Gtl"/>
    <x v="22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n v="999"/>
    <n v="30"/>
    <s v="RM"/>
    <n v="60"/>
    <n v="9786"/>
    <s v="Pave"/>
    <s v="NA"/>
    <s v="Reg"/>
    <s v="Lvl"/>
    <s v="AllPub"/>
    <s v="Inside"/>
    <s v="Gtl"/>
    <x v="20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n v="1377"/>
    <n v="30"/>
    <s v="RL"/>
    <n v="52"/>
    <n v="6292"/>
    <s v="Pave"/>
    <s v="NA"/>
    <s v="Reg"/>
    <s v="Bnk"/>
    <s v="AllPub"/>
    <s v="Inside"/>
    <s v="Gtl"/>
    <x v="18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n v="439"/>
    <n v="30"/>
    <s v="RL"/>
    <n v="40"/>
    <n v="4280"/>
    <s v="Pave"/>
    <s v="NA"/>
    <s v="Reg"/>
    <s v="Lvl"/>
    <s v="AllPub"/>
    <s v="Inside"/>
    <s v="Gtl"/>
    <x v="6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n v="18"/>
    <n v="90"/>
    <s v="RL"/>
    <n v="72"/>
    <n v="10791"/>
    <s v="Pave"/>
    <s v="NA"/>
    <s v="Reg"/>
    <s v="Lvl"/>
    <s v="AllPub"/>
    <s v="Inside"/>
    <s v="Gtl"/>
    <x v="19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n v="1063"/>
    <n v="190"/>
    <s v="RM"/>
    <n v="85"/>
    <n v="13600"/>
    <s v="Pave"/>
    <s v="Grvl"/>
    <s v="Reg"/>
    <s v="Lvl"/>
    <s v="AllPub"/>
    <s v="Inside"/>
    <s v="Gtl"/>
    <x v="3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n v="1413"/>
    <n v="90"/>
    <s v="RL"/>
    <n v="60"/>
    <n v="7200"/>
    <s v="Pave"/>
    <s v="NA"/>
    <s v="Reg"/>
    <s v="Lvl"/>
    <s v="AllPub"/>
    <s v="Inside"/>
    <s v="Gtl"/>
    <x v="10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n v="236"/>
    <n v="160"/>
    <s v="RM"/>
    <n v="21"/>
    <n v="1680"/>
    <s v="Pave"/>
    <s v="NA"/>
    <s v="Reg"/>
    <s v="Lvl"/>
    <s v="AllPub"/>
    <s v="Inside"/>
    <s v="Gtl"/>
    <x v="24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n v="308"/>
    <n v="50"/>
    <s v="RM"/>
    <s v="NA"/>
    <n v="7920"/>
    <s v="Pave"/>
    <s v="Grvl"/>
    <s v="IR1"/>
    <s v="Lvl"/>
    <s v="AllPub"/>
    <s v="Inside"/>
    <s v="Gtl"/>
    <x v="20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n v="480"/>
    <n v="30"/>
    <s v="RM"/>
    <n v="50"/>
    <n v="5925"/>
    <s v="Pave"/>
    <s v="NA"/>
    <s v="Reg"/>
    <s v="Bnk"/>
    <s v="AllPub"/>
    <s v="Inside"/>
    <s v="Gtl"/>
    <x v="3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n v="697"/>
    <n v="30"/>
    <s v="RM"/>
    <n v="50"/>
    <n v="6000"/>
    <s v="Pave"/>
    <s v="NA"/>
    <s v="Reg"/>
    <s v="Lvl"/>
    <s v="AllPub"/>
    <s v="Inside"/>
    <s v="Gtl"/>
    <x v="17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n v="288"/>
    <n v="20"/>
    <s v="RL"/>
    <s v="NA"/>
    <n v="8125"/>
    <s v="Pave"/>
    <s v="NA"/>
    <s v="IR1"/>
    <s v="Lvl"/>
    <s v="AllPub"/>
    <s v="Corner"/>
    <s v="Gtl"/>
    <x v="1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n v="656"/>
    <n v="160"/>
    <s v="RM"/>
    <n v="21"/>
    <n v="1680"/>
    <s v="Pave"/>
    <s v="NA"/>
    <s v="Reg"/>
    <s v="Lvl"/>
    <s v="AllPub"/>
    <s v="Inside"/>
    <s v="Gtl"/>
    <x v="24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n v="913"/>
    <n v="30"/>
    <s v="RM"/>
    <n v="51"/>
    <n v="6120"/>
    <s v="Pave"/>
    <s v="NA"/>
    <s v="Reg"/>
    <s v="Lvl"/>
    <s v="AllPub"/>
    <s v="Inside"/>
    <s v="Gtl"/>
    <x v="17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n v="1008"/>
    <n v="160"/>
    <s v="RM"/>
    <n v="21"/>
    <n v="2217"/>
    <s v="Pave"/>
    <s v="NA"/>
    <s v="Reg"/>
    <s v="Lvl"/>
    <s v="AllPub"/>
    <s v="Inside"/>
    <s v="Gtl"/>
    <x v="22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n v="343"/>
    <n v="90"/>
    <s v="RL"/>
    <s v="NA"/>
    <n v="8544"/>
    <s v="Pave"/>
    <s v="NA"/>
    <s v="Reg"/>
    <s v="Lvl"/>
    <s v="AllPub"/>
    <s v="Inside"/>
    <s v="Gtl"/>
    <x v="10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n v="128"/>
    <n v="45"/>
    <s v="RM"/>
    <n v="55"/>
    <n v="4388"/>
    <s v="Pave"/>
    <s v="NA"/>
    <s v="IR1"/>
    <s v="Bnk"/>
    <s v="AllPub"/>
    <s v="Inside"/>
    <s v="Gtl"/>
    <x v="3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n v="326"/>
    <n v="45"/>
    <s v="RM"/>
    <n v="50"/>
    <n v="5000"/>
    <s v="Pave"/>
    <s v="NA"/>
    <s v="Reg"/>
    <s v="Lvl"/>
    <s v="AllPub"/>
    <s v="Inside"/>
    <s v="Gtl"/>
    <x v="20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n v="677"/>
    <n v="70"/>
    <s v="RM"/>
    <n v="60"/>
    <n v="9600"/>
    <s v="Pave"/>
    <s v="Grvl"/>
    <s v="Reg"/>
    <s v="Lvl"/>
    <s v="AllPub"/>
    <s v="Inside"/>
    <s v="Gtl"/>
    <x v="3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n v="1023"/>
    <n v="50"/>
    <s v="RM"/>
    <n v="52"/>
    <n v="9439"/>
    <s v="Pave"/>
    <s v="NA"/>
    <s v="Reg"/>
    <s v="Lvl"/>
    <s v="AllPub"/>
    <s v="Inside"/>
    <s v="Gtl"/>
    <x v="3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n v="490"/>
    <n v="180"/>
    <s v="RM"/>
    <n v="21"/>
    <n v="1526"/>
    <s v="Pave"/>
    <s v="NA"/>
    <s v="Reg"/>
    <s v="Lvl"/>
    <s v="AllPub"/>
    <s v="Inside"/>
    <s v="Gtl"/>
    <x v="22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n v="529"/>
    <n v="30"/>
    <s v="RL"/>
    <n v="58"/>
    <n v="9098"/>
    <s v="Pave"/>
    <s v="NA"/>
    <s v="IR1"/>
    <s v="Lvl"/>
    <s v="AllPub"/>
    <s v="Inside"/>
    <s v="Gtl"/>
    <x v="13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n v="1002"/>
    <n v="30"/>
    <s v="RL"/>
    <n v="60"/>
    <n v="5400"/>
    <s v="Pave"/>
    <s v="NA"/>
    <s v="Reg"/>
    <s v="Lvl"/>
    <s v="AllPub"/>
    <s v="Corner"/>
    <s v="Gtl"/>
    <x v="3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n v="977"/>
    <n v="30"/>
    <s v="RL"/>
    <n v="51"/>
    <n v="5900"/>
    <s v="Pave"/>
    <s v="NA"/>
    <s v="IR1"/>
    <s v="Bnk"/>
    <s v="AllPub"/>
    <s v="Inside"/>
    <s v="Gtl"/>
    <x v="17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n v="431"/>
    <n v="160"/>
    <s v="RM"/>
    <n v="21"/>
    <n v="1680"/>
    <s v="Pave"/>
    <s v="NA"/>
    <s v="Reg"/>
    <s v="Lvl"/>
    <s v="AllPub"/>
    <s v="Inside"/>
    <s v="Gtl"/>
    <x v="24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n v="89"/>
    <n v="50"/>
    <s v="C (all)"/>
    <n v="105"/>
    <n v="8470"/>
    <s v="Pave"/>
    <s v="NA"/>
    <s v="IR1"/>
    <s v="Lvl"/>
    <s v="AllPub"/>
    <s v="Corner"/>
    <s v="Gtl"/>
    <x v="20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n v="345"/>
    <n v="160"/>
    <s v="RM"/>
    <n v="36"/>
    <n v="2592"/>
    <s v="Pave"/>
    <s v="NA"/>
    <s v="Reg"/>
    <s v="Lvl"/>
    <s v="AllPub"/>
    <s v="Inside"/>
    <s v="Gtl"/>
    <x v="22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n v="639"/>
    <n v="30"/>
    <s v="RL"/>
    <n v="67"/>
    <n v="8777"/>
    <s v="Pave"/>
    <s v="NA"/>
    <s v="Reg"/>
    <s v="Lvl"/>
    <s v="AllPub"/>
    <s v="Inside"/>
    <s v="Gtl"/>
    <x v="13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n v="1014"/>
    <n v="30"/>
    <s v="RM"/>
    <n v="60"/>
    <n v="7200"/>
    <s v="Pave"/>
    <s v="NA"/>
    <s v="Reg"/>
    <s v="Lvl"/>
    <s v="AllPub"/>
    <s v="Inside"/>
    <s v="Gtl"/>
    <x v="3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n v="1050"/>
    <n v="20"/>
    <s v="RL"/>
    <n v="60"/>
    <n v="11100"/>
    <s v="Pave"/>
    <s v="NA"/>
    <s v="Reg"/>
    <s v="Low"/>
    <s v="AllPub"/>
    <s v="Inside"/>
    <s v="Gtl"/>
    <x v="13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n v="126"/>
    <n v="190"/>
    <s v="RM"/>
    <n v="60"/>
    <n v="6780"/>
    <s v="Pave"/>
    <s v="NA"/>
    <s v="Reg"/>
    <s v="Lvl"/>
    <s v="AllPub"/>
    <s v="Inside"/>
    <s v="Gtl"/>
    <x v="20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n v="650"/>
    <n v="180"/>
    <s v="RM"/>
    <n v="21"/>
    <n v="1936"/>
    <s v="Pave"/>
    <s v="NA"/>
    <s v="Reg"/>
    <s v="Lvl"/>
    <s v="AllPub"/>
    <s v="Inside"/>
    <s v="Gtl"/>
    <x v="22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n v="1454"/>
    <n v="20"/>
    <s v="RL"/>
    <n v="90"/>
    <n v="17217"/>
    <s v="Pave"/>
    <s v="NA"/>
    <s v="Reg"/>
    <s v="Lvl"/>
    <s v="AllPub"/>
    <s v="Inside"/>
    <s v="Gtl"/>
    <x v="15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n v="1036"/>
    <n v="20"/>
    <s v="RL"/>
    <s v="NA"/>
    <n v="11500"/>
    <s v="Pave"/>
    <s v="NA"/>
    <s v="IR1"/>
    <s v="Lvl"/>
    <s v="AllPub"/>
    <s v="CulDSac"/>
    <s v="Gtl"/>
    <x v="13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n v="1087"/>
    <n v="160"/>
    <s v="RM"/>
    <s v="NA"/>
    <n v="1974"/>
    <s v="Pave"/>
    <s v="NA"/>
    <s v="Reg"/>
    <s v="Lvl"/>
    <s v="AllPub"/>
    <s v="Inside"/>
    <s v="Gtl"/>
    <x v="22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n v="99"/>
    <n v="30"/>
    <s v="RL"/>
    <n v="85"/>
    <n v="10625"/>
    <s v="Pave"/>
    <s v="NA"/>
    <s v="Reg"/>
    <s v="Lvl"/>
    <s v="AllPub"/>
    <s v="Corner"/>
    <s v="Gtl"/>
    <x v="13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n v="1379"/>
    <n v="160"/>
    <s v="RM"/>
    <n v="21"/>
    <n v="1953"/>
    <s v="Pave"/>
    <s v="NA"/>
    <s v="Reg"/>
    <s v="Lvl"/>
    <s v="AllPub"/>
    <s v="Inside"/>
    <s v="Gtl"/>
    <x v="24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n v="309"/>
    <n v="30"/>
    <s v="RL"/>
    <s v="NA"/>
    <n v="12342"/>
    <s v="Pave"/>
    <s v="NA"/>
    <s v="IR1"/>
    <s v="Lvl"/>
    <s v="AllPub"/>
    <s v="Inside"/>
    <s v="Gtl"/>
    <x v="13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n v="633"/>
    <n v="20"/>
    <s v="RL"/>
    <n v="85"/>
    <n v="11900"/>
    <s v="Pave"/>
    <s v="NA"/>
    <s v="Reg"/>
    <s v="Lvl"/>
    <s v="AllPub"/>
    <s v="Inside"/>
    <s v="Gtl"/>
    <x v="14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n v="1324"/>
    <n v="30"/>
    <s v="RL"/>
    <n v="50"/>
    <n v="5330"/>
    <s v="Pave"/>
    <s v="NA"/>
    <s v="Reg"/>
    <s v="HLS"/>
    <s v="AllPub"/>
    <s v="Inside"/>
    <s v="Gtl"/>
    <x v="17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n v="40"/>
    <n v="90"/>
    <s v="RL"/>
    <n v="65"/>
    <n v="6040"/>
    <s v="Pave"/>
    <s v="NA"/>
    <s v="Reg"/>
    <s v="Lvl"/>
    <s v="AllPub"/>
    <s v="Inside"/>
    <s v="Gtl"/>
    <x v="13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n v="342"/>
    <n v="20"/>
    <s v="RH"/>
    <n v="60"/>
    <n v="8400"/>
    <s v="Pave"/>
    <s v="NA"/>
    <s v="Reg"/>
    <s v="Lvl"/>
    <s v="AllPub"/>
    <s v="Inside"/>
    <s v="Gtl"/>
    <x v="12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n v="1001"/>
    <n v="20"/>
    <s v="RL"/>
    <n v="74"/>
    <n v="10206"/>
    <s v="Pave"/>
    <s v="NA"/>
    <s v="Reg"/>
    <s v="Lvl"/>
    <s v="AllPub"/>
    <s v="Corner"/>
    <s v="Gtl"/>
    <x v="13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n v="387"/>
    <n v="50"/>
    <s v="RL"/>
    <n v="58"/>
    <n v="8410"/>
    <s v="Pave"/>
    <s v="NA"/>
    <s v="Reg"/>
    <s v="Lvl"/>
    <s v="AllPub"/>
    <s v="FR2"/>
    <s v="Gtl"/>
    <x v="13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n v="435"/>
    <n v="180"/>
    <s v="RM"/>
    <n v="21"/>
    <n v="1890"/>
    <s v="Pave"/>
    <s v="NA"/>
    <s v="Reg"/>
    <s v="Lvl"/>
    <s v="AllPub"/>
    <s v="Inside"/>
    <s v="Gtl"/>
    <x v="22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n v="1062"/>
    <n v="30"/>
    <s v="C (all)"/>
    <n v="120"/>
    <n v="18000"/>
    <s v="Grvl"/>
    <s v="NA"/>
    <s v="Reg"/>
    <s v="Low"/>
    <s v="AllPub"/>
    <s v="Inside"/>
    <s v="Gtl"/>
    <x v="20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n v="1219"/>
    <n v="50"/>
    <s v="RM"/>
    <n v="52"/>
    <n v="6240"/>
    <s v="Pave"/>
    <s v="NA"/>
    <s v="Reg"/>
    <s v="Lvl"/>
    <s v="AllPub"/>
    <s v="Inside"/>
    <s v="Gtl"/>
    <x v="17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n v="69"/>
    <n v="30"/>
    <s v="RM"/>
    <n v="47"/>
    <n v="4608"/>
    <s v="Pave"/>
    <s v="NA"/>
    <s v="Reg"/>
    <s v="Lvl"/>
    <s v="AllPub"/>
    <s v="Corner"/>
    <s v="Gtl"/>
    <x v="3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n v="1040"/>
    <n v="180"/>
    <s v="RM"/>
    <n v="21"/>
    <n v="1477"/>
    <s v="Pave"/>
    <s v="NA"/>
    <s v="Reg"/>
    <s v="Lvl"/>
    <s v="AllPub"/>
    <s v="Inside"/>
    <s v="Gtl"/>
    <x v="22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n v="1144"/>
    <n v="20"/>
    <s v="RL"/>
    <s v="NA"/>
    <n v="9000"/>
    <s v="Pave"/>
    <s v="NA"/>
    <s v="Reg"/>
    <s v="Lvl"/>
    <s v="AllPub"/>
    <s v="Inside"/>
    <s v="Gtl"/>
    <x v="19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n v="1145"/>
    <n v="190"/>
    <s v="RL"/>
    <n v="60"/>
    <n v="12180"/>
    <s v="Pave"/>
    <s v="NA"/>
    <s v="Reg"/>
    <s v="Lvl"/>
    <s v="AllPub"/>
    <s v="Inside"/>
    <s v="Gtl"/>
    <x v="13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n v="432"/>
    <n v="50"/>
    <s v="RM"/>
    <n v="60"/>
    <n v="5586"/>
    <s v="Pave"/>
    <s v="NA"/>
    <s v="IR1"/>
    <s v="Bnk"/>
    <s v="AllPub"/>
    <s v="Inside"/>
    <s v="Gtl"/>
    <x v="3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n v="936"/>
    <n v="30"/>
    <s v="RL"/>
    <n v="52"/>
    <n v="5825"/>
    <s v="Pave"/>
    <s v="NA"/>
    <s v="IR1"/>
    <s v="Lvl"/>
    <s v="AllPub"/>
    <s v="Inside"/>
    <s v="Gtl"/>
    <x v="17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n v="590"/>
    <n v="40"/>
    <s v="RM"/>
    <n v="50"/>
    <n v="9100"/>
    <s v="Pave"/>
    <s v="NA"/>
    <s v="Reg"/>
    <s v="Lvl"/>
    <s v="AllPub"/>
    <s v="Inside"/>
    <s v="Gtl"/>
    <x v="17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n v="156"/>
    <n v="50"/>
    <s v="RL"/>
    <n v="60"/>
    <n v="9600"/>
    <s v="Pave"/>
    <s v="NA"/>
    <s v="Reg"/>
    <s v="Lvl"/>
    <s v="AllPub"/>
    <s v="Corner"/>
    <s v="Gtl"/>
    <x v="13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n v="243"/>
    <n v="50"/>
    <s v="RM"/>
    <n v="63"/>
    <n v="5000"/>
    <s v="Pave"/>
    <s v="NA"/>
    <s v="Reg"/>
    <s v="Lvl"/>
    <s v="AllPub"/>
    <s v="Corner"/>
    <s v="Gtl"/>
    <x v="3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n v="1327"/>
    <n v="30"/>
    <s v="RH"/>
    <n v="70"/>
    <n v="4270"/>
    <s v="Pave"/>
    <s v="NA"/>
    <s v="Reg"/>
    <s v="Bnk"/>
    <s v="AllPub"/>
    <s v="Inside"/>
    <s v="Mod"/>
    <x v="13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n v="330"/>
    <n v="70"/>
    <s v="RM"/>
    <n v="60"/>
    <n v="6402"/>
    <s v="Pave"/>
    <s v="NA"/>
    <s v="Reg"/>
    <s v="Lvl"/>
    <s v="AllPub"/>
    <s v="Corner"/>
    <s v="Gtl"/>
    <x v="20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n v="251"/>
    <n v="30"/>
    <s v="RL"/>
    <n v="55"/>
    <n v="5350"/>
    <s v="Pave"/>
    <s v="NA"/>
    <s v="IR1"/>
    <s v="Lvl"/>
    <s v="AllPub"/>
    <s v="Inside"/>
    <s v="Gtl"/>
    <x v="17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n v="384"/>
    <n v="45"/>
    <s v="RH"/>
    <n v="60"/>
    <n v="9000"/>
    <s v="Pave"/>
    <s v="NA"/>
    <s v="Reg"/>
    <s v="Lvl"/>
    <s v="AllPub"/>
    <s v="Corner"/>
    <s v="Gtl"/>
    <x v="12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n v="615"/>
    <n v="180"/>
    <s v="RM"/>
    <n v="21"/>
    <n v="1491"/>
    <s v="Pave"/>
    <s v="NA"/>
    <s v="Reg"/>
    <s v="Lvl"/>
    <s v="AllPub"/>
    <s v="Inside"/>
    <s v="Gtl"/>
    <x v="22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n v="916"/>
    <n v="160"/>
    <s v="RM"/>
    <n v="21"/>
    <n v="2001"/>
    <s v="Pave"/>
    <s v="NA"/>
    <s v="Reg"/>
    <s v="Lvl"/>
    <s v="AllPub"/>
    <s v="Inside"/>
    <s v="Gtl"/>
    <x v="22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n v="265"/>
    <n v="30"/>
    <s v="RM"/>
    <n v="30"/>
    <n v="5232"/>
    <s v="Pave"/>
    <s v="Grvl"/>
    <s v="IR3"/>
    <s v="Bnk"/>
    <s v="AllPub"/>
    <s v="Inside"/>
    <s v="Gtl"/>
    <x v="3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n v="1322"/>
    <n v="20"/>
    <s v="RL"/>
    <s v="NA"/>
    <n v="6627"/>
    <s v="Pave"/>
    <s v="NA"/>
    <s v="IR1"/>
    <s v="Lvl"/>
    <s v="AllPub"/>
    <s v="Corner"/>
    <s v="Gtl"/>
    <x v="17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n v="30"/>
    <n v="30"/>
    <s v="RM"/>
    <n v="60"/>
    <n v="6324"/>
    <s v="Pave"/>
    <s v="NA"/>
    <s v="IR1"/>
    <s v="Lvl"/>
    <s v="AllPub"/>
    <s v="Inside"/>
    <s v="Gtl"/>
    <x v="17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n v="1280"/>
    <n v="50"/>
    <s v="C (all)"/>
    <n v="60"/>
    <n v="7500"/>
    <s v="Pave"/>
    <s v="NA"/>
    <s v="Reg"/>
    <s v="Lvl"/>
    <s v="AllPub"/>
    <s v="Inside"/>
    <s v="Gtl"/>
    <x v="20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n v="399"/>
    <n v="30"/>
    <s v="RM"/>
    <n v="60"/>
    <n v="8967"/>
    <s v="Pave"/>
    <s v="NA"/>
    <s v="Reg"/>
    <s v="Lvl"/>
    <s v="AllPub"/>
    <s v="Corner"/>
    <s v="Gtl"/>
    <x v="20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n v="621"/>
    <n v="30"/>
    <s v="RL"/>
    <n v="45"/>
    <n v="8248"/>
    <s v="Pave"/>
    <s v="Grvl"/>
    <s v="Reg"/>
    <s v="Lvl"/>
    <s v="AllPub"/>
    <s v="Inside"/>
    <s v="Gtl"/>
    <x v="13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n v="875"/>
    <n v="50"/>
    <s v="RM"/>
    <n v="52"/>
    <n v="5720"/>
    <s v="Pave"/>
    <s v="NA"/>
    <s v="Reg"/>
    <s v="Lvl"/>
    <s v="AllPub"/>
    <s v="Inside"/>
    <s v="Gtl"/>
    <x v="3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n v="1433"/>
    <n v="30"/>
    <s v="RL"/>
    <n v="60"/>
    <n v="10800"/>
    <s v="Pave"/>
    <s v="Grvl"/>
    <s v="Reg"/>
    <s v="Lvl"/>
    <s v="AllPub"/>
    <s v="Inside"/>
    <s v="Gtl"/>
    <x v="3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n v="463"/>
    <n v="20"/>
    <s v="RL"/>
    <n v="60"/>
    <n v="8281"/>
    <s v="Pave"/>
    <s v="NA"/>
    <s v="IR1"/>
    <s v="Lvl"/>
    <s v="AllPub"/>
    <s v="Inside"/>
    <s v="Gtl"/>
    <x v="19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n v="376"/>
    <n v="30"/>
    <s v="RL"/>
    <s v="NA"/>
    <n v="10020"/>
    <s v="Pave"/>
    <s v="NA"/>
    <s v="IR1"/>
    <s v="Low"/>
    <s v="AllPub"/>
    <s v="Inside"/>
    <s v="Sev"/>
    <x v="13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n v="411"/>
    <n v="20"/>
    <s v="RL"/>
    <n v="68"/>
    <n v="9571"/>
    <s v="Pave"/>
    <s v="NA"/>
    <s v="Reg"/>
    <s v="Lvl"/>
    <s v="AllPub"/>
    <s v="Inside"/>
    <s v="Gtl"/>
    <x v="13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n v="637"/>
    <n v="30"/>
    <s v="RM"/>
    <n v="51"/>
    <n v="6120"/>
    <s v="Pave"/>
    <s v="NA"/>
    <s v="Reg"/>
    <s v="Lvl"/>
    <s v="AllPub"/>
    <s v="Inside"/>
    <s v="Gtl"/>
    <x v="17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n v="1101"/>
    <n v="30"/>
    <s v="RL"/>
    <n v="60"/>
    <n v="8400"/>
    <s v="Pave"/>
    <s v="NA"/>
    <s v="Reg"/>
    <s v="Bnk"/>
    <s v="AllPub"/>
    <s v="Inside"/>
    <s v="Gtl"/>
    <x v="18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n v="1381"/>
    <n v="30"/>
    <s v="RL"/>
    <n v="45"/>
    <n v="8212"/>
    <s v="Pave"/>
    <s v="Grvl"/>
    <s v="Reg"/>
    <s v="Lvl"/>
    <s v="AllPub"/>
    <s v="Inside"/>
    <s v="Gtl"/>
    <x v="13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n v="813"/>
    <n v="20"/>
    <s v="C (all)"/>
    <n v="66"/>
    <n v="8712"/>
    <s v="Grvl"/>
    <s v="NA"/>
    <s v="Reg"/>
    <s v="Bnk"/>
    <s v="AllPub"/>
    <s v="Inside"/>
    <s v="Mod"/>
    <x v="20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n v="706"/>
    <n v="190"/>
    <s v="RM"/>
    <n v="70"/>
    <n v="5600"/>
    <s v="Pave"/>
    <s v="NA"/>
    <s v="Reg"/>
    <s v="Lvl"/>
    <s v="AllPub"/>
    <s v="Inside"/>
    <s v="Gtl"/>
    <x v="20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n v="1326"/>
    <n v="30"/>
    <s v="RM"/>
    <n v="40"/>
    <n v="3636"/>
    <s v="Pave"/>
    <s v="NA"/>
    <s v="Reg"/>
    <s v="Lvl"/>
    <s v="AllPub"/>
    <s v="Inside"/>
    <s v="Gtl"/>
    <x v="20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n v="1338"/>
    <n v="30"/>
    <s v="RM"/>
    <n v="153"/>
    <n v="4118"/>
    <s v="Pave"/>
    <s v="Grvl"/>
    <s v="IR1"/>
    <s v="Bnk"/>
    <s v="AllPub"/>
    <s v="Corner"/>
    <s v="Mod"/>
    <x v="3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n v="711"/>
    <n v="30"/>
    <s v="RL"/>
    <n v="56"/>
    <n v="4130"/>
    <s v="Pave"/>
    <s v="NA"/>
    <s v="IR1"/>
    <s v="Lvl"/>
    <s v="AllPub"/>
    <s v="Inside"/>
    <s v="Gtl"/>
    <x v="17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n v="31"/>
    <n v="70"/>
    <s v="C (all)"/>
    <n v="50"/>
    <n v="8500"/>
    <s v="Pave"/>
    <s v="Pave"/>
    <s v="Reg"/>
    <s v="Lvl"/>
    <s v="AllPub"/>
    <s v="Inside"/>
    <s v="Gtl"/>
    <x v="20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n v="534"/>
    <n v="20"/>
    <s v="RL"/>
    <n v="50"/>
    <n v="5000"/>
    <s v="Pave"/>
    <s v="NA"/>
    <s v="Reg"/>
    <s v="Low"/>
    <s v="AllPub"/>
    <s v="Inside"/>
    <s v="Mod"/>
    <x v="17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n v="969"/>
    <n v="50"/>
    <s v="RM"/>
    <n v="50"/>
    <n v="5925"/>
    <s v="Pave"/>
    <s v="NA"/>
    <s v="Reg"/>
    <s v="Lvl"/>
    <s v="AllPub"/>
    <s v="Inside"/>
    <s v="Gtl"/>
    <x v="3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n v="917"/>
    <n v="20"/>
    <s v="C (all)"/>
    <n v="50"/>
    <n v="9000"/>
    <s v="Pave"/>
    <s v="NA"/>
    <s v="Reg"/>
    <s v="Lvl"/>
    <s v="AllPub"/>
    <s v="Inside"/>
    <s v="Gtl"/>
    <x v="20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n v="496"/>
    <n v="30"/>
    <s v="C (all)"/>
    <n v="60"/>
    <n v="7879"/>
    <s v="Pave"/>
    <s v="NA"/>
    <s v="Reg"/>
    <s v="Lvl"/>
    <s v="AllPub"/>
    <s v="Inside"/>
    <s v="Gtl"/>
    <x v="20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x v="0"/>
  </r>
  <r>
    <x v="0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x v="1"/>
  </r>
  <r>
    <x v="0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x v="2"/>
  </r>
  <r>
    <x v="1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x v="3"/>
  </r>
  <r>
    <x v="1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x v="4"/>
  </r>
  <r>
    <x v="2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x v="5"/>
  </r>
  <r>
    <x v="1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x v="6"/>
  </r>
  <r>
    <x v="2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x v="7"/>
  </r>
  <r>
    <x v="2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x v="8"/>
  </r>
  <r>
    <x v="1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x v="9"/>
  </r>
  <r>
    <x v="3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x v="10"/>
  </r>
  <r>
    <x v="0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x v="11"/>
  </r>
  <r>
    <x v="1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x v="12"/>
  </r>
  <r>
    <x v="1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x v="13"/>
  </r>
  <r>
    <x v="1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x v="14"/>
  </r>
  <r>
    <x v="1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x v="15"/>
  </r>
  <r>
    <x v="2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x v="16"/>
  </r>
  <r>
    <x v="1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x v="17"/>
  </r>
  <r>
    <x v="0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x v="18"/>
  </r>
  <r>
    <x v="1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x v="19"/>
  </r>
  <r>
    <x v="4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x v="20"/>
  </r>
  <r>
    <x v="5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x v="21"/>
  </r>
  <r>
    <x v="1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x v="22"/>
  </r>
  <r>
    <x v="1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x v="23"/>
  </r>
  <r>
    <x v="0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x v="24"/>
  </r>
  <r>
    <x v="0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x v="25"/>
  </r>
  <r>
    <x v="1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x v="26"/>
  </r>
  <r>
    <x v="0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x v="27"/>
  </r>
  <r>
    <x v="1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x v="28"/>
  </r>
  <r>
    <x v="1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x v="29"/>
  </r>
  <r>
    <x v="1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x v="30"/>
  </r>
  <r>
    <x v="2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x v="31"/>
  </r>
  <r>
    <x v="6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x v="32"/>
  </r>
  <r>
    <x v="2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x v="33"/>
  </r>
  <r>
    <x v="1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x v="34"/>
  </r>
  <r>
    <x v="7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x v="35"/>
  </r>
  <r>
    <x v="1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x v="35"/>
  </r>
  <r>
    <x v="4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x v="36"/>
  </r>
  <r>
    <x v="6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x v="37"/>
  </r>
  <r>
    <x v="1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x v="38"/>
  </r>
  <r>
    <x v="8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x v="39"/>
  </r>
  <r>
    <x v="9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x v="40"/>
  </r>
  <r>
    <x v="2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x v="41"/>
  </r>
  <r>
    <x v="8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42"/>
  </r>
  <r>
    <x v="1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x v="43"/>
  </r>
  <r>
    <x v="2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x v="44"/>
  </r>
  <r>
    <x v="1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x v="45"/>
  </r>
  <r>
    <x v="5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x v="46"/>
  </r>
  <r>
    <x v="8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x v="47"/>
  </r>
  <r>
    <x v="1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x v="48"/>
  </r>
  <r>
    <x v="2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x v="49"/>
  </r>
  <r>
    <x v="1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x v="50"/>
  </r>
  <r>
    <x v="6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x v="51"/>
  </r>
  <r>
    <x v="1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x v="52"/>
  </r>
  <r>
    <x v="0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x v="53"/>
  </r>
  <r>
    <x v="1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x v="53"/>
  </r>
  <r>
    <x v="0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x v="54"/>
  </r>
  <r>
    <x v="1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x v="55"/>
  </r>
  <r>
    <x v="10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x v="55"/>
  </r>
  <r>
    <x v="1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x v="56"/>
  </r>
  <r>
    <x v="0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x v="57"/>
  </r>
  <r>
    <x v="5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x v="58"/>
  </r>
  <r>
    <x v="0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x v="58"/>
  </r>
  <r>
    <x v="5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x v="59"/>
  </r>
  <r>
    <x v="1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x v="60"/>
  </r>
  <r>
    <x v="0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x v="61"/>
  </r>
  <r>
    <x v="0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x v="62"/>
  </r>
  <r>
    <x v="8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x v="63"/>
  </r>
  <r>
    <x v="1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x v="63"/>
  </r>
  <r>
    <x v="6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x v="63"/>
  </r>
  <r>
    <x v="0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x v="64"/>
  </r>
  <r>
    <x v="5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x v="65"/>
  </r>
  <r>
    <x v="11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x v="66"/>
  </r>
  <r>
    <x v="1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x v="67"/>
  </r>
  <r>
    <x v="1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x v="68"/>
  </r>
  <r>
    <x v="1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x v="69"/>
  </r>
  <r>
    <x v="2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x v="70"/>
  </r>
  <r>
    <x v="3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x v="70"/>
  </r>
  <r>
    <x v="0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x v="70"/>
  </r>
  <r>
    <x v="1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x v="70"/>
  </r>
  <r>
    <x v="7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x v="71"/>
  </r>
  <r>
    <x v="12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x v="72"/>
  </r>
  <r>
    <x v="9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x v="72"/>
  </r>
  <r>
    <x v="13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x v="72"/>
  </r>
  <r>
    <x v="5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x v="72"/>
  </r>
  <r>
    <x v="1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x v="73"/>
  </r>
  <r>
    <x v="2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x v="74"/>
  </r>
  <r>
    <x v="1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x v="75"/>
  </r>
  <r>
    <x v="1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x v="76"/>
  </r>
  <r>
    <x v="1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x v="76"/>
  </r>
  <r>
    <x v="1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x v="77"/>
  </r>
  <r>
    <x v="12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x v="78"/>
  </r>
  <r>
    <x v="0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x v="79"/>
  </r>
  <r>
    <x v="8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x v="80"/>
  </r>
  <r>
    <x v="6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x v="81"/>
  </r>
  <r>
    <x v="0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x v="81"/>
  </r>
  <r>
    <x v="8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x v="81"/>
  </r>
  <r>
    <x v="1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x v="81"/>
  </r>
  <r>
    <x v="1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x v="82"/>
  </r>
  <r>
    <x v="4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x v="83"/>
  </r>
  <r>
    <x v="8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x v="84"/>
  </r>
  <r>
    <x v="5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x v="85"/>
  </r>
  <r>
    <x v="6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x v="86"/>
  </r>
  <r>
    <x v="0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x v="87"/>
  </r>
  <r>
    <x v="5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x v="87"/>
  </r>
  <r>
    <x v="1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x v="88"/>
  </r>
  <r>
    <x v="5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x v="89"/>
  </r>
  <r>
    <x v="1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x v="90"/>
  </r>
  <r>
    <x v="4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x v="91"/>
  </r>
  <r>
    <x v="8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x v="92"/>
  </r>
  <r>
    <x v="5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x v="93"/>
  </r>
  <r>
    <x v="11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x v="94"/>
  </r>
  <r>
    <x v="0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x v="94"/>
  </r>
  <r>
    <x v="0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x v="95"/>
  </r>
  <r>
    <x v="12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x v="96"/>
  </r>
  <r>
    <x v="14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x v="97"/>
  </r>
  <r>
    <x v="4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x v="98"/>
  </r>
  <r>
    <x v="4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x v="99"/>
  </r>
  <r>
    <x v="3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x v="100"/>
  </r>
  <r>
    <x v="7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x v="101"/>
  </r>
  <r>
    <x v="8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x v="102"/>
  </r>
  <r>
    <x v="0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x v="103"/>
  </r>
  <r>
    <x v="0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x v="103"/>
  </r>
  <r>
    <x v="0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x v="103"/>
  </r>
  <r>
    <x v="5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x v="103"/>
  </r>
  <r>
    <x v="0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x v="103"/>
  </r>
  <r>
    <x v="6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x v="104"/>
  </r>
  <r>
    <x v="5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x v="105"/>
  </r>
  <r>
    <x v="8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x v="106"/>
  </r>
  <r>
    <x v="4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x v="106"/>
  </r>
  <r>
    <x v="2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x v="107"/>
  </r>
  <r>
    <x v="4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x v="108"/>
  </r>
  <r>
    <x v="1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x v="108"/>
  </r>
  <r>
    <x v="0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x v="108"/>
  </r>
  <r>
    <x v="1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109"/>
  </r>
  <r>
    <x v="1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x v="109"/>
  </r>
  <r>
    <x v="8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x v="110"/>
  </r>
  <r>
    <x v="5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x v="111"/>
  </r>
  <r>
    <x v="8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x v="112"/>
  </r>
  <r>
    <x v="1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x v="113"/>
  </r>
  <r>
    <x v="0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x v="114"/>
  </r>
  <r>
    <x v="1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x v="114"/>
  </r>
  <r>
    <x v="11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x v="114"/>
  </r>
  <r>
    <x v="1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x v="114"/>
  </r>
  <r>
    <x v="4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x v="115"/>
  </r>
  <r>
    <x v="14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x v="116"/>
  </r>
  <r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x v="116"/>
  </r>
  <r>
    <x v="1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x v="117"/>
  </r>
  <r>
    <x v="12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x v="118"/>
  </r>
  <r>
    <x v="11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x v="118"/>
  </r>
  <r>
    <x v="4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x v="119"/>
  </r>
  <r>
    <x v="1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x v="120"/>
  </r>
  <r>
    <x v="12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x v="121"/>
  </r>
  <r>
    <x v="1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x v="121"/>
  </r>
  <r>
    <x v="2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x v="121"/>
  </r>
  <r>
    <x v="4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x v="121"/>
  </r>
  <r>
    <x v="6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x v="121"/>
  </r>
  <r>
    <x v="13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x v="122"/>
  </r>
  <r>
    <x v="1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x v="123"/>
  </r>
  <r>
    <x v="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x v="124"/>
  </r>
  <r>
    <x v="4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x v="125"/>
  </r>
  <r>
    <x v="1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x v="126"/>
  </r>
  <r>
    <x v="4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x v="127"/>
  </r>
  <r>
    <x v="14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x v="127"/>
  </r>
  <r>
    <x v="12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x v="128"/>
  </r>
  <r>
    <x v="15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x v="129"/>
  </r>
  <r>
    <x v="0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x v="129"/>
  </r>
  <r>
    <x v="5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x v="130"/>
  </r>
  <r>
    <x v="7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x v="130"/>
  </r>
  <r>
    <x v="8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x v="130"/>
  </r>
  <r>
    <x v="0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x v="131"/>
  </r>
  <r>
    <x v="8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x v="132"/>
  </r>
  <r>
    <x v="0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x v="133"/>
  </r>
  <r>
    <x v="10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x v="133"/>
  </r>
  <r>
    <x v="4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x v="134"/>
  </r>
  <r>
    <x v="6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x v="135"/>
  </r>
  <r>
    <x v="5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x v="136"/>
  </r>
  <r>
    <x v="1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x v="136"/>
  </r>
  <r>
    <x v="3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x v="137"/>
  </r>
  <r>
    <x v="8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x v="138"/>
  </r>
  <r>
    <x v="0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x v="139"/>
  </r>
  <r>
    <x v="16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x v="140"/>
  </r>
  <r>
    <x v="5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x v="141"/>
  </r>
  <r>
    <x v="5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x v="142"/>
  </r>
  <r>
    <x v="5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x v="143"/>
  </r>
  <r>
    <x v="5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x v="144"/>
  </r>
  <r>
    <x v="14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x v="144"/>
  </r>
  <r>
    <x v="12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x v="145"/>
  </r>
  <r>
    <x v="0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x v="146"/>
  </r>
  <r>
    <x v="4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x v="147"/>
  </r>
  <r>
    <x v="0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x v="148"/>
  </r>
  <r>
    <x v="0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x v="149"/>
  </r>
  <r>
    <x v="4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x v="149"/>
  </r>
  <r>
    <x v="14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x v="149"/>
  </r>
  <r>
    <x v="0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x v="149"/>
  </r>
  <r>
    <x v="11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x v="149"/>
  </r>
  <r>
    <x v="2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x v="149"/>
  </r>
  <r>
    <x v="6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x v="150"/>
  </r>
  <r>
    <x v="9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x v="151"/>
  </r>
  <r>
    <x v="0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x v="152"/>
  </r>
  <r>
    <x v="6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x v="153"/>
  </r>
  <r>
    <x v="12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x v="154"/>
  </r>
  <r>
    <x v="1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x v="155"/>
  </r>
  <r>
    <x v="11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x v="156"/>
  </r>
  <r>
    <x v="3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x v="156"/>
  </r>
  <r>
    <x v="4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157"/>
  </r>
  <r>
    <x v="1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x v="158"/>
  </r>
  <r>
    <x v="5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x v="159"/>
  </r>
  <r>
    <x v="4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x v="159"/>
  </r>
  <r>
    <x v="5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x v="160"/>
  </r>
  <r>
    <x v="1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x v="161"/>
  </r>
  <r>
    <x v="1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x v="162"/>
  </r>
  <r>
    <x v="5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x v="163"/>
  </r>
  <r>
    <x v="5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x v="164"/>
  </r>
  <r>
    <x v="5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x v="165"/>
  </r>
  <r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x v="166"/>
  </r>
  <r>
    <x v="5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x v="167"/>
  </r>
  <r>
    <x v="0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x v="168"/>
  </r>
  <r>
    <x v="5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x v="168"/>
  </r>
  <r>
    <x v="1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x v="168"/>
  </r>
  <r>
    <x v="14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x v="168"/>
  </r>
  <r>
    <x v="6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x v="168"/>
  </r>
  <r>
    <x v="8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x v="168"/>
  </r>
  <r>
    <x v="5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x v="168"/>
  </r>
  <r>
    <x v="14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x v="168"/>
  </r>
  <r>
    <x v="5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x v="169"/>
  </r>
  <r>
    <x v="8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x v="170"/>
  </r>
  <r>
    <x v="5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x v="171"/>
  </r>
  <r>
    <x v="0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x v="172"/>
  </r>
  <r>
    <x v="0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x v="172"/>
  </r>
  <r>
    <x v="16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x v="173"/>
  </r>
  <r>
    <x v="7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x v="174"/>
  </r>
  <r>
    <x v="4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x v="175"/>
  </r>
  <r>
    <x v="5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x v="176"/>
  </r>
  <r>
    <x v="5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x v="177"/>
  </r>
  <r>
    <x v="11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x v="178"/>
  </r>
  <r>
    <x v="10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x v="179"/>
  </r>
  <r>
    <x v="9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x v="179"/>
  </r>
  <r>
    <x v="10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179"/>
  </r>
  <r>
    <x v="13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x v="180"/>
  </r>
  <r>
    <x v="10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x v="181"/>
  </r>
  <r>
    <x v="10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181"/>
  </r>
  <r>
    <x v="14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x v="182"/>
  </r>
  <r>
    <x v="11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x v="182"/>
  </r>
  <r>
    <x v="5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x v="183"/>
  </r>
  <r>
    <x v="11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x v="184"/>
  </r>
  <r>
    <x v="14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x v="184"/>
  </r>
  <r>
    <x v="11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x v="184"/>
  </r>
  <r>
    <x v="9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x v="184"/>
  </r>
  <r>
    <x v="15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x v="184"/>
  </r>
  <r>
    <x v="4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x v="184"/>
  </r>
  <r>
    <x v="9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x v="185"/>
  </r>
  <r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x v="186"/>
  </r>
  <r>
    <x v="15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x v="187"/>
  </r>
  <r>
    <x v="12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x v="188"/>
  </r>
  <r>
    <x v="2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x v="189"/>
  </r>
  <r>
    <x v="5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x v="189"/>
  </r>
  <r>
    <x v="6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x v="189"/>
  </r>
  <r>
    <x v="4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x v="189"/>
  </r>
  <r>
    <x v="6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89"/>
  </r>
  <r>
    <x v="8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x v="189"/>
  </r>
  <r>
    <x v="12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x v="190"/>
  </r>
  <r>
    <x v="10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x v="191"/>
  </r>
  <r>
    <x v="4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x v="192"/>
  </r>
  <r>
    <x v="4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x v="192"/>
  </r>
  <r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x v="193"/>
  </r>
  <r>
    <x v="4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x v="193"/>
  </r>
  <r>
    <x v="9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x v="194"/>
  </r>
  <r>
    <x v="12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x v="194"/>
  </r>
  <r>
    <x v="5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x v="195"/>
  </r>
  <r>
    <x v="11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x v="196"/>
  </r>
  <r>
    <x v="10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x v="196"/>
  </r>
  <r>
    <x v="6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x v="196"/>
  </r>
  <r>
    <x v="14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x v="196"/>
  </r>
  <r>
    <x v="13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x v="196"/>
  </r>
  <r>
    <x v="4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x v="196"/>
  </r>
  <r>
    <x v="4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x v="196"/>
  </r>
  <r>
    <x v="6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x v="197"/>
  </r>
  <r>
    <x v="16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x v="197"/>
  </r>
  <r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x v="198"/>
  </r>
  <r>
    <x v="1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x v="199"/>
  </r>
  <r>
    <x v="12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x v="200"/>
  </r>
  <r>
    <x v="5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x v="201"/>
  </r>
  <r>
    <x v="5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x v="202"/>
  </r>
  <r>
    <x v="5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x v="202"/>
  </r>
  <r>
    <x v="4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x v="202"/>
  </r>
  <r>
    <x v="4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x v="203"/>
  </r>
  <r>
    <x v="4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x v="203"/>
  </r>
  <r>
    <x v="9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x v="204"/>
  </r>
  <r>
    <x v="4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x v="205"/>
  </r>
  <r>
    <x v="4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x v="205"/>
  </r>
  <r>
    <x v="9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x v="205"/>
  </r>
  <r>
    <x v="4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x v="205"/>
  </r>
  <r>
    <x v="6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x v="205"/>
  </r>
  <r>
    <x v="1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x v="205"/>
  </r>
  <r>
    <x v="6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205"/>
  </r>
  <r>
    <x v="4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x v="205"/>
  </r>
  <r>
    <x v="5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x v="206"/>
  </r>
  <r>
    <x v="14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x v="207"/>
  </r>
  <r>
    <x v="8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x v="208"/>
  </r>
  <r>
    <x v="12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x v="209"/>
  </r>
  <r>
    <x v="4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x v="209"/>
  </r>
  <r>
    <x v="8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x v="210"/>
  </r>
  <r>
    <x v="12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x v="210"/>
  </r>
  <r>
    <x v="5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x v="211"/>
  </r>
  <r>
    <x v="5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x v="212"/>
  </r>
  <r>
    <x v="14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x v="213"/>
  </r>
  <r>
    <x v="4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x v="213"/>
  </r>
  <r>
    <x v="5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x v="213"/>
  </r>
  <r>
    <x v="5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x v="214"/>
  </r>
  <r>
    <x v="4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x v="215"/>
  </r>
  <r>
    <x v="10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x v="215"/>
  </r>
  <r>
    <x v="5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x v="215"/>
  </r>
  <r>
    <x v="11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x v="216"/>
  </r>
  <r>
    <x v="12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x v="216"/>
  </r>
  <r>
    <x v="13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x v="216"/>
  </r>
  <r>
    <x v="5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x v="216"/>
  </r>
  <r>
    <x v="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x v="216"/>
  </r>
  <r>
    <x v="9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216"/>
  </r>
  <r>
    <x v="4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x v="217"/>
  </r>
  <r>
    <x v="4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x v="217"/>
  </r>
  <r>
    <x v="8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x v="218"/>
  </r>
  <r>
    <x v="1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x v="219"/>
  </r>
  <r>
    <x v="6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x v="219"/>
  </r>
  <r>
    <x v="4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x v="220"/>
  </r>
  <r>
    <x v="17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x v="220"/>
  </r>
  <r>
    <x v="6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x v="221"/>
  </r>
  <r>
    <x v="9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x v="222"/>
  </r>
  <r>
    <x v="4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x v="222"/>
  </r>
  <r>
    <x v="5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x v="223"/>
  </r>
  <r>
    <x v="6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x v="223"/>
  </r>
  <r>
    <x v="9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x v="223"/>
  </r>
  <r>
    <x v="4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x v="224"/>
  </r>
  <r>
    <x v="4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x v="225"/>
  </r>
  <r>
    <x v="0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x v="225"/>
  </r>
  <r>
    <x v="8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x v="226"/>
  </r>
  <r>
    <x v="1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x v="226"/>
  </r>
  <r>
    <x v="4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x v="226"/>
  </r>
  <r>
    <x v="12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x v="226"/>
  </r>
  <r>
    <x v="6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x v="226"/>
  </r>
  <r>
    <x v="4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x v="227"/>
  </r>
  <r>
    <x v="4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227"/>
  </r>
  <r>
    <x v="6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x v="227"/>
  </r>
  <r>
    <x v="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x v="228"/>
  </r>
  <r>
    <x v="7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x v="229"/>
  </r>
  <r>
    <x v="6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230"/>
  </r>
  <r>
    <x v="6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x v="231"/>
  </r>
  <r>
    <x v="4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x v="231"/>
  </r>
  <r>
    <x v="4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x v="232"/>
  </r>
  <r>
    <x v="9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x v="233"/>
  </r>
  <r>
    <x v="5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x v="234"/>
  </r>
  <r>
    <x v="5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x v="235"/>
  </r>
  <r>
    <x v="10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x v="236"/>
  </r>
  <r>
    <x v="15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x v="236"/>
  </r>
  <r>
    <x v="14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x v="236"/>
  </r>
  <r>
    <x v="12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x v="236"/>
  </r>
  <r>
    <x v="16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x v="236"/>
  </r>
  <r>
    <x v="9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236"/>
  </r>
  <r>
    <x v="12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x v="236"/>
  </r>
  <r>
    <x v="14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x v="236"/>
  </r>
  <r>
    <x v="8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x v="237"/>
  </r>
  <r>
    <x v="17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x v="238"/>
  </r>
  <r>
    <x v="4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x v="239"/>
  </r>
  <r>
    <x v="4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x v="239"/>
  </r>
  <r>
    <x v="1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239"/>
  </r>
  <r>
    <x v="9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x v="239"/>
  </r>
  <r>
    <x v="5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x v="239"/>
  </r>
  <r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x v="240"/>
  </r>
  <r>
    <x v="2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x v="240"/>
  </r>
  <r>
    <x v="16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x v="241"/>
  </r>
  <r>
    <x v="14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x v="242"/>
  </r>
  <r>
    <x v="4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x v="243"/>
  </r>
  <r>
    <x v="12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x v="243"/>
  </r>
  <r>
    <x v="4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x v="243"/>
  </r>
  <r>
    <x v="4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x v="244"/>
  </r>
  <r>
    <x v="4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x v="245"/>
  </r>
  <r>
    <x v="2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x v="245"/>
  </r>
  <r>
    <x v="4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x v="245"/>
  </r>
  <r>
    <x v="11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x v="246"/>
  </r>
  <r>
    <x v="4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x v="246"/>
  </r>
  <r>
    <x v="4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x v="247"/>
  </r>
  <r>
    <x v="4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x v="247"/>
  </r>
  <r>
    <x v="5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x v="247"/>
  </r>
  <r>
    <x v="17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x v="247"/>
  </r>
  <r>
    <x v="14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x v="247"/>
  </r>
  <r>
    <x v="1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x v="248"/>
  </r>
  <r>
    <x v="4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x v="249"/>
  </r>
  <r>
    <x v="5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x v="249"/>
  </r>
  <r>
    <x v="4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x v="250"/>
  </r>
  <r>
    <x v="5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x v="251"/>
  </r>
  <r>
    <x v="10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x v="252"/>
  </r>
  <r>
    <x v="5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x v="252"/>
  </r>
  <r>
    <x v="1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x v="252"/>
  </r>
  <r>
    <x v="2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x v="252"/>
  </r>
  <r>
    <x v="14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x v="252"/>
  </r>
  <r>
    <x v="1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x v="253"/>
  </r>
  <r>
    <x v="17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x v="253"/>
  </r>
  <r>
    <x v="10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x v="254"/>
  </r>
  <r>
    <x v="15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x v="255"/>
  </r>
  <r>
    <x v="4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x v="256"/>
  </r>
  <r>
    <x v="5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257"/>
  </r>
  <r>
    <x v="14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x v="258"/>
  </r>
  <r>
    <x v="12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x v="258"/>
  </r>
  <r>
    <x v="17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x v="258"/>
  </r>
  <r>
    <x v="4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x v="258"/>
  </r>
  <r>
    <x v="10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x v="258"/>
  </r>
  <r>
    <x v="14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x v="258"/>
  </r>
  <r>
    <x v="4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x v="259"/>
  </r>
  <r>
    <x v="4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x v="260"/>
  </r>
  <r>
    <x v="4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x v="261"/>
  </r>
  <r>
    <x v="8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x v="261"/>
  </r>
  <r>
    <x v="4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x v="262"/>
  </r>
  <r>
    <x v="4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x v="262"/>
  </r>
  <r>
    <x v="8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x v="263"/>
  </r>
  <r>
    <x v="1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x v="264"/>
  </r>
  <r>
    <x v="1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x v="265"/>
  </r>
  <r>
    <x v="14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x v="265"/>
  </r>
  <r>
    <x v="1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x v="265"/>
  </r>
  <r>
    <x v="10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x v="266"/>
  </r>
  <r>
    <x v="15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x v="267"/>
  </r>
  <r>
    <x v="12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x v="267"/>
  </r>
  <r>
    <x v="8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x v="267"/>
  </r>
  <r>
    <x v="6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x v="268"/>
  </r>
  <r>
    <x v="4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x v="269"/>
  </r>
  <r>
    <x v="11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x v="269"/>
  </r>
  <r>
    <x v="4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x v="270"/>
  </r>
  <r>
    <x v="6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x v="271"/>
  </r>
  <r>
    <x v="14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x v="272"/>
  </r>
  <r>
    <x v="3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x v="272"/>
  </r>
  <r>
    <x v="9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x v="272"/>
  </r>
  <r>
    <x v="18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x v="272"/>
  </r>
  <r>
    <x v="11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x v="272"/>
  </r>
  <r>
    <x v="4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x v="272"/>
  </r>
  <r>
    <x v="4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x v="272"/>
  </r>
  <r>
    <x v="10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272"/>
  </r>
  <r>
    <x v="9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x v="273"/>
  </r>
  <r>
    <x v="5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x v="273"/>
  </r>
  <r>
    <x v="4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x v="274"/>
  </r>
  <r>
    <x v="13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x v="275"/>
  </r>
  <r>
    <x v="14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x v="276"/>
  </r>
  <r>
    <x v="4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x v="276"/>
  </r>
  <r>
    <x v="14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276"/>
  </r>
  <r>
    <x v="14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277"/>
  </r>
  <r>
    <x v="14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x v="277"/>
  </r>
  <r>
    <x v="5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x v="278"/>
  </r>
  <r>
    <x v="18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x v="278"/>
  </r>
  <r>
    <x v="5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x v="278"/>
  </r>
  <r>
    <x v="14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x v="278"/>
  </r>
  <r>
    <x v="4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x v="279"/>
  </r>
  <r>
    <x v="14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x v="279"/>
  </r>
  <r>
    <x v="5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x v="280"/>
  </r>
  <r>
    <x v="1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x v="280"/>
  </r>
  <r>
    <x v="15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x v="280"/>
  </r>
  <r>
    <x v="4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x v="281"/>
  </r>
  <r>
    <x v="14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x v="282"/>
  </r>
  <r>
    <x v="4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x v="282"/>
  </r>
  <r>
    <x v="4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x v="282"/>
  </r>
  <r>
    <x v="1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x v="283"/>
  </r>
  <r>
    <x v="12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x v="284"/>
  </r>
  <r>
    <x v="4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x v="284"/>
  </r>
  <r>
    <x v="9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x v="284"/>
  </r>
  <r>
    <x v="16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x v="285"/>
  </r>
  <r>
    <x v="4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x v="286"/>
  </r>
  <r>
    <x v="4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x v="286"/>
  </r>
  <r>
    <x v="7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x v="286"/>
  </r>
  <r>
    <x v="4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x v="287"/>
  </r>
  <r>
    <x v="10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x v="288"/>
  </r>
  <r>
    <x v="12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x v="288"/>
  </r>
  <r>
    <x v="12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x v="289"/>
  </r>
  <r>
    <x v="4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x v="289"/>
  </r>
  <r>
    <x v="9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x v="289"/>
  </r>
  <r>
    <x v="16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290"/>
  </r>
  <r>
    <x v="4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x v="290"/>
  </r>
  <r>
    <x v="9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x v="291"/>
  </r>
  <r>
    <x v="4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x v="292"/>
  </r>
  <r>
    <x v="11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x v="292"/>
  </r>
  <r>
    <x v="9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x v="292"/>
  </r>
  <r>
    <x v="16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x v="292"/>
  </r>
  <r>
    <x v="4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x v="292"/>
  </r>
  <r>
    <x v="4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x v="293"/>
  </r>
  <r>
    <x v="4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x v="293"/>
  </r>
  <r>
    <x v="16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x v="293"/>
  </r>
  <r>
    <x v="6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x v="293"/>
  </r>
  <r>
    <x v="14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x v="294"/>
  </r>
  <r>
    <x v="14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x v="294"/>
  </r>
  <r>
    <x v="11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x v="294"/>
  </r>
  <r>
    <x v="11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x v="294"/>
  </r>
  <r>
    <x v="14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x v="294"/>
  </r>
  <r>
    <x v="10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294"/>
  </r>
  <r>
    <x v="14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x v="294"/>
  </r>
  <r>
    <x v="4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x v="294"/>
  </r>
  <r>
    <x v="4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x v="294"/>
  </r>
  <r>
    <x v="19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x v="294"/>
  </r>
  <r>
    <x v="9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x v="294"/>
  </r>
  <r>
    <x v="11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x v="294"/>
  </r>
  <r>
    <x v="0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x v="294"/>
  </r>
  <r>
    <x v="6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x v="295"/>
  </r>
  <r>
    <x v="2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x v="296"/>
  </r>
  <r>
    <x v="4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x v="296"/>
  </r>
  <r>
    <x v="12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x v="296"/>
  </r>
  <r>
    <x v="9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x v="296"/>
  </r>
  <r>
    <x v="12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x v="296"/>
  </r>
  <r>
    <x v="18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x v="296"/>
  </r>
  <r>
    <x v="6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297"/>
  </r>
  <r>
    <x v="9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x v="298"/>
  </r>
  <r>
    <x v="15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299"/>
  </r>
  <r>
    <x v="4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x v="299"/>
  </r>
  <r>
    <x v="9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x v="299"/>
  </r>
  <r>
    <x v="5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x v="300"/>
  </r>
  <r>
    <x v="14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x v="301"/>
  </r>
  <r>
    <x v="8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x v="301"/>
  </r>
  <r>
    <x v="11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x v="301"/>
  </r>
  <r>
    <x v="8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x v="301"/>
  </r>
  <r>
    <x v="2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x v="301"/>
  </r>
  <r>
    <x v="9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x v="301"/>
  </r>
  <r>
    <x v="4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x v="302"/>
  </r>
  <r>
    <x v="12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x v="303"/>
  </r>
  <r>
    <x v="7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x v="303"/>
  </r>
  <r>
    <x v="10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x v="303"/>
  </r>
  <r>
    <x v="8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x v="304"/>
  </r>
  <r>
    <x v="5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x v="305"/>
  </r>
  <r>
    <x v="9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305"/>
  </r>
  <r>
    <x v="13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x v="306"/>
  </r>
  <r>
    <x v="4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x v="307"/>
  </r>
  <r>
    <x v="1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x v="308"/>
  </r>
  <r>
    <x v="14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309"/>
  </r>
  <r>
    <x v="4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x v="310"/>
  </r>
  <r>
    <x v="9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x v="311"/>
  </r>
  <r>
    <x v="9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x v="311"/>
  </r>
  <r>
    <x v="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x v="311"/>
  </r>
  <r>
    <x v="5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x v="311"/>
  </r>
  <r>
    <x v="13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x v="311"/>
  </r>
  <r>
    <x v="11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x v="311"/>
  </r>
  <r>
    <x v="4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x v="311"/>
  </r>
  <r>
    <x v="14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x v="311"/>
  </r>
  <r>
    <x v="14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x v="311"/>
  </r>
  <r>
    <x v="5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x v="311"/>
  </r>
  <r>
    <x v="12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x v="312"/>
  </r>
  <r>
    <x v="13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x v="313"/>
  </r>
  <r>
    <x v="9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x v="314"/>
  </r>
  <r>
    <x v="8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x v="315"/>
  </r>
  <r>
    <x v="10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315"/>
  </r>
  <r>
    <x v="17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x v="315"/>
  </r>
  <r>
    <x v="9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x v="315"/>
  </r>
  <r>
    <x v="5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x v="316"/>
  </r>
  <r>
    <x v="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x v="317"/>
  </r>
  <r>
    <x v="9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x v="318"/>
  </r>
  <r>
    <x v="4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x v="319"/>
  </r>
  <r>
    <x v="14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x v="320"/>
  </r>
  <r>
    <x v="5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x v="321"/>
  </r>
  <r>
    <x v="10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x v="322"/>
  </r>
  <r>
    <x v="7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x v="323"/>
  </r>
  <r>
    <x v="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x v="324"/>
  </r>
  <r>
    <x v="14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x v="325"/>
  </r>
  <r>
    <x v="9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x v="325"/>
  </r>
  <r>
    <x v="14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x v="325"/>
  </r>
  <r>
    <x v="16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x v="325"/>
  </r>
  <r>
    <x v="9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x v="325"/>
  </r>
  <r>
    <x v="9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x v="325"/>
  </r>
  <r>
    <x v="10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x v="325"/>
  </r>
  <r>
    <x v="10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x v="326"/>
  </r>
  <r>
    <x v="9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x v="326"/>
  </r>
  <r>
    <x v="17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x v="326"/>
  </r>
  <r>
    <x v="10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x v="326"/>
  </r>
  <r>
    <x v="10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x v="327"/>
  </r>
  <r>
    <x v="9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x v="327"/>
  </r>
  <r>
    <x v="11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x v="327"/>
  </r>
  <r>
    <x v="19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x v="327"/>
  </r>
  <r>
    <x v="4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x v="327"/>
  </r>
  <r>
    <x v="2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x v="327"/>
  </r>
  <r>
    <x v="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x v="327"/>
  </r>
  <r>
    <x v="14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x v="327"/>
  </r>
  <r>
    <x v="12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x v="327"/>
  </r>
  <r>
    <x v="8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x v="327"/>
  </r>
  <r>
    <x v="4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x v="328"/>
  </r>
  <r>
    <x v="14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x v="328"/>
  </r>
  <r>
    <x v="12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x v="328"/>
  </r>
  <r>
    <x v="10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x v="328"/>
  </r>
  <r>
    <x v="14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x v="328"/>
  </r>
  <r>
    <x v="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x v="329"/>
  </r>
  <r>
    <x v="4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x v="330"/>
  </r>
  <r>
    <x v="9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x v="331"/>
  </r>
  <r>
    <x v="18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x v="332"/>
  </r>
  <r>
    <x v="5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333"/>
  </r>
  <r>
    <x v="12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x v="334"/>
  </r>
  <r>
    <x v="12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x v="334"/>
  </r>
  <r>
    <x v="9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x v="335"/>
  </r>
  <r>
    <x v="13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x v="335"/>
  </r>
  <r>
    <x v="12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x v="335"/>
  </r>
  <r>
    <x v="9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x v="336"/>
  </r>
  <r>
    <x v="16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x v="337"/>
  </r>
  <r>
    <x v="10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x v="338"/>
  </r>
  <r>
    <x v="12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x v="339"/>
  </r>
  <r>
    <x v="3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x v="339"/>
  </r>
  <r>
    <x v="9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x v="339"/>
  </r>
  <r>
    <x v="9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x v="339"/>
  </r>
  <r>
    <x v="9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x v="339"/>
  </r>
  <r>
    <x v="4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x v="339"/>
  </r>
  <r>
    <x v="14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x v="339"/>
  </r>
  <r>
    <x v="4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x v="340"/>
  </r>
  <r>
    <x v="6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x v="340"/>
  </r>
  <r>
    <x v="5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x v="340"/>
  </r>
  <r>
    <x v="9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x v="341"/>
  </r>
  <r>
    <x v="5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341"/>
  </r>
  <r>
    <x v="6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x v="341"/>
  </r>
  <r>
    <x v="13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x v="341"/>
  </r>
  <r>
    <x v="6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x v="341"/>
  </r>
  <r>
    <x v="10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x v="342"/>
  </r>
  <r>
    <x v="9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x v="342"/>
  </r>
  <r>
    <x v="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x v="343"/>
  </r>
  <r>
    <x v="4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x v="344"/>
  </r>
  <r>
    <x v="5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345"/>
  </r>
  <r>
    <x v="10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x v="345"/>
  </r>
  <r>
    <x v="5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x v="345"/>
  </r>
  <r>
    <x v="8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x v="345"/>
  </r>
  <r>
    <x v="9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x v="345"/>
  </r>
  <r>
    <x v="14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x v="345"/>
  </r>
  <r>
    <x v="13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x v="345"/>
  </r>
  <r>
    <x v="9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x v="345"/>
  </r>
  <r>
    <x v="12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x v="346"/>
  </r>
  <r>
    <x v="16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346"/>
  </r>
  <r>
    <x v="14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x v="347"/>
  </r>
  <r>
    <x v="14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x v="347"/>
  </r>
  <r>
    <x v="1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x v="347"/>
  </r>
  <r>
    <x v="14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x v="348"/>
  </r>
  <r>
    <x v="8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x v="348"/>
  </r>
  <r>
    <x v="14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x v="348"/>
  </r>
  <r>
    <x v="8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x v="348"/>
  </r>
  <r>
    <x v="9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x v="348"/>
  </r>
  <r>
    <x v="19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x v="348"/>
  </r>
  <r>
    <x v="18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x v="348"/>
  </r>
  <r>
    <x v="14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x v="348"/>
  </r>
  <r>
    <x v="9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x v="348"/>
  </r>
  <r>
    <x v="10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x v="349"/>
  </r>
  <r>
    <x v="6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350"/>
  </r>
  <r>
    <x v="9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x v="351"/>
  </r>
  <r>
    <x v="14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x v="351"/>
  </r>
  <r>
    <x v="9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x v="351"/>
  </r>
  <r>
    <x v="9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x v="351"/>
  </r>
  <r>
    <x v="16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x v="351"/>
  </r>
  <r>
    <x v="5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x v="351"/>
  </r>
  <r>
    <x v="10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x v="351"/>
  </r>
  <r>
    <x v="4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x v="352"/>
  </r>
  <r>
    <x v="5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353"/>
  </r>
  <r>
    <x v="4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x v="354"/>
  </r>
  <r>
    <x v="15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x v="355"/>
  </r>
  <r>
    <x v="12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x v="355"/>
  </r>
  <r>
    <x v="9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x v="355"/>
  </r>
  <r>
    <x v="11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x v="355"/>
  </r>
  <r>
    <x v="1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x v="355"/>
  </r>
  <r>
    <x v="14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x v="355"/>
  </r>
  <r>
    <x v="9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x v="355"/>
  </r>
  <r>
    <x v="9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x v="356"/>
  </r>
  <r>
    <x v="5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x v="357"/>
  </r>
  <r>
    <x v="19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357"/>
  </r>
  <r>
    <x v="16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x v="357"/>
  </r>
  <r>
    <x v="5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x v="357"/>
  </r>
  <r>
    <x v="19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x v="357"/>
  </r>
  <r>
    <x v="9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x v="358"/>
  </r>
  <r>
    <x v="15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x v="359"/>
  </r>
  <r>
    <x v="5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x v="360"/>
  </r>
  <r>
    <x v="1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x v="361"/>
  </r>
  <r>
    <x v="15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x v="362"/>
  </r>
  <r>
    <x v="15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363"/>
  </r>
  <r>
    <x v="12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x v="363"/>
  </r>
  <r>
    <x v="19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363"/>
  </r>
  <r>
    <x v="15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x v="363"/>
  </r>
  <r>
    <x v="10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x v="363"/>
  </r>
  <r>
    <x v="8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x v="364"/>
  </r>
  <r>
    <x v="15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x v="364"/>
  </r>
  <r>
    <x v="9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x v="364"/>
  </r>
  <r>
    <x v="19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x v="364"/>
  </r>
  <r>
    <x v="3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x v="364"/>
  </r>
  <r>
    <x v="2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x v="364"/>
  </r>
  <r>
    <x v="14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x v="364"/>
  </r>
  <r>
    <x v="14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x v="364"/>
  </r>
  <r>
    <x v="9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x v="365"/>
  </r>
  <r>
    <x v="15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x v="366"/>
  </r>
  <r>
    <x v="20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x v="367"/>
  </r>
  <r>
    <x v="10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x v="367"/>
  </r>
  <r>
    <x v="9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x v="368"/>
  </r>
  <r>
    <x v="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x v="368"/>
  </r>
  <r>
    <x v="18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x v="368"/>
  </r>
  <r>
    <x v="9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x v="369"/>
  </r>
  <r>
    <x v="5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369"/>
  </r>
  <r>
    <x v="10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x v="369"/>
  </r>
  <r>
    <x v="9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370"/>
  </r>
  <r>
    <x v="19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x v="370"/>
  </r>
  <r>
    <x v="3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x v="370"/>
  </r>
  <r>
    <x v="15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x v="370"/>
  </r>
  <r>
    <x v="10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x v="371"/>
  </r>
  <r>
    <x v="14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x v="371"/>
  </r>
  <r>
    <x v="17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x v="372"/>
  </r>
  <r>
    <x v="10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x v="372"/>
  </r>
  <r>
    <x v="8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x v="372"/>
  </r>
  <r>
    <x v="16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x v="373"/>
  </r>
  <r>
    <x v="10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x v="374"/>
  </r>
  <r>
    <x v="10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x v="374"/>
  </r>
  <r>
    <x v="13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x v="374"/>
  </r>
  <r>
    <x v="10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x v="374"/>
  </r>
  <r>
    <x v="10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375"/>
  </r>
  <r>
    <x v="10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x v="375"/>
  </r>
  <r>
    <x v="9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x v="376"/>
  </r>
  <r>
    <x v="10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x v="377"/>
  </r>
  <r>
    <x v="15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x v="377"/>
  </r>
  <r>
    <x v="10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x v="377"/>
  </r>
  <r>
    <x v="13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x v="378"/>
  </r>
  <r>
    <x v="14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x v="379"/>
  </r>
  <r>
    <x v="10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x v="380"/>
  </r>
  <r>
    <x v="7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x v="380"/>
  </r>
  <r>
    <x v="14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380"/>
  </r>
  <r>
    <x v="19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x v="380"/>
  </r>
  <r>
    <x v="5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x v="380"/>
  </r>
  <r>
    <x v="6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x v="380"/>
  </r>
  <r>
    <x v="10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x v="380"/>
  </r>
  <r>
    <x v="15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x v="380"/>
  </r>
  <r>
    <x v="4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x v="381"/>
  </r>
  <r>
    <x v="10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x v="382"/>
  </r>
  <r>
    <x v="5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x v="383"/>
  </r>
  <r>
    <x v="5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384"/>
  </r>
  <r>
    <x v="19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x v="384"/>
  </r>
  <r>
    <x v="15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x v="385"/>
  </r>
  <r>
    <x v="6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x v="385"/>
  </r>
  <r>
    <x v="9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x v="385"/>
  </r>
  <r>
    <x v="4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x v="386"/>
  </r>
  <r>
    <x v="9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x v="387"/>
  </r>
  <r>
    <x v="6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x v="388"/>
  </r>
  <r>
    <x v="10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x v="388"/>
  </r>
  <r>
    <x v="10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x v="389"/>
  </r>
  <r>
    <x v="3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x v="389"/>
  </r>
  <r>
    <x v="10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x v="389"/>
  </r>
  <r>
    <x v="3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x v="389"/>
  </r>
  <r>
    <x v="17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x v="390"/>
  </r>
  <r>
    <x v="14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x v="390"/>
  </r>
  <r>
    <x v="7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91"/>
  </r>
  <r>
    <x v="10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x v="392"/>
  </r>
  <r>
    <x v="9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x v="392"/>
  </r>
  <r>
    <x v="15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x v="392"/>
  </r>
  <r>
    <x v="14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x v="392"/>
  </r>
  <r>
    <x v="4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x v="393"/>
  </r>
  <r>
    <x v="14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x v="394"/>
  </r>
  <r>
    <x v="11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x v="394"/>
  </r>
  <r>
    <x v="3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x v="395"/>
  </r>
  <r>
    <x v="3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x v="395"/>
  </r>
  <r>
    <x v="16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x v="396"/>
  </r>
  <r>
    <x v="10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x v="397"/>
  </r>
  <r>
    <x v="3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x v="397"/>
  </r>
  <r>
    <x v="10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x v="397"/>
  </r>
  <r>
    <x v="15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x v="397"/>
  </r>
  <r>
    <x v="6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x v="397"/>
  </r>
  <r>
    <x v="9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x v="397"/>
  </r>
  <r>
    <x v="18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x v="397"/>
  </r>
  <r>
    <x v="10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x v="397"/>
  </r>
  <r>
    <x v="5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x v="397"/>
  </r>
  <r>
    <x v="13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x v="397"/>
  </r>
  <r>
    <x v="8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x v="397"/>
  </r>
  <r>
    <x v="15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x v="397"/>
  </r>
  <r>
    <x v="10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x v="398"/>
  </r>
  <r>
    <x v="16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x v="399"/>
  </r>
  <r>
    <x v="3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x v="400"/>
  </r>
  <r>
    <x v="13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x v="400"/>
  </r>
  <r>
    <x v="10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x v="400"/>
  </r>
  <r>
    <x v="18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x v="401"/>
  </r>
  <r>
    <x v="12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x v="402"/>
  </r>
  <r>
    <x v="10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x v="402"/>
  </r>
  <r>
    <x v="10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x v="402"/>
  </r>
  <r>
    <x v="17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x v="402"/>
  </r>
  <r>
    <x v="19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x v="403"/>
  </r>
  <r>
    <x v="6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x v="404"/>
  </r>
  <r>
    <x v="12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x v="405"/>
  </r>
  <r>
    <x v="10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x v="405"/>
  </r>
  <r>
    <x v="14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x v="405"/>
  </r>
  <r>
    <x v="19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x v="405"/>
  </r>
  <r>
    <x v="10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x v="405"/>
  </r>
  <r>
    <x v="19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x v="405"/>
  </r>
  <r>
    <x v="10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x v="406"/>
  </r>
  <r>
    <x v="15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x v="406"/>
  </r>
  <r>
    <x v="10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x v="407"/>
  </r>
  <r>
    <x v="3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x v="407"/>
  </r>
  <r>
    <x v="10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x v="408"/>
  </r>
  <r>
    <x v="6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408"/>
  </r>
  <r>
    <x v="14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x v="408"/>
  </r>
  <r>
    <x v="13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x v="408"/>
  </r>
  <r>
    <x v="14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x v="408"/>
  </r>
  <r>
    <x v="3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x v="408"/>
  </r>
  <r>
    <x v="9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x v="409"/>
  </r>
  <r>
    <x v="10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x v="410"/>
  </r>
  <r>
    <x v="4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x v="411"/>
  </r>
  <r>
    <x v="15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x v="411"/>
  </r>
  <r>
    <x v="10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411"/>
  </r>
  <r>
    <x v="10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x v="411"/>
  </r>
  <r>
    <x v="4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x v="412"/>
  </r>
  <r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x v="413"/>
  </r>
  <r>
    <x v="13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x v="414"/>
  </r>
  <r>
    <x v="10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x v="414"/>
  </r>
  <r>
    <x v="10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x v="414"/>
  </r>
  <r>
    <x v="18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x v="414"/>
  </r>
  <r>
    <x v="3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x v="414"/>
  </r>
  <r>
    <x v="1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414"/>
  </r>
  <r>
    <x v="13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x v="414"/>
  </r>
  <r>
    <x v="10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x v="414"/>
  </r>
  <r>
    <x v="11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414"/>
  </r>
  <r>
    <x v="5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x v="414"/>
  </r>
  <r>
    <x v="21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x v="414"/>
  </r>
  <r>
    <x v="19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x v="414"/>
  </r>
  <r>
    <x v="10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x v="414"/>
  </r>
  <r>
    <x v="12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x v="414"/>
  </r>
  <r>
    <x v="6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x v="415"/>
  </r>
  <r>
    <x v="19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x v="416"/>
  </r>
  <r>
    <x v="10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x v="417"/>
  </r>
  <r>
    <x v="19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x v="418"/>
  </r>
  <r>
    <x v="1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x v="418"/>
  </r>
  <r>
    <x v="10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x v="418"/>
  </r>
  <r>
    <x v="14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418"/>
  </r>
  <r>
    <x v="10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x v="418"/>
  </r>
  <r>
    <x v="12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x v="419"/>
  </r>
  <r>
    <x v="3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x v="419"/>
  </r>
  <r>
    <x v="17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x v="420"/>
  </r>
  <r>
    <x v="15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x v="421"/>
  </r>
  <r>
    <x v="3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x v="421"/>
  </r>
  <r>
    <x v="14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x v="421"/>
  </r>
  <r>
    <x v="12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x v="422"/>
  </r>
  <r>
    <x v="10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423"/>
  </r>
  <r>
    <x v="10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x v="423"/>
  </r>
  <r>
    <x v="10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423"/>
  </r>
  <r>
    <x v="3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x v="424"/>
  </r>
  <r>
    <x v="20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x v="424"/>
  </r>
  <r>
    <x v="4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x v="424"/>
  </r>
  <r>
    <x v="14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x v="424"/>
  </r>
  <r>
    <x v="14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x v="424"/>
  </r>
  <r>
    <x v="12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x v="424"/>
  </r>
  <r>
    <x v="10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x v="425"/>
  </r>
  <r>
    <x v="22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x v="426"/>
  </r>
  <r>
    <x v="19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x v="427"/>
  </r>
  <r>
    <x v="23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x v="427"/>
  </r>
  <r>
    <x v="5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x v="427"/>
  </r>
  <r>
    <x v="5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x v="427"/>
  </r>
  <r>
    <x v="10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x v="427"/>
  </r>
  <r>
    <x v="15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x v="428"/>
  </r>
  <r>
    <x v="10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429"/>
  </r>
  <r>
    <x v="4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x v="430"/>
  </r>
  <r>
    <x v="10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x v="431"/>
  </r>
  <r>
    <x v="19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x v="431"/>
  </r>
  <r>
    <x v="10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431"/>
  </r>
  <r>
    <x v="13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x v="431"/>
  </r>
  <r>
    <x v="4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x v="432"/>
  </r>
  <r>
    <x v="4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x v="432"/>
  </r>
  <r>
    <x v="13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x v="432"/>
  </r>
  <r>
    <x v="10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432"/>
  </r>
  <r>
    <x v="3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x v="433"/>
  </r>
  <r>
    <x v="19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434"/>
  </r>
  <r>
    <x v="10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x v="434"/>
  </r>
  <r>
    <x v="19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x v="435"/>
  </r>
  <r>
    <x v="4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436"/>
  </r>
  <r>
    <x v="10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x v="437"/>
  </r>
  <r>
    <x v="4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x v="437"/>
  </r>
  <r>
    <x v="6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x v="437"/>
  </r>
  <r>
    <x v="17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x v="437"/>
  </r>
  <r>
    <x v="5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x v="438"/>
  </r>
  <r>
    <x v="21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x v="439"/>
  </r>
  <r>
    <x v="21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x v="439"/>
  </r>
  <r>
    <x v="10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439"/>
  </r>
  <r>
    <x v="10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x v="440"/>
  </r>
  <r>
    <x v="13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x v="440"/>
  </r>
  <r>
    <x v="4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440"/>
  </r>
  <r>
    <x v="13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x v="440"/>
  </r>
  <r>
    <x v="14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x v="440"/>
  </r>
  <r>
    <x v="19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x v="440"/>
  </r>
  <r>
    <x v="19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x v="440"/>
  </r>
  <r>
    <x v="13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x v="441"/>
  </r>
  <r>
    <x v="5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x v="442"/>
  </r>
  <r>
    <x v="20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x v="443"/>
  </r>
  <r>
    <x v="10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x v="443"/>
  </r>
  <r>
    <x v="21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x v="443"/>
  </r>
  <r>
    <x v="15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x v="443"/>
  </r>
  <r>
    <x v="4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x v="443"/>
  </r>
  <r>
    <x v="12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x v="443"/>
  </r>
  <r>
    <x v="10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x v="443"/>
  </r>
  <r>
    <x v="3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x v="443"/>
  </r>
  <r>
    <x v="5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x v="443"/>
  </r>
  <r>
    <x v="15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x v="444"/>
  </r>
  <r>
    <x v="10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445"/>
  </r>
  <r>
    <x v="5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x v="446"/>
  </r>
  <r>
    <x v="10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x v="446"/>
  </r>
  <r>
    <x v="21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x v="446"/>
  </r>
  <r>
    <x v="13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x v="447"/>
  </r>
  <r>
    <x v="10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x v="448"/>
  </r>
  <r>
    <x v="10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x v="449"/>
  </r>
  <r>
    <x v="4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x v="450"/>
  </r>
  <r>
    <x v="10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x v="450"/>
  </r>
  <r>
    <x v="10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x v="450"/>
  </r>
  <r>
    <x v="17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x v="450"/>
  </r>
  <r>
    <x v="9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x v="450"/>
  </r>
  <r>
    <x v="18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x v="450"/>
  </r>
  <r>
    <x v="10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x v="450"/>
  </r>
  <r>
    <x v="6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450"/>
  </r>
  <r>
    <x v="6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450"/>
  </r>
  <r>
    <x v="4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450"/>
  </r>
  <r>
    <x v="14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x v="450"/>
  </r>
  <r>
    <x v="19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x v="450"/>
  </r>
  <r>
    <x v="10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x v="450"/>
  </r>
  <r>
    <x v="13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450"/>
  </r>
  <r>
    <x v="10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x v="451"/>
  </r>
  <r>
    <x v="4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x v="452"/>
  </r>
  <r>
    <x v="13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x v="452"/>
  </r>
  <r>
    <x v="5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x v="453"/>
  </r>
  <r>
    <x v="19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x v="454"/>
  </r>
  <r>
    <x v="12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x v="454"/>
  </r>
  <r>
    <x v="3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x v="454"/>
  </r>
  <r>
    <x v="12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454"/>
  </r>
  <r>
    <x v="4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x v="454"/>
  </r>
  <r>
    <x v="17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x v="454"/>
  </r>
  <r>
    <x v="3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x v="454"/>
  </r>
  <r>
    <x v="10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x v="454"/>
  </r>
  <r>
    <x v="4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x v="454"/>
  </r>
  <r>
    <x v="10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x v="454"/>
  </r>
  <r>
    <x v="19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x v="455"/>
  </r>
  <r>
    <x v="21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x v="456"/>
  </r>
  <r>
    <x v="19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x v="457"/>
  </r>
  <r>
    <x v="4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x v="457"/>
  </r>
  <r>
    <x v="10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x v="458"/>
  </r>
  <r>
    <x v="15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x v="459"/>
  </r>
  <r>
    <x v="10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x v="459"/>
  </r>
  <r>
    <x v="11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x v="459"/>
  </r>
  <r>
    <x v="12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x v="459"/>
  </r>
  <r>
    <x v="4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x v="459"/>
  </r>
  <r>
    <x v="15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x v="459"/>
  </r>
  <r>
    <x v="10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x v="459"/>
  </r>
  <r>
    <x v="3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459"/>
  </r>
  <r>
    <x v="10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x v="459"/>
  </r>
  <r>
    <x v="14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x v="459"/>
  </r>
  <r>
    <x v="12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x v="460"/>
  </r>
  <r>
    <x v="10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461"/>
  </r>
  <r>
    <x v="15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x v="462"/>
  </r>
  <r>
    <x v="19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x v="462"/>
  </r>
  <r>
    <x v="12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x v="462"/>
  </r>
  <r>
    <x v="10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x v="463"/>
  </r>
  <r>
    <x v="10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x v="464"/>
  </r>
  <r>
    <x v="19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x v="464"/>
  </r>
  <r>
    <x v="10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x v="464"/>
  </r>
  <r>
    <x v="10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x v="464"/>
  </r>
  <r>
    <x v="17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x v="465"/>
  </r>
  <r>
    <x v="1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466"/>
  </r>
  <r>
    <x v="12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x v="466"/>
  </r>
  <r>
    <x v="10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x v="466"/>
  </r>
  <r>
    <x v="9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466"/>
  </r>
  <r>
    <x v="1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x v="466"/>
  </r>
  <r>
    <x v="20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x v="466"/>
  </r>
  <r>
    <x v="4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466"/>
  </r>
  <r>
    <x v="10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x v="466"/>
  </r>
  <r>
    <x v="17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467"/>
  </r>
  <r>
    <x v="6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x v="468"/>
  </r>
  <r>
    <x v="3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x v="468"/>
  </r>
  <r>
    <x v="13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x v="468"/>
  </r>
  <r>
    <x v="10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x v="468"/>
  </r>
  <r>
    <x v="18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x v="468"/>
  </r>
  <r>
    <x v="13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x v="468"/>
  </r>
  <r>
    <x v="21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x v="468"/>
  </r>
  <r>
    <x v="4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x v="468"/>
  </r>
  <r>
    <x v="10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x v="468"/>
  </r>
  <r>
    <x v="14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x v="468"/>
  </r>
  <r>
    <x v="3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x v="468"/>
  </r>
  <r>
    <x v="18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x v="468"/>
  </r>
  <r>
    <x v="10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x v="468"/>
  </r>
  <r>
    <x v="10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x v="468"/>
  </r>
  <r>
    <x v="19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x v="468"/>
  </r>
  <r>
    <x v="3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x v="468"/>
  </r>
  <r>
    <x v="10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x v="468"/>
  </r>
  <r>
    <x v="13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x v="468"/>
  </r>
  <r>
    <x v="10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x v="468"/>
  </r>
  <r>
    <x v="10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468"/>
  </r>
  <r>
    <x v="10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x v="469"/>
  </r>
  <r>
    <x v="10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x v="470"/>
  </r>
  <r>
    <x v="13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471"/>
  </r>
  <r>
    <x v="18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x v="472"/>
  </r>
  <r>
    <x v="20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x v="473"/>
  </r>
  <r>
    <x v="10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x v="473"/>
  </r>
  <r>
    <x v="10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x v="474"/>
  </r>
  <r>
    <x v="19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x v="474"/>
  </r>
  <r>
    <x v="10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x v="474"/>
  </r>
  <r>
    <x v="10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474"/>
  </r>
  <r>
    <x v="10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x v="474"/>
  </r>
  <r>
    <x v="10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x v="474"/>
  </r>
  <r>
    <x v="3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x v="474"/>
  </r>
  <r>
    <x v="19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x v="474"/>
  </r>
  <r>
    <x v="10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x v="474"/>
  </r>
  <r>
    <x v="6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x v="474"/>
  </r>
  <r>
    <x v="15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x v="474"/>
  </r>
  <r>
    <x v="6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x v="475"/>
  </r>
  <r>
    <x v="10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x v="476"/>
  </r>
  <r>
    <x v="19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x v="477"/>
  </r>
  <r>
    <x v="10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x v="477"/>
  </r>
  <r>
    <x v="15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478"/>
  </r>
  <r>
    <x v="4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x v="478"/>
  </r>
  <r>
    <x v="10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x v="478"/>
  </r>
  <r>
    <x v="10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x v="479"/>
  </r>
  <r>
    <x v="10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x v="480"/>
  </r>
  <r>
    <x v="13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x v="480"/>
  </r>
  <r>
    <x v="6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x v="480"/>
  </r>
  <r>
    <x v="8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x v="480"/>
  </r>
  <r>
    <x v="13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480"/>
  </r>
  <r>
    <x v="17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x v="480"/>
  </r>
  <r>
    <x v="18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x v="481"/>
  </r>
  <r>
    <x v="3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x v="482"/>
  </r>
  <r>
    <x v="19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482"/>
  </r>
  <r>
    <x v="10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x v="482"/>
  </r>
  <r>
    <x v="19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x v="482"/>
  </r>
  <r>
    <x v="10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x v="482"/>
  </r>
  <r>
    <x v="14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483"/>
  </r>
  <r>
    <x v="13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x v="484"/>
  </r>
  <r>
    <x v="19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x v="485"/>
  </r>
  <r>
    <x v="4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485"/>
  </r>
  <r>
    <x v="10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x v="485"/>
  </r>
  <r>
    <x v="18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x v="485"/>
  </r>
  <r>
    <x v="4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x v="485"/>
  </r>
  <r>
    <x v="10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x v="486"/>
  </r>
  <r>
    <x v="3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x v="486"/>
  </r>
  <r>
    <x v="1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x v="486"/>
  </r>
  <r>
    <x v="10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x v="487"/>
  </r>
  <r>
    <x v="18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x v="488"/>
  </r>
  <r>
    <x v="10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489"/>
  </r>
  <r>
    <x v="10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x v="490"/>
  </r>
  <r>
    <x v="13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x v="490"/>
  </r>
  <r>
    <x v="3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x v="491"/>
  </r>
  <r>
    <x v="3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x v="491"/>
  </r>
  <r>
    <x v="19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x v="491"/>
  </r>
  <r>
    <x v="10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x v="491"/>
  </r>
  <r>
    <x v="20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x v="491"/>
  </r>
  <r>
    <x v="13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x v="491"/>
  </r>
  <r>
    <x v="15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491"/>
  </r>
  <r>
    <x v="19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491"/>
  </r>
  <r>
    <x v="13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491"/>
  </r>
  <r>
    <x v="10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491"/>
  </r>
  <r>
    <x v="10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x v="491"/>
  </r>
  <r>
    <x v="19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x v="491"/>
  </r>
  <r>
    <x v="10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491"/>
  </r>
  <r>
    <x v="10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x v="491"/>
  </r>
  <r>
    <x v="10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x v="491"/>
  </r>
  <r>
    <x v="18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x v="491"/>
  </r>
  <r>
    <x v="14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x v="491"/>
  </r>
  <r>
    <x v="19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x v="492"/>
  </r>
  <r>
    <x v="17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x v="492"/>
  </r>
  <r>
    <x v="10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x v="493"/>
  </r>
  <r>
    <x v="10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x v="494"/>
  </r>
  <r>
    <x v="10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x v="494"/>
  </r>
  <r>
    <x v="10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x v="495"/>
  </r>
  <r>
    <x v="11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x v="496"/>
  </r>
  <r>
    <x v="22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x v="497"/>
  </r>
  <r>
    <x v="15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x v="497"/>
  </r>
  <r>
    <x v="19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x v="497"/>
  </r>
  <r>
    <x v="3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x v="498"/>
  </r>
  <r>
    <x v="4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x v="498"/>
  </r>
  <r>
    <x v="10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x v="499"/>
  </r>
  <r>
    <x v="4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500"/>
  </r>
  <r>
    <x v="10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x v="501"/>
  </r>
  <r>
    <x v="10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x v="501"/>
  </r>
  <r>
    <x v="17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x v="501"/>
  </r>
  <r>
    <x v="10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x v="501"/>
  </r>
  <r>
    <x v="19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x v="501"/>
  </r>
  <r>
    <x v="4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x v="501"/>
  </r>
  <r>
    <x v="19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x v="502"/>
  </r>
  <r>
    <x v="19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x v="502"/>
  </r>
  <r>
    <x v="10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x v="502"/>
  </r>
  <r>
    <x v="10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x v="502"/>
  </r>
  <r>
    <x v="17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x v="502"/>
  </r>
  <r>
    <x v="4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502"/>
  </r>
  <r>
    <x v="15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503"/>
  </r>
  <r>
    <x v="17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x v="504"/>
  </r>
  <r>
    <x v="10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504"/>
  </r>
  <r>
    <x v="10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x v="504"/>
  </r>
  <r>
    <x v="10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x v="504"/>
  </r>
  <r>
    <x v="3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x v="504"/>
  </r>
  <r>
    <x v="19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504"/>
  </r>
  <r>
    <x v="3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x v="505"/>
  </r>
  <r>
    <x v="4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x v="505"/>
  </r>
  <r>
    <x v="19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505"/>
  </r>
  <r>
    <x v="19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x v="506"/>
  </r>
  <r>
    <x v="13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x v="507"/>
  </r>
  <r>
    <x v="15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x v="507"/>
  </r>
  <r>
    <x v="17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507"/>
  </r>
  <r>
    <x v="19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x v="508"/>
  </r>
  <r>
    <x v="13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08"/>
  </r>
  <r>
    <x v="15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x v="508"/>
  </r>
  <r>
    <x v="4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x v="509"/>
  </r>
  <r>
    <x v="10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x v="510"/>
  </r>
  <r>
    <x v="13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10"/>
  </r>
  <r>
    <x v="13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x v="510"/>
  </r>
  <r>
    <x v="3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510"/>
  </r>
  <r>
    <x v="11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x v="510"/>
  </r>
  <r>
    <x v="19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x v="510"/>
  </r>
  <r>
    <x v="17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x v="510"/>
  </r>
  <r>
    <x v="19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10"/>
  </r>
  <r>
    <x v="18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x v="510"/>
  </r>
  <r>
    <x v="15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x v="510"/>
  </r>
  <r>
    <x v="13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10"/>
  </r>
  <r>
    <x v="3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x v="511"/>
  </r>
  <r>
    <x v="22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x v="511"/>
  </r>
  <r>
    <x v="10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511"/>
  </r>
  <r>
    <x v="10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511"/>
  </r>
  <r>
    <x v="19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512"/>
  </r>
  <r>
    <x v="15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12"/>
  </r>
  <r>
    <x v="15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x v="512"/>
  </r>
  <r>
    <x v="3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x v="512"/>
  </r>
  <r>
    <x v="13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x v="513"/>
  </r>
  <r>
    <x v="10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x v="513"/>
  </r>
  <r>
    <x v="17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x v="513"/>
  </r>
  <r>
    <x v="19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x v="513"/>
  </r>
  <r>
    <x v="10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x v="513"/>
  </r>
  <r>
    <x v="10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x v="513"/>
  </r>
  <r>
    <x v="19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513"/>
  </r>
  <r>
    <x v="19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x v="513"/>
  </r>
  <r>
    <x v="10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x v="514"/>
  </r>
  <r>
    <x v="10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15"/>
  </r>
  <r>
    <x v="3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x v="516"/>
  </r>
  <r>
    <x v="19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516"/>
  </r>
  <r>
    <x v="4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516"/>
  </r>
  <r>
    <x v="4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516"/>
  </r>
  <r>
    <x v="4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x v="517"/>
  </r>
  <r>
    <x v="21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x v="518"/>
  </r>
  <r>
    <x v="17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x v="518"/>
  </r>
  <r>
    <x v="18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x v="518"/>
  </r>
  <r>
    <x v="3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x v="518"/>
  </r>
  <r>
    <x v="19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x v="518"/>
  </r>
  <r>
    <x v="10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x v="518"/>
  </r>
  <r>
    <x v="17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18"/>
  </r>
  <r>
    <x v="13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x v="519"/>
  </r>
  <r>
    <x v="13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x v="519"/>
  </r>
  <r>
    <x v="10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x v="519"/>
  </r>
  <r>
    <x v="13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x v="519"/>
  </r>
  <r>
    <x v="17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x v="519"/>
  </r>
  <r>
    <x v="21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x v="519"/>
  </r>
  <r>
    <x v="19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520"/>
  </r>
  <r>
    <x v="17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x v="520"/>
  </r>
  <r>
    <x v="17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x v="520"/>
  </r>
  <r>
    <x v="4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0"/>
  </r>
  <r>
    <x v="18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x v="520"/>
  </r>
  <r>
    <x v="19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x v="520"/>
  </r>
  <r>
    <x v="20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x v="520"/>
  </r>
  <r>
    <x v="10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x v="520"/>
  </r>
  <r>
    <x v="22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x v="520"/>
  </r>
  <r>
    <x v="10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x v="521"/>
  </r>
  <r>
    <x v="3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x v="522"/>
  </r>
  <r>
    <x v="13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x v="523"/>
  </r>
  <r>
    <x v="15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x v="523"/>
  </r>
  <r>
    <x v="4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x v="523"/>
  </r>
  <r>
    <x v="19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x v="524"/>
  </r>
  <r>
    <x v="20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x v="524"/>
  </r>
  <r>
    <x v="20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x v="524"/>
  </r>
  <r>
    <x v="3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x v="524"/>
  </r>
  <r>
    <x v="19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x v="525"/>
  </r>
  <r>
    <x v="3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x v="525"/>
  </r>
  <r>
    <x v="19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x v="525"/>
  </r>
  <r>
    <x v="12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x v="525"/>
  </r>
  <r>
    <x v="13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x v="525"/>
  </r>
  <r>
    <x v="3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x v="525"/>
  </r>
  <r>
    <x v="13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x v="525"/>
  </r>
  <r>
    <x v="3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x v="525"/>
  </r>
  <r>
    <x v="19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x v="525"/>
  </r>
  <r>
    <x v="24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x v="525"/>
  </r>
  <r>
    <x v="4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x v="526"/>
  </r>
  <r>
    <x v="3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x v="526"/>
  </r>
  <r>
    <x v="15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527"/>
  </r>
  <r>
    <x v="3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x v="527"/>
  </r>
  <r>
    <x v="10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x v="527"/>
  </r>
  <r>
    <x v="10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27"/>
  </r>
  <r>
    <x v="4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x v="528"/>
  </r>
  <r>
    <x v="3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x v="528"/>
  </r>
  <r>
    <x v="23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x v="528"/>
  </r>
  <r>
    <x v="10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x v="528"/>
  </r>
  <r>
    <x v="1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x v="528"/>
  </r>
  <r>
    <x v="10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x v="528"/>
  </r>
  <r>
    <x v="4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x v="529"/>
  </r>
  <r>
    <x v="13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x v="530"/>
  </r>
  <r>
    <x v="10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x v="531"/>
  </r>
  <r>
    <x v="4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x v="531"/>
  </r>
  <r>
    <x v="10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x v="531"/>
  </r>
  <r>
    <x v="10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x v="531"/>
  </r>
  <r>
    <x v="10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x v="532"/>
  </r>
  <r>
    <x v="24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x v="533"/>
  </r>
  <r>
    <x v="3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x v="533"/>
  </r>
  <r>
    <x v="4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534"/>
  </r>
  <r>
    <x v="19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x v="534"/>
  </r>
  <r>
    <x v="3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x v="534"/>
  </r>
  <r>
    <x v="3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x v="534"/>
  </r>
  <r>
    <x v="17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x v="535"/>
  </r>
  <r>
    <x v="19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x v="536"/>
  </r>
  <r>
    <x v="17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x v="537"/>
  </r>
  <r>
    <x v="20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x v="538"/>
  </r>
  <r>
    <x v="10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x v="538"/>
  </r>
  <r>
    <x v="20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x v="538"/>
  </r>
  <r>
    <x v="1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x v="538"/>
  </r>
  <r>
    <x v="13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x v="539"/>
  </r>
  <r>
    <x v="12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x v="539"/>
  </r>
  <r>
    <x v="3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x v="539"/>
  </r>
  <r>
    <x v="10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x v="539"/>
  </r>
  <r>
    <x v="10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x v="539"/>
  </r>
  <r>
    <x v="3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x v="539"/>
  </r>
  <r>
    <x v="17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x v="539"/>
  </r>
  <r>
    <x v="3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x v="540"/>
  </r>
  <r>
    <x v="12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x v="540"/>
  </r>
  <r>
    <x v="6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x v="541"/>
  </r>
  <r>
    <x v="20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x v="542"/>
  </r>
  <r>
    <x v="10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542"/>
  </r>
  <r>
    <x v="15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x v="542"/>
  </r>
  <r>
    <x v="24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x v="542"/>
  </r>
  <r>
    <x v="10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x v="543"/>
  </r>
  <r>
    <x v="10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x v="544"/>
  </r>
  <r>
    <x v="13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x v="544"/>
  </r>
  <r>
    <x v="17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x v="544"/>
  </r>
  <r>
    <x v="10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x v="544"/>
  </r>
  <r>
    <x v="10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x v="544"/>
  </r>
  <r>
    <x v="13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x v="544"/>
  </r>
  <r>
    <x v="3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x v="544"/>
  </r>
  <r>
    <x v="12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545"/>
  </r>
  <r>
    <x v="12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546"/>
  </r>
  <r>
    <x v="10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x v="547"/>
  </r>
  <r>
    <x v="13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x v="547"/>
  </r>
  <r>
    <x v="19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x v="547"/>
  </r>
  <r>
    <x v="18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x v="547"/>
  </r>
  <r>
    <x v="20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x v="548"/>
  </r>
  <r>
    <x v="17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x v="549"/>
  </r>
  <r>
    <x v="24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x v="549"/>
  </r>
  <r>
    <x v="13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x v="549"/>
  </r>
  <r>
    <x v="10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x v="549"/>
  </r>
  <r>
    <x v="24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549"/>
  </r>
  <r>
    <x v="13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x v="549"/>
  </r>
  <r>
    <x v="10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550"/>
  </r>
  <r>
    <x v="3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x v="550"/>
  </r>
  <r>
    <x v="3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x v="551"/>
  </r>
  <r>
    <x v="3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x v="551"/>
  </r>
  <r>
    <x v="17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x v="551"/>
  </r>
  <r>
    <x v="13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x v="551"/>
  </r>
  <r>
    <x v="3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x v="552"/>
  </r>
  <r>
    <x v="17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x v="553"/>
  </r>
  <r>
    <x v="10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x v="554"/>
  </r>
  <r>
    <x v="3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555"/>
  </r>
  <r>
    <x v="13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x v="555"/>
  </r>
  <r>
    <x v="10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x v="555"/>
  </r>
  <r>
    <x v="3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x v="556"/>
  </r>
  <r>
    <x v="20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x v="556"/>
  </r>
  <r>
    <x v="10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x v="556"/>
  </r>
  <r>
    <x v="17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x v="556"/>
  </r>
  <r>
    <x v="18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x v="556"/>
  </r>
  <r>
    <x v="3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x v="556"/>
  </r>
  <r>
    <x v="22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x v="556"/>
  </r>
  <r>
    <x v="15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x v="556"/>
  </r>
  <r>
    <x v="10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x v="556"/>
  </r>
  <r>
    <x v="3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x v="556"/>
  </r>
  <r>
    <x v="10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x v="556"/>
  </r>
  <r>
    <x v="13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x v="556"/>
  </r>
  <r>
    <x v="3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x v="557"/>
  </r>
  <r>
    <x v="17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x v="558"/>
  </r>
  <r>
    <x v="10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x v="558"/>
  </r>
  <r>
    <x v="3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x v="559"/>
  </r>
  <r>
    <x v="13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x v="559"/>
  </r>
  <r>
    <x v="15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x v="559"/>
  </r>
  <r>
    <x v="24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x v="559"/>
  </r>
  <r>
    <x v="17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x v="559"/>
  </r>
  <r>
    <x v="13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x v="559"/>
  </r>
  <r>
    <x v="3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560"/>
  </r>
  <r>
    <x v="4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x v="560"/>
  </r>
  <r>
    <x v="3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x v="561"/>
  </r>
  <r>
    <x v="24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x v="561"/>
  </r>
  <r>
    <x v="13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x v="561"/>
  </r>
  <r>
    <x v="19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561"/>
  </r>
  <r>
    <x v="19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x v="561"/>
  </r>
  <r>
    <x v="15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x v="561"/>
  </r>
  <r>
    <x v="13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x v="561"/>
  </r>
  <r>
    <x v="10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x v="562"/>
  </r>
  <r>
    <x v="13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x v="563"/>
  </r>
  <r>
    <x v="3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x v="564"/>
  </r>
  <r>
    <x v="3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x v="564"/>
  </r>
  <r>
    <x v="20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565"/>
  </r>
  <r>
    <x v="3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x v="565"/>
  </r>
  <r>
    <x v="3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x v="565"/>
  </r>
  <r>
    <x v="13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x v="565"/>
  </r>
  <r>
    <x v="3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x v="565"/>
  </r>
  <r>
    <x v="17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x v="565"/>
  </r>
  <r>
    <x v="4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x v="565"/>
  </r>
  <r>
    <x v="10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x v="565"/>
  </r>
  <r>
    <x v="10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x v="565"/>
  </r>
  <r>
    <x v="10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x v="565"/>
  </r>
  <r>
    <x v="1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65"/>
  </r>
  <r>
    <x v="13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x v="565"/>
  </r>
  <r>
    <x v="10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x v="565"/>
  </r>
  <r>
    <x v="10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x v="566"/>
  </r>
  <r>
    <x v="19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x v="566"/>
  </r>
  <r>
    <x v="20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566"/>
  </r>
  <r>
    <x v="10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567"/>
  </r>
  <r>
    <x v="3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x v="567"/>
  </r>
  <r>
    <x v="17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x v="567"/>
  </r>
  <r>
    <x v="10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567"/>
  </r>
  <r>
    <x v="10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568"/>
  </r>
  <r>
    <x v="10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x v="569"/>
  </r>
  <r>
    <x v="3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x v="569"/>
  </r>
  <r>
    <x v="19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x v="570"/>
  </r>
  <r>
    <x v="3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x v="571"/>
  </r>
  <r>
    <x v="3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x v="572"/>
  </r>
  <r>
    <x v="19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x v="573"/>
  </r>
  <r>
    <x v="13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x v="573"/>
  </r>
  <r>
    <x v="20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x v="573"/>
  </r>
  <r>
    <x v="13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x v="573"/>
  </r>
  <r>
    <x v="13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x v="573"/>
  </r>
  <r>
    <x v="19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x v="573"/>
  </r>
  <r>
    <x v="3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x v="574"/>
  </r>
  <r>
    <x v="10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575"/>
  </r>
  <r>
    <x v="13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x v="575"/>
  </r>
  <r>
    <x v="3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x v="575"/>
  </r>
  <r>
    <x v="3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x v="576"/>
  </r>
  <r>
    <x v="3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x v="577"/>
  </r>
  <r>
    <x v="13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x v="577"/>
  </r>
  <r>
    <x v="12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x v="577"/>
  </r>
  <r>
    <x v="10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x v="578"/>
  </r>
  <r>
    <x v="20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x v="578"/>
  </r>
  <r>
    <x v="3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x v="579"/>
  </r>
  <r>
    <x v="24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x v="580"/>
  </r>
  <r>
    <x v="3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x v="580"/>
  </r>
  <r>
    <x v="24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580"/>
  </r>
  <r>
    <x v="3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581"/>
  </r>
  <r>
    <x v="10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582"/>
  </r>
  <r>
    <x v="17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x v="583"/>
  </r>
  <r>
    <x v="10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583"/>
  </r>
  <r>
    <x v="3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x v="583"/>
  </r>
  <r>
    <x v="13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x v="583"/>
  </r>
  <r>
    <x v="3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x v="583"/>
  </r>
  <r>
    <x v="13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x v="584"/>
  </r>
  <r>
    <x v="10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x v="584"/>
  </r>
  <r>
    <x v="3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x v="585"/>
  </r>
  <r>
    <x v="13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x v="586"/>
  </r>
  <r>
    <x v="3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x v="587"/>
  </r>
  <r>
    <x v="20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x v="588"/>
  </r>
  <r>
    <x v="20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x v="589"/>
  </r>
  <r>
    <x v="13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x v="590"/>
  </r>
  <r>
    <x v="18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x v="590"/>
  </r>
  <r>
    <x v="17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x v="590"/>
  </r>
  <r>
    <x v="10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591"/>
  </r>
  <r>
    <x v="20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x v="592"/>
  </r>
  <r>
    <x v="3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x v="593"/>
  </r>
  <r>
    <x v="20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x v="593"/>
  </r>
  <r>
    <x v="3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x v="593"/>
  </r>
  <r>
    <x v="17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x v="593"/>
  </r>
  <r>
    <x v="17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593"/>
  </r>
  <r>
    <x v="24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593"/>
  </r>
  <r>
    <x v="10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593"/>
  </r>
  <r>
    <x v="13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x v="593"/>
  </r>
  <r>
    <x v="13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x v="593"/>
  </r>
  <r>
    <x v="13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x v="594"/>
  </r>
  <r>
    <x v="12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x v="595"/>
  </r>
  <r>
    <x v="10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x v="596"/>
  </r>
  <r>
    <x v="10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x v="597"/>
  </r>
  <r>
    <x v="13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x v="598"/>
  </r>
  <r>
    <x v="3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x v="598"/>
  </r>
  <r>
    <x v="13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x v="598"/>
  </r>
  <r>
    <x v="10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x v="599"/>
  </r>
  <r>
    <x v="1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x v="600"/>
  </r>
  <r>
    <x v="3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x v="600"/>
  </r>
  <r>
    <x v="22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x v="600"/>
  </r>
  <r>
    <x v="6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x v="601"/>
  </r>
  <r>
    <x v="3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x v="601"/>
  </r>
  <r>
    <x v="13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x v="602"/>
  </r>
  <r>
    <x v="3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x v="602"/>
  </r>
  <r>
    <x v="13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x v="603"/>
  </r>
  <r>
    <x v="24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604"/>
  </r>
  <r>
    <x v="19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x v="605"/>
  </r>
  <r>
    <x v="10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606"/>
  </r>
  <r>
    <x v="15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x v="606"/>
  </r>
  <r>
    <x v="3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x v="607"/>
  </r>
  <r>
    <x v="3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x v="607"/>
  </r>
  <r>
    <x v="13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x v="607"/>
  </r>
  <r>
    <x v="10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608"/>
  </r>
  <r>
    <x v="22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x v="609"/>
  </r>
  <r>
    <x v="13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x v="610"/>
  </r>
  <r>
    <x v="24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x v="610"/>
  </r>
  <r>
    <x v="3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x v="611"/>
  </r>
  <r>
    <x v="22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x v="612"/>
  </r>
  <r>
    <x v="20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x v="612"/>
  </r>
  <r>
    <x v="18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x v="612"/>
  </r>
  <r>
    <x v="6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x v="613"/>
  </r>
  <r>
    <x v="19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x v="614"/>
  </r>
  <r>
    <x v="3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x v="614"/>
  </r>
  <r>
    <x v="10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614"/>
  </r>
  <r>
    <x v="24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615"/>
  </r>
  <r>
    <x v="20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x v="615"/>
  </r>
  <r>
    <x v="3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x v="616"/>
  </r>
  <r>
    <x v="17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x v="617"/>
  </r>
  <r>
    <x v="1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x v="618"/>
  </r>
  <r>
    <x v="24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x v="618"/>
  </r>
  <r>
    <x v="17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x v="618"/>
  </r>
  <r>
    <x v="22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x v="618"/>
  </r>
  <r>
    <x v="10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619"/>
  </r>
  <r>
    <x v="3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x v="620"/>
  </r>
  <r>
    <x v="20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x v="620"/>
  </r>
  <r>
    <x v="3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x v="620"/>
  </r>
  <r>
    <x v="3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x v="620"/>
  </r>
  <r>
    <x v="22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621"/>
  </r>
  <r>
    <x v="13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x v="621"/>
  </r>
  <r>
    <x v="3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x v="621"/>
  </r>
  <r>
    <x v="17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x v="622"/>
  </r>
  <r>
    <x v="24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x v="623"/>
  </r>
  <r>
    <x v="20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x v="624"/>
  </r>
  <r>
    <x v="22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x v="624"/>
  </r>
  <r>
    <x v="13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x v="624"/>
  </r>
  <r>
    <x v="3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x v="624"/>
  </r>
  <r>
    <x v="13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x v="625"/>
  </r>
  <r>
    <x v="20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x v="626"/>
  </r>
  <r>
    <x v="22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x v="626"/>
  </r>
  <r>
    <x v="15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x v="626"/>
  </r>
  <r>
    <x v="13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x v="627"/>
  </r>
  <r>
    <x v="22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x v="628"/>
  </r>
  <r>
    <x v="13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x v="629"/>
  </r>
  <r>
    <x v="24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x v="629"/>
  </r>
  <r>
    <x v="13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x v="630"/>
  </r>
  <r>
    <x v="14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x v="630"/>
  </r>
  <r>
    <x v="17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x v="630"/>
  </r>
  <r>
    <x v="13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x v="631"/>
  </r>
  <r>
    <x v="12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x v="631"/>
  </r>
  <r>
    <x v="13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x v="631"/>
  </r>
  <r>
    <x v="13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x v="632"/>
  </r>
  <r>
    <x v="22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x v="632"/>
  </r>
  <r>
    <x v="20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x v="632"/>
  </r>
  <r>
    <x v="17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x v="633"/>
  </r>
  <r>
    <x v="3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634"/>
  </r>
  <r>
    <x v="22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634"/>
  </r>
  <r>
    <x v="19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x v="634"/>
  </r>
  <r>
    <x v="13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x v="634"/>
  </r>
  <r>
    <x v="3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x v="635"/>
  </r>
  <r>
    <x v="17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x v="635"/>
  </r>
  <r>
    <x v="17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x v="636"/>
  </r>
  <r>
    <x v="13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x v="637"/>
  </r>
  <r>
    <x v="3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x v="637"/>
  </r>
  <r>
    <x v="13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x v="637"/>
  </r>
  <r>
    <x v="20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x v="638"/>
  </r>
  <r>
    <x v="17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x v="639"/>
  </r>
  <r>
    <x v="12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x v="640"/>
  </r>
  <r>
    <x v="22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x v="641"/>
  </r>
  <r>
    <x v="22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642"/>
  </r>
  <r>
    <x v="3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x v="643"/>
  </r>
  <r>
    <x v="17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x v="644"/>
  </r>
  <r>
    <x v="17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x v="645"/>
  </r>
  <r>
    <x v="20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x v="646"/>
  </r>
  <r>
    <x v="20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x v="647"/>
  </r>
  <r>
    <x v="13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x v="647"/>
  </r>
  <r>
    <x v="3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x v="648"/>
  </r>
  <r>
    <x v="3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x v="649"/>
  </r>
  <r>
    <x v="19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x v="650"/>
  </r>
  <r>
    <x v="13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x v="651"/>
  </r>
  <r>
    <x v="13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x v="652"/>
  </r>
  <r>
    <x v="17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x v="652"/>
  </r>
  <r>
    <x v="18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x v="652"/>
  </r>
  <r>
    <x v="13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x v="653"/>
  </r>
  <r>
    <x v="20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x v="654"/>
  </r>
  <r>
    <x v="20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x v="655"/>
  </r>
  <r>
    <x v="20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x v="655"/>
  </r>
  <r>
    <x v="3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x v="656"/>
  </r>
  <r>
    <x v="17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x v="657"/>
  </r>
  <r>
    <x v="20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x v="658"/>
  </r>
  <r>
    <x v="17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x v="659"/>
  </r>
  <r>
    <x v="3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x v="660"/>
  </r>
  <r>
    <x v="20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x v="661"/>
  </r>
  <r>
    <x v="20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x v="66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s v="CollgCr"/>
    <s v="treatment"/>
    <n v="208500"/>
    <n v="4.8950258483760001E-2"/>
    <x v="0"/>
  </r>
  <r>
    <x v="1"/>
    <s v="Veenker"/>
    <s v="treatment"/>
    <n v="181500"/>
    <n v="0.50245779799896084"/>
    <x v="0"/>
  </r>
  <r>
    <x v="2"/>
    <s v="CollgCr"/>
    <s v="treatment"/>
    <n v="223500"/>
    <n v="4.9770073331940501E-2"/>
    <x v="0"/>
  </r>
  <r>
    <x v="3"/>
    <s v="Crawfor"/>
    <s v="treatment"/>
    <n v="140000"/>
    <n v="0.57770858093574884"/>
    <x v="0"/>
  </r>
  <r>
    <x v="4"/>
    <s v="NoRidge"/>
    <s v="treatment"/>
    <n v="250000"/>
    <n v="0.53709812303119153"/>
    <x v="0"/>
  </r>
  <r>
    <x v="5"/>
    <s v="Mitchel"/>
    <s v="control"/>
    <n v="143000"/>
    <n v="0.12608082518319219"/>
    <x v="1"/>
  </r>
  <r>
    <x v="6"/>
    <s v="Somerst"/>
    <s v="treatment"/>
    <n v="307000"/>
    <n v="0.67133640821605078"/>
    <x v="0"/>
  </r>
  <r>
    <x v="7"/>
    <s v="NWAmes"/>
    <s v="treatment"/>
    <n v="200000"/>
    <n v="0.87465137187170494"/>
    <x v="0"/>
  </r>
  <r>
    <x v="8"/>
    <s v="OldTown"/>
    <s v="control"/>
    <n v="129900"/>
    <n v="0.81739756568913358"/>
    <x v="2"/>
  </r>
  <r>
    <x v="9"/>
    <s v="BrkSide"/>
    <s v="control"/>
    <n v="118000"/>
    <n v="1.6443886901195248E-2"/>
    <x v="1"/>
  </r>
  <r>
    <x v="10"/>
    <s v="Sawyer"/>
    <s v="control"/>
    <n v="129500"/>
    <n v="0.31522813612884071"/>
    <x v="1"/>
  </r>
  <r>
    <x v="11"/>
    <s v="NridgHt"/>
    <s v="treatment"/>
    <n v="345000"/>
    <n v="0.94981040626813251"/>
    <x v="0"/>
  </r>
  <r>
    <x v="12"/>
    <s v="Sawyer"/>
    <s v="control"/>
    <n v="144000"/>
    <n v="0.56646239091753969"/>
    <x v="2"/>
  </r>
  <r>
    <x v="13"/>
    <s v="CollgCr"/>
    <s v="treatment"/>
    <n v="279500"/>
    <n v="0.53122925987233627"/>
    <x v="0"/>
  </r>
  <r>
    <x v="14"/>
    <s v="NAmes"/>
    <s v="control"/>
    <n v="157000"/>
    <n v="0.32534487001271761"/>
    <x v="1"/>
  </r>
  <r>
    <x v="15"/>
    <s v="BrkSide"/>
    <s v="control"/>
    <n v="132000"/>
    <n v="0.91265290934192456"/>
    <x v="2"/>
  </r>
  <r>
    <x v="16"/>
    <s v="NAmes"/>
    <s v="control"/>
    <n v="149000"/>
    <n v="0.33937255414390299"/>
    <x v="1"/>
  </r>
  <r>
    <x v="17"/>
    <s v="Sawyer"/>
    <s v="control"/>
    <n v="90000"/>
    <n v="0.33264642182186954"/>
    <x v="1"/>
  </r>
  <r>
    <x v="18"/>
    <s v="SawyerW"/>
    <s v="treatment"/>
    <n v="159000"/>
    <n v="0.5532734940799614"/>
    <x v="0"/>
  </r>
  <r>
    <x v="19"/>
    <s v="NAmes"/>
    <s v="control"/>
    <n v="139000"/>
    <n v="0.47413613468797811"/>
    <x v="1"/>
  </r>
  <r>
    <x v="20"/>
    <s v="NridgHt"/>
    <s v="treatment"/>
    <n v="325300"/>
    <n v="0.13253168618692246"/>
    <x v="0"/>
  </r>
  <r>
    <x v="21"/>
    <s v="IDOTRR"/>
    <s v="control"/>
    <n v="139400"/>
    <n v="0.55277606424249481"/>
    <x v="2"/>
  </r>
  <r>
    <x v="22"/>
    <s v="CollgCr"/>
    <s v="treatment"/>
    <n v="230000"/>
    <n v="0.47604723694200468"/>
    <x v="0"/>
  </r>
  <r>
    <x v="23"/>
    <s v="MeadowV"/>
    <s v="control"/>
    <n v="129900"/>
    <n v="0.15193976626557948"/>
    <x v="1"/>
  </r>
  <r>
    <x v="24"/>
    <s v="Sawyer"/>
    <s v="control"/>
    <n v="154000"/>
    <n v="0.36620926429311285"/>
    <x v="1"/>
  </r>
  <r>
    <x v="25"/>
    <s v="NridgHt"/>
    <s v="treatment"/>
    <n v="256300"/>
    <n v="0.43708101425668133"/>
    <x v="0"/>
  </r>
  <r>
    <x v="26"/>
    <s v="NAmes"/>
    <s v="control"/>
    <n v="134800"/>
    <n v="0.69085848488844737"/>
    <x v="2"/>
  </r>
  <r>
    <x v="27"/>
    <s v="NridgHt"/>
    <s v="treatment"/>
    <n v="306000"/>
    <n v="0.7671608435924312"/>
    <x v="0"/>
  </r>
  <r>
    <x v="28"/>
    <s v="NAmes"/>
    <s v="control"/>
    <n v="207500"/>
    <n v="0.92528307148138544"/>
    <x v="2"/>
  </r>
  <r>
    <x v="29"/>
    <s v="BrkSide"/>
    <s v="control"/>
    <n v="68500"/>
    <n v="0.60958448615893113"/>
    <x v="2"/>
  </r>
  <r>
    <x v="30"/>
    <s v="IDOTRR"/>
    <s v="control"/>
    <n v="40000"/>
    <n v="0.47923291251630373"/>
    <x v="1"/>
  </r>
  <r>
    <x v="31"/>
    <s v="Sawyer"/>
    <s v="control"/>
    <n v="149350"/>
    <n v="0.33386916161948388"/>
    <x v="1"/>
  </r>
  <r>
    <x v="32"/>
    <s v="CollgCr"/>
    <s v="treatment"/>
    <n v="179900"/>
    <n v="0.2240446132936551"/>
    <x v="0"/>
  </r>
  <r>
    <x v="33"/>
    <s v="NAmes"/>
    <s v="control"/>
    <n v="165500"/>
    <n v="0.27221091811061637"/>
    <x v="1"/>
  </r>
  <r>
    <x v="34"/>
    <s v="NridgHt"/>
    <s v="treatment"/>
    <n v="277500"/>
    <n v="0.17896096937938533"/>
    <x v="0"/>
  </r>
  <r>
    <x v="35"/>
    <s v="NridgHt"/>
    <s v="treatment"/>
    <n v="309000"/>
    <n v="0.45410530815739703"/>
    <x v="0"/>
  </r>
  <r>
    <x v="36"/>
    <s v="CollgCr"/>
    <s v="treatment"/>
    <n v="145000"/>
    <n v="0.99476663822153266"/>
    <x v="0"/>
  </r>
  <r>
    <x v="37"/>
    <s v="NAmes"/>
    <s v="control"/>
    <n v="153000"/>
    <n v="0.86693512525466276"/>
    <x v="2"/>
  </r>
  <r>
    <x v="38"/>
    <s v="NAmes"/>
    <s v="control"/>
    <n v="109000"/>
    <n v="0.68641227589268405"/>
    <x v="2"/>
  </r>
  <r>
    <x v="39"/>
    <s v="Edwards"/>
    <s v="control"/>
    <n v="82000"/>
    <n v="0.12238832464578531"/>
    <x v="1"/>
  </r>
  <r>
    <x v="40"/>
    <s v="NAmes"/>
    <s v="control"/>
    <n v="160000"/>
    <n v="0.13450180695355118"/>
    <x v="1"/>
  </r>
  <r>
    <x v="41"/>
    <s v="Timber"/>
    <s v="treatment"/>
    <n v="170000"/>
    <n v="0.80337858017099972"/>
    <x v="0"/>
  </r>
  <r>
    <x v="42"/>
    <s v="SawyerW"/>
    <s v="treatment"/>
    <n v="144000"/>
    <n v="2.3349252314201041E-2"/>
    <x v="0"/>
  </r>
  <r>
    <x v="43"/>
    <s v="CollgCr"/>
    <s v="treatment"/>
    <n v="130250"/>
    <n v="0.58517628022955337"/>
    <x v="0"/>
  </r>
  <r>
    <x v="44"/>
    <s v="NAmes"/>
    <s v="control"/>
    <n v="141000"/>
    <n v="0.10167068174765814"/>
    <x v="1"/>
  </r>
  <r>
    <x v="45"/>
    <s v="NridgHt"/>
    <s v="treatment"/>
    <n v="319900"/>
    <n v="0.77375918259076604"/>
    <x v="0"/>
  </r>
  <r>
    <x v="46"/>
    <s v="Mitchel"/>
    <s v="control"/>
    <n v="239686"/>
    <n v="0.8690513354077144"/>
    <x v="2"/>
  </r>
  <r>
    <x v="47"/>
    <s v="Somerst"/>
    <s v="treatment"/>
    <n v="249700"/>
    <n v="0.10878773501164518"/>
    <x v="0"/>
  </r>
  <r>
    <x v="48"/>
    <s v="OldTown"/>
    <s v="control"/>
    <n v="113000"/>
    <n v="0.92570382360609771"/>
    <x v="2"/>
  </r>
  <r>
    <x v="49"/>
    <s v="Sawyer"/>
    <s v="control"/>
    <n v="127000"/>
    <n v="7.697465448635743E-2"/>
    <x v="1"/>
  </r>
  <r>
    <x v="50"/>
    <s v="Gilbert"/>
    <s v="treatment"/>
    <n v="177000"/>
    <n v="0.5422350228946925"/>
    <x v="0"/>
  </r>
  <r>
    <x v="51"/>
    <s v="BrkSide"/>
    <s v="control"/>
    <n v="114500"/>
    <n v="0.14127034368798941"/>
    <x v="1"/>
  </r>
  <r>
    <x v="52"/>
    <s v="IDOTRR"/>
    <s v="control"/>
    <n v="110000"/>
    <n v="0.13112673972178723"/>
    <x v="1"/>
  </r>
  <r>
    <x v="53"/>
    <s v="Veenker"/>
    <s v="treatment"/>
    <n v="385000"/>
    <n v="0.28576069949225902"/>
    <x v="0"/>
  </r>
  <r>
    <x v="54"/>
    <s v="NAmes"/>
    <s v="control"/>
    <n v="130000"/>
    <n v="9.3211676701566271E-2"/>
    <x v="1"/>
  </r>
  <r>
    <x v="55"/>
    <s v="NAmes"/>
    <s v="control"/>
    <n v="180500"/>
    <n v="0.99273854449997423"/>
    <x v="2"/>
  </r>
  <r>
    <x v="56"/>
    <s v="Somerst"/>
    <s v="treatment"/>
    <n v="172500"/>
    <n v="0.88524679424879127"/>
    <x v="0"/>
  </r>
  <r>
    <x v="57"/>
    <s v="CollgCr"/>
    <s v="treatment"/>
    <n v="196500"/>
    <n v="0.93594893461654505"/>
    <x v="0"/>
  </r>
  <r>
    <x v="58"/>
    <s v="StoneBr"/>
    <s v="treatment"/>
    <n v="438780"/>
    <n v="0.30299652084164186"/>
    <x v="0"/>
  </r>
  <r>
    <x v="59"/>
    <s v="CollgCr"/>
    <s v="treatment"/>
    <n v="124900"/>
    <n v="0.20201713376345753"/>
    <x v="0"/>
  </r>
  <r>
    <x v="60"/>
    <s v="SawyerW"/>
    <s v="treatment"/>
    <n v="158000"/>
    <n v="0.8073791406195604"/>
    <x v="0"/>
  </r>
  <r>
    <x v="61"/>
    <s v="IDOTRR"/>
    <s v="control"/>
    <n v="101000"/>
    <n v="0.56207118491336183"/>
    <x v="2"/>
  </r>
  <r>
    <x v="62"/>
    <s v="NridgHt"/>
    <s v="treatment"/>
    <n v="202500"/>
    <n v="0.33761187891481803"/>
    <x v="0"/>
  </r>
  <r>
    <x v="63"/>
    <s v="OldTown"/>
    <s v="control"/>
    <n v="140000"/>
    <n v="0.18193635678161602"/>
    <x v="1"/>
  </r>
  <r>
    <x v="64"/>
    <s v="CollgCr"/>
    <s v="treatment"/>
    <n v="219500"/>
    <n v="0.79330818499794009"/>
    <x v="0"/>
  </r>
  <r>
    <x v="65"/>
    <s v="NridgHt"/>
    <s v="treatment"/>
    <n v="317000"/>
    <n v="0.57944591958559433"/>
    <x v="0"/>
  </r>
  <r>
    <x v="66"/>
    <s v="NAmes"/>
    <s v="control"/>
    <n v="180000"/>
    <n v="0.21739822611451298"/>
    <x v="1"/>
  </r>
  <r>
    <x v="67"/>
    <s v="CollgCr"/>
    <s v="treatment"/>
    <n v="226000"/>
    <n v="1.9661727365085424E-2"/>
    <x v="0"/>
  </r>
  <r>
    <x v="68"/>
    <s v="OldTown"/>
    <s v="control"/>
    <n v="80000"/>
    <n v="0.61746497619590912"/>
    <x v="2"/>
  </r>
  <r>
    <x v="69"/>
    <s v="ClearCr"/>
    <s v="treatment"/>
    <n v="225000"/>
    <n v="7.4191709356884683E-2"/>
    <x v="0"/>
  </r>
  <r>
    <x v="70"/>
    <s v="NAmes"/>
    <s v="control"/>
    <n v="244000"/>
    <n v="9.304569070737756E-2"/>
    <x v="1"/>
  </r>
  <r>
    <x v="71"/>
    <s v="Mitchel"/>
    <s v="control"/>
    <n v="129500"/>
    <n v="0.4370273941700763"/>
    <x v="1"/>
  </r>
  <r>
    <x v="72"/>
    <s v="Gilbert"/>
    <s v="treatment"/>
    <n v="185000"/>
    <n v="0.1956998762135328"/>
    <x v="0"/>
  </r>
  <r>
    <x v="73"/>
    <s v="NAmes"/>
    <s v="control"/>
    <n v="144900"/>
    <n v="3.0896221105668586E-2"/>
    <x v="1"/>
  </r>
  <r>
    <x v="74"/>
    <s v="OldTown"/>
    <s v="control"/>
    <n v="107400"/>
    <n v="0.69990036879835194"/>
    <x v="2"/>
  </r>
  <r>
    <x v="75"/>
    <s v="MeadowV"/>
    <s v="control"/>
    <n v="91000"/>
    <n v="2.9568688794714415E-2"/>
    <x v="1"/>
  </r>
  <r>
    <x v="76"/>
    <s v="NAmes"/>
    <s v="control"/>
    <n v="135750"/>
    <n v="0.57135224778338223"/>
    <x v="2"/>
  </r>
  <r>
    <x v="77"/>
    <s v="BrkSide"/>
    <s v="control"/>
    <n v="127000"/>
    <n v="1.6945892797399886E-2"/>
    <x v="1"/>
  </r>
  <r>
    <x v="78"/>
    <s v="Sawyer"/>
    <s v="control"/>
    <n v="136500"/>
    <n v="0.90236300457756358"/>
    <x v="2"/>
  </r>
  <r>
    <x v="79"/>
    <s v="OldTown"/>
    <s v="control"/>
    <n v="110000"/>
    <n v="0.21718142582018585"/>
    <x v="1"/>
  </r>
  <r>
    <x v="80"/>
    <s v="NAmes"/>
    <s v="control"/>
    <n v="193500"/>
    <n v="0.21107611647148561"/>
    <x v="1"/>
  </r>
  <r>
    <x v="81"/>
    <s v="Mitchel"/>
    <s v="control"/>
    <n v="153500"/>
    <n v="0.50601753370972613"/>
    <x v="2"/>
  </r>
  <r>
    <x v="82"/>
    <s v="Somerst"/>
    <s v="treatment"/>
    <n v="245000"/>
    <n v="0.72145793051933405"/>
    <x v="0"/>
  </r>
  <r>
    <x v="83"/>
    <s v="NAmes"/>
    <s v="control"/>
    <n v="126500"/>
    <n v="0.77089303312344448"/>
    <x v="2"/>
  </r>
  <r>
    <x v="84"/>
    <s v="Gilbert"/>
    <s v="treatment"/>
    <n v="168500"/>
    <n v="0.31357520682303675"/>
    <x v="0"/>
  </r>
  <r>
    <x v="85"/>
    <s v="NoRidge"/>
    <s v="treatment"/>
    <n v="260000"/>
    <n v="0.81729906553815468"/>
    <x v="0"/>
  </r>
  <r>
    <x v="86"/>
    <s v="Gilbert"/>
    <s v="treatment"/>
    <n v="174000"/>
    <n v="0.92730881605409576"/>
    <x v="0"/>
  </r>
  <r>
    <x v="87"/>
    <s v="Somerst"/>
    <s v="treatment"/>
    <n v="164500"/>
    <n v="0.85665418274873606"/>
    <x v="0"/>
  </r>
  <r>
    <x v="88"/>
    <s v="IDOTRR"/>
    <s v="control"/>
    <n v="85000"/>
    <n v="0.79234862967733821"/>
    <x v="2"/>
  </r>
  <r>
    <x v="89"/>
    <s v="CollgCr"/>
    <s v="treatment"/>
    <n v="123600"/>
    <n v="1.1675685615293308E-3"/>
    <x v="0"/>
  </r>
  <r>
    <x v="90"/>
    <s v="NAmes"/>
    <s v="control"/>
    <n v="109900"/>
    <n v="0.40597008864165884"/>
    <x v="1"/>
  </r>
  <r>
    <x v="91"/>
    <s v="NAmes"/>
    <s v="control"/>
    <n v="98600"/>
    <n v="0.30919992851269573"/>
    <x v="1"/>
  </r>
  <r>
    <x v="92"/>
    <s v="Crawfor"/>
    <s v="treatment"/>
    <n v="163500"/>
    <n v="0.27678250282582173"/>
    <x v="0"/>
  </r>
  <r>
    <x v="93"/>
    <s v="OldTown"/>
    <s v="control"/>
    <n v="133900"/>
    <n v="0.2901862867409839"/>
    <x v="1"/>
  </r>
  <r>
    <x v="94"/>
    <s v="CollgCr"/>
    <s v="treatment"/>
    <n v="204750"/>
    <n v="0.76742358197015148"/>
    <x v="0"/>
  </r>
  <r>
    <x v="95"/>
    <s v="Gilbert"/>
    <s v="treatment"/>
    <n v="185000"/>
    <n v="0.21218308214159709"/>
    <x v="0"/>
  </r>
  <r>
    <x v="96"/>
    <s v="CollgCr"/>
    <s v="treatment"/>
    <n v="214000"/>
    <n v="0.92991408929368236"/>
    <x v="0"/>
  </r>
  <r>
    <x v="97"/>
    <s v="Edwards"/>
    <s v="control"/>
    <n v="94750"/>
    <n v="0.85977364925839317"/>
    <x v="2"/>
  </r>
  <r>
    <x v="98"/>
    <s v="Edwards"/>
    <s v="control"/>
    <n v="83000"/>
    <n v="0.76750990493620264"/>
    <x v="2"/>
  </r>
  <r>
    <x v="99"/>
    <s v="NAmes"/>
    <s v="control"/>
    <n v="128950"/>
    <n v="4.7273526746227645E-3"/>
    <x v="1"/>
  </r>
  <r>
    <x v="100"/>
    <s v="NWAmes"/>
    <s v="treatment"/>
    <n v="205000"/>
    <n v="0.38609883447891491"/>
    <x v="0"/>
  </r>
  <r>
    <x v="101"/>
    <s v="SawyerW"/>
    <s v="treatment"/>
    <n v="178000"/>
    <n v="4.894584941571456E-2"/>
    <x v="0"/>
  </r>
  <r>
    <x v="102"/>
    <s v="SawyerW"/>
    <s v="treatment"/>
    <n v="118964"/>
    <n v="0.80892042230159733"/>
    <x v="0"/>
  </r>
  <r>
    <x v="103"/>
    <s v="CollgCr"/>
    <s v="treatment"/>
    <n v="198900"/>
    <n v="0.73751657595321529"/>
    <x v="0"/>
  </r>
  <r>
    <x v="104"/>
    <s v="IDOTRR"/>
    <s v="control"/>
    <n v="169500"/>
    <n v="0.31270462956233913"/>
    <x v="1"/>
  </r>
  <r>
    <x v="105"/>
    <s v="Somerst"/>
    <s v="treatment"/>
    <n v="250000"/>
    <n v="0.6375081969974955"/>
    <x v="0"/>
  </r>
  <r>
    <x v="106"/>
    <s v="OldTown"/>
    <s v="control"/>
    <n v="100000"/>
    <n v="0.85582517679625436"/>
    <x v="2"/>
  </r>
  <r>
    <x v="107"/>
    <s v="OldTown"/>
    <s v="control"/>
    <n v="115000"/>
    <n v="0.31402698724968359"/>
    <x v="1"/>
  </r>
  <r>
    <x v="108"/>
    <s v="IDOTRR"/>
    <s v="control"/>
    <n v="115000"/>
    <n v="0.36150943721313622"/>
    <x v="1"/>
  </r>
  <r>
    <x v="109"/>
    <s v="NWAmes"/>
    <s v="treatment"/>
    <n v="190000"/>
    <n v="0.21031122820596271"/>
    <x v="0"/>
  </r>
  <r>
    <x v="110"/>
    <s v="Edwards"/>
    <s v="control"/>
    <n v="136900"/>
    <n v="0.22003977790333717"/>
    <x v="1"/>
  </r>
  <r>
    <x v="111"/>
    <s v="Gilbert"/>
    <s v="treatment"/>
    <n v="180000"/>
    <n v="0.46344591990539974"/>
    <x v="0"/>
  </r>
  <r>
    <x v="112"/>
    <s v="CollgCr"/>
    <s v="treatment"/>
    <n v="383970"/>
    <n v="0.53576395249232145"/>
    <x v="0"/>
  </r>
  <r>
    <x v="113"/>
    <s v="Crawfor"/>
    <s v="treatment"/>
    <n v="217000"/>
    <n v="0.99977582454834957"/>
    <x v="0"/>
  </r>
  <r>
    <x v="114"/>
    <s v="Crawfor"/>
    <s v="treatment"/>
    <n v="259500"/>
    <n v="0.22628096618307192"/>
    <x v="0"/>
  </r>
  <r>
    <x v="115"/>
    <s v="Somerst"/>
    <s v="treatment"/>
    <n v="176000"/>
    <n v="3.0283801923990494E-2"/>
    <x v="0"/>
  </r>
  <r>
    <x v="116"/>
    <s v="Sawyer"/>
    <s v="control"/>
    <n v="139000"/>
    <n v="0.27732983206420081"/>
    <x v="1"/>
  </r>
  <r>
    <x v="117"/>
    <s v="Edwards"/>
    <s v="control"/>
    <n v="155000"/>
    <n v="0.11620821857529973"/>
    <x v="1"/>
  </r>
  <r>
    <x v="118"/>
    <s v="SawyerW"/>
    <s v="treatment"/>
    <n v="320000"/>
    <n v="0.66316211221288512"/>
    <x v="0"/>
  </r>
  <r>
    <x v="119"/>
    <s v="CollgCr"/>
    <s v="treatment"/>
    <n v="163990"/>
    <n v="0.69064232602757281"/>
    <x v="0"/>
  </r>
  <r>
    <x v="120"/>
    <s v="ClearCr"/>
    <s v="treatment"/>
    <n v="180000"/>
    <n v="0.2123814513747091"/>
    <x v="0"/>
  </r>
  <r>
    <x v="121"/>
    <s v="IDOTRR"/>
    <s v="control"/>
    <n v="100000"/>
    <n v="0.66404450672594473"/>
    <x v="2"/>
  </r>
  <r>
    <x v="122"/>
    <s v="NAmes"/>
    <s v="control"/>
    <n v="136000"/>
    <n v="0.73783954298429288"/>
    <x v="2"/>
  </r>
  <r>
    <x v="123"/>
    <s v="SawyerW"/>
    <s v="treatment"/>
    <n v="153900"/>
    <n v="6.8803733841652059E-2"/>
    <x v="0"/>
  </r>
  <r>
    <x v="124"/>
    <s v="NWAmes"/>
    <s v="treatment"/>
    <n v="181000"/>
    <n v="0.35963327667994827"/>
    <x v="0"/>
  </r>
  <r>
    <x v="125"/>
    <s v="IDOTRR"/>
    <s v="control"/>
    <n v="84500"/>
    <n v="0.49586387146399191"/>
    <x v="1"/>
  </r>
  <r>
    <x v="126"/>
    <s v="NPkVill"/>
    <s v="control"/>
    <n v="128000"/>
    <n v="0.87504700415264303"/>
    <x v="2"/>
  </r>
  <r>
    <x v="127"/>
    <s v="OldTown"/>
    <s v="control"/>
    <n v="87000"/>
    <n v="0.89897727599281796"/>
    <x v="2"/>
  </r>
  <r>
    <x v="128"/>
    <s v="NAmes"/>
    <s v="control"/>
    <n v="155000"/>
    <n v="0.65227019095640215"/>
    <x v="2"/>
  </r>
  <r>
    <x v="129"/>
    <s v="NAmes"/>
    <s v="control"/>
    <n v="150000"/>
    <n v="0.72425916151839298"/>
    <x v="2"/>
  </r>
  <r>
    <x v="130"/>
    <s v="NAmes"/>
    <s v="control"/>
    <n v="226000"/>
    <n v="0.31186954411109824"/>
    <x v="1"/>
  </r>
  <r>
    <x v="131"/>
    <s v="Gilbert"/>
    <s v="treatment"/>
    <n v="244000"/>
    <n v="0.36876516706397433"/>
    <x v="0"/>
  </r>
  <r>
    <x v="132"/>
    <s v="NAmes"/>
    <s v="control"/>
    <n v="150750"/>
    <n v="0.88764990299158852"/>
    <x v="2"/>
  </r>
  <r>
    <x v="133"/>
    <s v="Timber"/>
    <s v="treatment"/>
    <n v="220000"/>
    <n v="0.98472408522593091"/>
    <x v="0"/>
  </r>
  <r>
    <x v="134"/>
    <s v="Sawyer"/>
    <s v="control"/>
    <n v="180000"/>
    <n v="0.68846579627101256"/>
    <x v="2"/>
  </r>
  <r>
    <x v="135"/>
    <s v="NWAmes"/>
    <s v="treatment"/>
    <n v="174000"/>
    <n v="0.22415180722778982"/>
    <x v="0"/>
  </r>
  <r>
    <x v="136"/>
    <s v="NAmes"/>
    <s v="control"/>
    <n v="143000"/>
    <n v="0.74451266468673538"/>
    <x v="2"/>
  </r>
  <r>
    <x v="137"/>
    <s v="Mitchel"/>
    <s v="control"/>
    <n v="171000"/>
    <n v="0.89032942134884641"/>
    <x v="2"/>
  </r>
  <r>
    <x v="138"/>
    <s v="CollgCr"/>
    <s v="treatment"/>
    <n v="230000"/>
    <n v="0.95849406548657723"/>
    <x v="0"/>
  </r>
  <r>
    <x v="139"/>
    <s v="CollgCr"/>
    <s v="treatment"/>
    <n v="231500"/>
    <n v="0.11630994209849355"/>
    <x v="0"/>
  </r>
  <r>
    <x v="140"/>
    <s v="NAmes"/>
    <s v="control"/>
    <n v="115000"/>
    <n v="0.22178399959064932"/>
    <x v="1"/>
  </r>
  <r>
    <x v="141"/>
    <s v="CollgCr"/>
    <s v="treatment"/>
    <n v="260000"/>
    <n v="3.5919432676325469E-2"/>
    <x v="0"/>
  </r>
  <r>
    <x v="142"/>
    <s v="NAmes"/>
    <s v="control"/>
    <n v="166000"/>
    <n v="0.84045840381762016"/>
    <x v="2"/>
  </r>
  <r>
    <x v="143"/>
    <s v="CollgCr"/>
    <s v="treatment"/>
    <n v="204000"/>
    <n v="0.90747486426523172"/>
    <x v="0"/>
  </r>
  <r>
    <x v="144"/>
    <s v="Sawyer"/>
    <s v="control"/>
    <n v="125000"/>
    <n v="0.52630037890010251"/>
    <x v="2"/>
  </r>
  <r>
    <x v="145"/>
    <s v="Edwards"/>
    <s v="control"/>
    <n v="130000"/>
    <n v="0.21041643931192"/>
    <x v="1"/>
  </r>
  <r>
    <x v="146"/>
    <s v="BrkSide"/>
    <s v="control"/>
    <n v="105000"/>
    <n v="0.15587642795365109"/>
    <x v="1"/>
  </r>
  <r>
    <x v="147"/>
    <s v="Gilbert"/>
    <s v="treatment"/>
    <n v="222500"/>
    <n v="0.41285392981469926"/>
    <x v="0"/>
  </r>
  <r>
    <x v="148"/>
    <s v="SawyerW"/>
    <s v="treatment"/>
    <n v="141000"/>
    <n v="0.67114361036626791"/>
    <x v="0"/>
  </r>
  <r>
    <x v="149"/>
    <s v="BrkSide"/>
    <s v="control"/>
    <n v="115000"/>
    <n v="0.86117429897083675"/>
    <x v="2"/>
  </r>
  <r>
    <x v="150"/>
    <s v="CollgCr"/>
    <s v="treatment"/>
    <n v="122000"/>
    <n v="0.6291296842799895"/>
    <x v="0"/>
  </r>
  <r>
    <x v="151"/>
    <s v="NridgHt"/>
    <s v="treatment"/>
    <n v="372402"/>
    <n v="0.56598303164528363"/>
    <x v="0"/>
  </r>
  <r>
    <x v="152"/>
    <s v="NWAmes"/>
    <s v="treatment"/>
    <n v="190000"/>
    <n v="0.70050878749807022"/>
    <x v="0"/>
  </r>
  <r>
    <x v="153"/>
    <s v="ClearCr"/>
    <s v="treatment"/>
    <n v="235000"/>
    <n v="0.71692831929121181"/>
    <x v="0"/>
  </r>
  <r>
    <x v="154"/>
    <s v="OldTown"/>
    <s v="control"/>
    <n v="125000"/>
    <n v="0.95463538942188331"/>
    <x v="2"/>
  </r>
  <r>
    <x v="155"/>
    <s v="Edwards"/>
    <s v="control"/>
    <n v="79000"/>
    <n v="0.11518764846260043"/>
    <x v="1"/>
  </r>
  <r>
    <x v="156"/>
    <s v="NAmes"/>
    <s v="control"/>
    <n v="109500"/>
    <n v="0.65190996418025193"/>
    <x v="2"/>
  </r>
  <r>
    <x v="157"/>
    <s v="Timber"/>
    <s v="treatment"/>
    <n v="269500"/>
    <n v="0.65097670407484753"/>
    <x v="0"/>
  </r>
  <r>
    <x v="158"/>
    <s v="Somerst"/>
    <s v="treatment"/>
    <n v="254900"/>
    <n v="0.8755986683370548"/>
    <x v="0"/>
  </r>
  <r>
    <x v="159"/>
    <s v="Gilbert"/>
    <s v="treatment"/>
    <n v="320000"/>
    <n v="0.25404724062333572"/>
    <x v="0"/>
  </r>
  <r>
    <x v="160"/>
    <s v="Veenker"/>
    <s v="treatment"/>
    <n v="162500"/>
    <n v="0.31115382291693405"/>
    <x v="0"/>
  </r>
  <r>
    <x v="161"/>
    <s v="NridgHt"/>
    <s v="treatment"/>
    <n v="412500"/>
    <n v="0.38725452590428577"/>
    <x v="0"/>
  </r>
  <r>
    <x v="162"/>
    <s v="NridgHt"/>
    <s v="treatment"/>
    <n v="220000"/>
    <n v="0.17008736438669658"/>
    <x v="0"/>
  </r>
  <r>
    <x v="163"/>
    <s v="OldTown"/>
    <s v="control"/>
    <n v="103200"/>
    <n v="0.2968630712038518"/>
    <x v="1"/>
  </r>
  <r>
    <x v="164"/>
    <s v="OldTown"/>
    <s v="control"/>
    <n v="152000"/>
    <n v="0.64113923399193162"/>
    <x v="2"/>
  </r>
  <r>
    <x v="165"/>
    <s v="Edwards"/>
    <s v="control"/>
    <n v="127500"/>
    <n v="0.80680279086643958"/>
    <x v="2"/>
  </r>
  <r>
    <x v="166"/>
    <s v="ClearCr"/>
    <s v="treatment"/>
    <n v="190000"/>
    <n v="0.86891078123937215"/>
    <x v="0"/>
  </r>
  <r>
    <x v="167"/>
    <s v="NridgHt"/>
    <s v="treatment"/>
    <n v="325624"/>
    <n v="0.22776605462999888"/>
    <x v="0"/>
  </r>
  <r>
    <x v="168"/>
    <s v="Gilbert"/>
    <s v="treatment"/>
    <n v="183500"/>
    <n v="0.97849292789314357"/>
    <x v="0"/>
  </r>
  <r>
    <x v="169"/>
    <s v="Timber"/>
    <s v="treatment"/>
    <n v="228000"/>
    <n v="6.5632247149869483E-2"/>
    <x v="0"/>
  </r>
  <r>
    <x v="170"/>
    <s v="OldTown"/>
    <s v="control"/>
    <n v="128500"/>
    <n v="0.84386620367211596"/>
    <x v="2"/>
  </r>
  <r>
    <x v="171"/>
    <s v="NAmes"/>
    <s v="control"/>
    <n v="215000"/>
    <n v="0.33145066757788944"/>
    <x v="1"/>
  </r>
  <r>
    <x v="172"/>
    <s v="StoneBr"/>
    <s v="treatment"/>
    <n v="239000"/>
    <n v="0.98308492264452285"/>
    <x v="0"/>
  </r>
  <r>
    <x v="173"/>
    <s v="NAmes"/>
    <s v="control"/>
    <n v="163000"/>
    <n v="0.61339683027820457"/>
    <x v="2"/>
  </r>
  <r>
    <x v="174"/>
    <s v="Timber"/>
    <s v="treatment"/>
    <n v="184000"/>
    <n v="0.28826232286332776"/>
    <x v="0"/>
  </r>
  <r>
    <x v="175"/>
    <s v="Edwards"/>
    <s v="control"/>
    <n v="243000"/>
    <n v="6.6460676587007272E-2"/>
    <x v="1"/>
  </r>
  <r>
    <x v="176"/>
    <s v="ClearCr"/>
    <s v="treatment"/>
    <n v="211000"/>
    <n v="0.31890660973184715"/>
    <x v="0"/>
  </r>
  <r>
    <x v="177"/>
    <s v="Sawyer"/>
    <s v="control"/>
    <n v="172500"/>
    <n v="0.1563544219977594"/>
    <x v="1"/>
  </r>
  <r>
    <x v="178"/>
    <s v="StoneBr"/>
    <s v="treatment"/>
    <n v="501837"/>
    <n v="0.84523024122213608"/>
    <x v="0"/>
  </r>
  <r>
    <x v="179"/>
    <s v="OldTown"/>
    <s v="control"/>
    <n v="100000"/>
    <n v="0.84940579280450201"/>
    <x v="2"/>
  </r>
  <r>
    <x v="180"/>
    <s v="Somerst"/>
    <s v="treatment"/>
    <n v="177000"/>
    <n v="3.2328140726857302E-2"/>
    <x v="0"/>
  </r>
  <r>
    <x v="181"/>
    <s v="Crawfor"/>
    <s v="treatment"/>
    <n v="200100"/>
    <n v="0.81921647013278021"/>
    <x v="0"/>
  </r>
  <r>
    <x v="182"/>
    <s v="Edwards"/>
    <s v="control"/>
    <n v="120000"/>
    <n v="0.13731375005097513"/>
    <x v="1"/>
  </r>
  <r>
    <x v="183"/>
    <s v="OldTown"/>
    <s v="control"/>
    <n v="200000"/>
    <n v="0.978864520398254"/>
    <x v="2"/>
  </r>
  <r>
    <x v="184"/>
    <s v="BrkSide"/>
    <s v="control"/>
    <n v="127000"/>
    <n v="0.1293087764008809"/>
    <x v="1"/>
  </r>
  <r>
    <x v="185"/>
    <s v="OldTown"/>
    <s v="control"/>
    <n v="475000"/>
    <n v="0.6174638636701838"/>
    <x v="2"/>
  </r>
  <r>
    <x v="186"/>
    <s v="Mitchel"/>
    <s v="control"/>
    <n v="173000"/>
    <n v="8.9986062614543338E-2"/>
    <x v="1"/>
  </r>
  <r>
    <x v="187"/>
    <s v="OldTown"/>
    <s v="control"/>
    <n v="135000"/>
    <n v="0.49861136754533197"/>
    <x v="1"/>
  </r>
  <r>
    <x v="188"/>
    <s v="SawyerW"/>
    <s v="treatment"/>
    <n v="153337"/>
    <n v="0.96733770007253539"/>
    <x v="0"/>
  </r>
  <r>
    <x v="189"/>
    <s v="StoneBr"/>
    <s v="treatment"/>
    <n v="286000"/>
    <n v="0.19749038574731503"/>
    <x v="0"/>
  </r>
  <r>
    <x v="190"/>
    <s v="Crawfor"/>
    <s v="treatment"/>
    <n v="315000"/>
    <n v="0.11645416282562238"/>
    <x v="0"/>
  </r>
  <r>
    <x v="191"/>
    <s v="NAmes"/>
    <s v="control"/>
    <n v="184000"/>
    <n v="0.96129658308362487"/>
    <x v="2"/>
  </r>
  <r>
    <x v="192"/>
    <s v="CollgCr"/>
    <s v="treatment"/>
    <n v="192000"/>
    <n v="0.51693954117056973"/>
    <x v="0"/>
  </r>
  <r>
    <x v="193"/>
    <s v="Edwards"/>
    <s v="control"/>
    <n v="130000"/>
    <n v="4.8628190519661718E-2"/>
    <x v="1"/>
  </r>
  <r>
    <x v="194"/>
    <s v="CollgCr"/>
    <s v="treatment"/>
    <n v="127000"/>
    <n v="0.28000388112479058"/>
    <x v="0"/>
  </r>
  <r>
    <x v="195"/>
    <s v="NPkVill"/>
    <s v="control"/>
    <n v="148500"/>
    <n v="0.18297422560999321"/>
    <x v="1"/>
  </r>
  <r>
    <x v="196"/>
    <s v="Somerst"/>
    <s v="treatment"/>
    <n v="311872"/>
    <n v="0.14319446005425063"/>
    <x v="0"/>
  </r>
  <r>
    <x v="197"/>
    <s v="NAmes"/>
    <s v="control"/>
    <n v="235000"/>
    <n v="0.77785799685269574"/>
    <x v="2"/>
  </r>
  <r>
    <x v="198"/>
    <s v="OldTown"/>
    <s v="control"/>
    <n v="104000"/>
    <n v="0.24093970651130348"/>
    <x v="1"/>
  </r>
  <r>
    <x v="199"/>
    <s v="NridgHt"/>
    <s v="treatment"/>
    <n v="274900"/>
    <n v="0.50913060388324738"/>
    <x v="0"/>
  </r>
  <r>
    <x v="200"/>
    <s v="Edwards"/>
    <s v="control"/>
    <n v="140000"/>
    <n v="0.10425907567049919"/>
    <x v="1"/>
  </r>
  <r>
    <x v="201"/>
    <s v="Mitchel"/>
    <s v="control"/>
    <n v="171500"/>
    <n v="0.30783060588166067"/>
    <x v="1"/>
  </r>
  <r>
    <x v="202"/>
    <s v="OldTown"/>
    <s v="control"/>
    <n v="112000"/>
    <n v="0.98546799164240939"/>
    <x v="2"/>
  </r>
  <r>
    <x v="203"/>
    <s v="CollgCr"/>
    <s v="treatment"/>
    <n v="149000"/>
    <n v="0.68931497605371295"/>
    <x v="0"/>
  </r>
  <r>
    <x v="204"/>
    <s v="OldTown"/>
    <s v="control"/>
    <n v="110000"/>
    <n v="0.50427525401507611"/>
    <x v="2"/>
  </r>
  <r>
    <x v="205"/>
    <s v="Gilbert"/>
    <s v="treatment"/>
    <n v="180500"/>
    <n v="0.2638527989457693"/>
    <x v="0"/>
  </r>
  <r>
    <x v="206"/>
    <s v="Sawyer"/>
    <s v="control"/>
    <n v="143900"/>
    <n v="0.7589175173834305"/>
    <x v="2"/>
  </r>
  <r>
    <x v="207"/>
    <s v="NAmes"/>
    <s v="control"/>
    <n v="141000"/>
    <n v="0.9843122327300734"/>
    <x v="2"/>
  </r>
  <r>
    <x v="208"/>
    <s v="SawyerW"/>
    <s v="treatment"/>
    <n v="277000"/>
    <n v="0.77257887327315822"/>
    <x v="0"/>
  </r>
  <r>
    <x v="209"/>
    <s v="NAmes"/>
    <s v="control"/>
    <n v="145000"/>
    <n v="0.50517717282000174"/>
    <x v="2"/>
  </r>
  <r>
    <x v="210"/>
    <s v="Edwards"/>
    <s v="control"/>
    <n v="98000"/>
    <n v="8.7280190056200135E-2"/>
    <x v="1"/>
  </r>
  <r>
    <x v="211"/>
    <s v="Edwards"/>
    <s v="control"/>
    <n v="186000"/>
    <n v="0.94501284162386223"/>
    <x v="2"/>
  </r>
  <r>
    <x v="212"/>
    <s v="Somerst"/>
    <s v="treatment"/>
    <n v="252678"/>
    <n v="0.16825098931213189"/>
    <x v="0"/>
  </r>
  <r>
    <x v="213"/>
    <s v="CollgCr"/>
    <s v="treatment"/>
    <n v="156000"/>
    <n v="0.39645858185934912"/>
    <x v="0"/>
  </r>
  <r>
    <x v="214"/>
    <s v="CollgCr"/>
    <s v="treatment"/>
    <n v="161750"/>
    <n v="2.055259849756208E-2"/>
    <x v="0"/>
  </r>
  <r>
    <x v="215"/>
    <s v="NAmes"/>
    <s v="control"/>
    <n v="134450"/>
    <n v="0.26508577215185058"/>
    <x v="1"/>
  </r>
  <r>
    <x v="216"/>
    <s v="CollgCr"/>
    <s v="treatment"/>
    <n v="210000"/>
    <n v="0.67513048645348162"/>
    <x v="0"/>
  </r>
  <r>
    <x v="217"/>
    <s v="OldTown"/>
    <s v="control"/>
    <n v="107000"/>
    <n v="0.61460957270765537"/>
    <x v="2"/>
  </r>
  <r>
    <x v="218"/>
    <s v="Crawfor"/>
    <s v="treatment"/>
    <n v="311500"/>
    <n v="0.95781464093057911"/>
    <x v="0"/>
  </r>
  <r>
    <x v="219"/>
    <s v="Blmngtn"/>
    <s v="treatment"/>
    <n v="167240"/>
    <n v="0.20950842872705666"/>
    <x v="0"/>
  </r>
  <r>
    <x v="220"/>
    <s v="CollgCr"/>
    <s v="treatment"/>
    <n v="204900"/>
    <n v="0.5745956237351546"/>
    <x v="0"/>
  </r>
  <r>
    <x v="221"/>
    <s v="Gilbert"/>
    <s v="treatment"/>
    <n v="200000"/>
    <n v="0.63766058858802432"/>
    <x v="0"/>
  </r>
  <r>
    <x v="222"/>
    <s v="NWAmes"/>
    <s v="treatment"/>
    <n v="179900"/>
    <n v="0.57197039079870693"/>
    <x v="0"/>
  </r>
  <r>
    <x v="223"/>
    <s v="NAmes"/>
    <s v="control"/>
    <n v="97000"/>
    <n v="0.83030637283369313"/>
    <x v="2"/>
  </r>
  <r>
    <x v="224"/>
    <s v="NridgHt"/>
    <s v="treatment"/>
    <n v="386250"/>
    <n v="3.4607743221340859E-2"/>
    <x v="0"/>
  </r>
  <r>
    <x v="225"/>
    <s v="BrDale"/>
    <s v="control"/>
    <n v="112000"/>
    <n v="0.23938711080252806"/>
    <x v="1"/>
  </r>
  <r>
    <x v="226"/>
    <s v="NoRidge"/>
    <s v="treatment"/>
    <n v="290000"/>
    <n v="0.70462751299094584"/>
    <x v="0"/>
  </r>
  <r>
    <x v="227"/>
    <s v="BrDale"/>
    <s v="control"/>
    <n v="106000"/>
    <n v="0.79181470892920724"/>
    <x v="2"/>
  </r>
  <r>
    <x v="228"/>
    <s v="Sawyer"/>
    <s v="control"/>
    <n v="125000"/>
    <n v="0.97415437275570593"/>
    <x v="2"/>
  </r>
  <r>
    <x v="229"/>
    <s v="Blmngtn"/>
    <s v="treatment"/>
    <n v="192500"/>
    <n v="5.7696835267355029E-2"/>
    <x v="0"/>
  </r>
  <r>
    <x v="230"/>
    <s v="NAmes"/>
    <s v="control"/>
    <n v="148000"/>
    <n v="0.27801478935882362"/>
    <x v="1"/>
  </r>
  <r>
    <x v="231"/>
    <s v="NoRidge"/>
    <s v="treatment"/>
    <n v="403000"/>
    <n v="0.36154568706091972"/>
    <x v="0"/>
  </r>
  <r>
    <x v="232"/>
    <s v="BrDale"/>
    <s v="control"/>
    <n v="94500"/>
    <n v="0.17047951384175863"/>
    <x v="1"/>
  </r>
  <r>
    <x v="233"/>
    <s v="CollgCr"/>
    <s v="treatment"/>
    <n v="128200"/>
    <n v="0.66691525321555456"/>
    <x v="0"/>
  </r>
  <r>
    <x v="234"/>
    <s v="Gilbert"/>
    <s v="treatment"/>
    <n v="216500"/>
    <n v="0.57549983476119981"/>
    <x v="0"/>
  </r>
  <r>
    <x v="235"/>
    <s v="BrDale"/>
    <s v="control"/>
    <n v="89500"/>
    <n v="0.91998210972608152"/>
    <x v="2"/>
  </r>
  <r>
    <x v="236"/>
    <s v="CollgCr"/>
    <s v="treatment"/>
    <n v="185500"/>
    <n v="0.70921214539746646"/>
    <x v="0"/>
  </r>
  <r>
    <x v="237"/>
    <s v="SawyerW"/>
    <s v="treatment"/>
    <n v="194500"/>
    <n v="0.80325848407446476"/>
    <x v="0"/>
  </r>
  <r>
    <x v="238"/>
    <s v="NridgHt"/>
    <s v="treatment"/>
    <n v="318000"/>
    <n v="0.56619753896891756"/>
    <x v="0"/>
  </r>
  <r>
    <x v="239"/>
    <s v="Edwards"/>
    <s v="control"/>
    <n v="113000"/>
    <n v="0.80818872525966323"/>
    <x v="2"/>
  </r>
  <r>
    <x v="240"/>
    <s v="Somerst"/>
    <s v="treatment"/>
    <n v="262500"/>
    <n v="0.51213483588963193"/>
    <x v="0"/>
  </r>
  <r>
    <x v="241"/>
    <s v="OldTown"/>
    <s v="control"/>
    <n v="110500"/>
    <n v="0.99373181189474891"/>
    <x v="2"/>
  </r>
  <r>
    <x v="242"/>
    <s v="OldTown"/>
    <s v="control"/>
    <n v="79000"/>
    <n v="0.14364451370518028"/>
    <x v="1"/>
  </r>
  <r>
    <x v="243"/>
    <s v="SawyerW"/>
    <s v="treatment"/>
    <n v="120000"/>
    <n v="0.29454960113982753"/>
    <x v="0"/>
  </r>
  <r>
    <x v="244"/>
    <s v="SawyerW"/>
    <s v="treatment"/>
    <n v="205000"/>
    <n v="0.25542089200567197"/>
    <x v="0"/>
  </r>
  <r>
    <x v="245"/>
    <s v="NWAmes"/>
    <s v="treatment"/>
    <n v="241500"/>
    <n v="2.6030847668755963E-2"/>
    <x v="0"/>
  </r>
  <r>
    <x v="246"/>
    <s v="OldTown"/>
    <s v="control"/>
    <n v="137000"/>
    <n v="0.97768647081487126"/>
    <x v="2"/>
  </r>
  <r>
    <x v="247"/>
    <s v="NAmes"/>
    <s v="control"/>
    <n v="140000"/>
    <n v="0.30162160434921004"/>
    <x v="1"/>
  </r>
  <r>
    <x v="248"/>
    <s v="CollgCr"/>
    <s v="treatment"/>
    <n v="180000"/>
    <n v="0.75556410818113162"/>
    <x v="0"/>
  </r>
  <r>
    <x v="249"/>
    <s v="ClearCr"/>
    <s v="treatment"/>
    <n v="277000"/>
    <n v="0.69947532474940899"/>
    <x v="0"/>
  </r>
  <r>
    <x v="250"/>
    <s v="BrkSide"/>
    <s v="control"/>
    <n v="76500"/>
    <n v="0.50825755083179813"/>
    <x v="2"/>
  </r>
  <r>
    <x v="251"/>
    <s v="Crawfor"/>
    <s v="treatment"/>
    <n v="235000"/>
    <n v="0.18556995548015986"/>
    <x v="0"/>
  </r>
  <r>
    <x v="252"/>
    <s v="SawyerW"/>
    <s v="treatment"/>
    <n v="173000"/>
    <n v="0.9835713021402368"/>
    <x v="0"/>
  </r>
  <r>
    <x v="253"/>
    <s v="NAmes"/>
    <s v="control"/>
    <n v="158000"/>
    <n v="0.45175071433425606"/>
    <x v="1"/>
  </r>
  <r>
    <x v="254"/>
    <s v="NAmes"/>
    <s v="control"/>
    <n v="145000"/>
    <n v="0.6011186971075575"/>
    <x v="2"/>
  </r>
  <r>
    <x v="255"/>
    <s v="Gilbert"/>
    <s v="treatment"/>
    <n v="230000"/>
    <n v="0.83927197692399169"/>
    <x v="0"/>
  </r>
  <r>
    <x v="256"/>
    <s v="Somerst"/>
    <s v="treatment"/>
    <n v="207500"/>
    <n v="0.92030926604115937"/>
    <x v="0"/>
  </r>
  <r>
    <x v="257"/>
    <s v="CollgCr"/>
    <s v="treatment"/>
    <n v="220000"/>
    <n v="0.30569109788135851"/>
    <x v="0"/>
  </r>
  <r>
    <x v="258"/>
    <s v="CollgCr"/>
    <s v="treatment"/>
    <n v="231500"/>
    <n v="0.78805964624370184"/>
    <x v="0"/>
  </r>
  <r>
    <x v="259"/>
    <s v="OldTown"/>
    <s v="control"/>
    <n v="97000"/>
    <n v="0.80651136113471444"/>
    <x v="2"/>
  </r>
  <r>
    <x v="260"/>
    <s v="NAmes"/>
    <s v="control"/>
    <n v="176000"/>
    <n v="0.11129991902718039"/>
    <x v="1"/>
  </r>
  <r>
    <x v="261"/>
    <s v="CollgCr"/>
    <s v="treatment"/>
    <n v="276000"/>
    <n v="0.73582146522839886"/>
    <x v="0"/>
  </r>
  <r>
    <x v="262"/>
    <s v="Sawyer"/>
    <s v="control"/>
    <n v="151000"/>
    <n v="0.85998460298979307"/>
    <x v="2"/>
  </r>
  <r>
    <x v="263"/>
    <s v="OldTown"/>
    <s v="control"/>
    <n v="130000"/>
    <n v="0.94682731802842079"/>
    <x v="2"/>
  </r>
  <r>
    <x v="264"/>
    <s v="OldTown"/>
    <s v="control"/>
    <n v="73000"/>
    <n v="0.62049243149986089"/>
    <x v="2"/>
  </r>
  <r>
    <x v="265"/>
    <s v="NWAmes"/>
    <s v="treatment"/>
    <n v="175500"/>
    <n v="0.23614971435914944"/>
    <x v="0"/>
  </r>
  <r>
    <x v="266"/>
    <s v="Gilbert"/>
    <s v="treatment"/>
    <n v="185000"/>
    <n v="0.82495921576310216"/>
    <x v="0"/>
  </r>
  <r>
    <x v="267"/>
    <s v="SWISU"/>
    <s v="control"/>
    <n v="179500"/>
    <n v="0.89754099306948987"/>
    <x v="2"/>
  </r>
  <r>
    <x v="268"/>
    <s v="IDOTRR"/>
    <s v="control"/>
    <n v="120500"/>
    <n v="0.12173742116662867"/>
    <x v="1"/>
  </r>
  <r>
    <x v="269"/>
    <s v="Edwards"/>
    <s v="control"/>
    <n v="148000"/>
    <n v="0.86701197057335844"/>
    <x v="2"/>
  </r>
  <r>
    <x v="270"/>
    <s v="Somerst"/>
    <s v="treatment"/>
    <n v="266000"/>
    <n v="0.74440429843563938"/>
    <x v="0"/>
  </r>
  <r>
    <x v="271"/>
    <s v="ClearCr"/>
    <s v="treatment"/>
    <n v="241500"/>
    <n v="0.88801838352650109"/>
    <x v="0"/>
  </r>
  <r>
    <x v="272"/>
    <s v="NoRidge"/>
    <s v="treatment"/>
    <n v="290000"/>
    <n v="0.40236770042694248"/>
    <x v="0"/>
  </r>
  <r>
    <x v="273"/>
    <s v="NAmes"/>
    <s v="control"/>
    <n v="139000"/>
    <n v="2.8152202088535416E-2"/>
    <x v="1"/>
  </r>
  <r>
    <x v="274"/>
    <s v="Mitchel"/>
    <s v="control"/>
    <n v="124500"/>
    <n v="0.69417518221627517"/>
    <x v="2"/>
  </r>
  <r>
    <x v="275"/>
    <s v="BrkSide"/>
    <s v="control"/>
    <n v="205000"/>
    <n v="0.23841866741517304"/>
    <x v="1"/>
  </r>
  <r>
    <x v="276"/>
    <s v="Mitchel"/>
    <s v="control"/>
    <n v="201000"/>
    <n v="0.84142297464730098"/>
    <x v="2"/>
  </r>
  <r>
    <x v="277"/>
    <s v="Gilbert"/>
    <s v="treatment"/>
    <n v="141000"/>
    <n v="0.8069102474001576"/>
    <x v="0"/>
  </r>
  <r>
    <x v="278"/>
    <s v="NridgHt"/>
    <s v="treatment"/>
    <n v="415298"/>
    <n v="0.14071539315152126"/>
    <x v="0"/>
  </r>
  <r>
    <x v="279"/>
    <s v="ClearCr"/>
    <s v="treatment"/>
    <n v="192000"/>
    <n v="0.35726583998303019"/>
    <x v="0"/>
  </r>
  <r>
    <x v="280"/>
    <s v="SawyerW"/>
    <s v="treatment"/>
    <n v="228500"/>
    <n v="0.59578867235301469"/>
    <x v="0"/>
  </r>
  <r>
    <x v="281"/>
    <s v="Somerst"/>
    <s v="treatment"/>
    <n v="185000"/>
    <n v="0.5746261961966953"/>
    <x v="0"/>
  </r>
  <r>
    <x v="282"/>
    <s v="NridgHt"/>
    <s v="treatment"/>
    <n v="207500"/>
    <n v="0.26879982431854832"/>
    <x v="0"/>
  </r>
  <r>
    <x v="283"/>
    <s v="Somerst"/>
    <s v="treatment"/>
    <n v="244600"/>
    <n v="0.25066618454121592"/>
    <x v="0"/>
  </r>
  <r>
    <x v="284"/>
    <s v="SawyerW"/>
    <s v="treatment"/>
    <n v="179200"/>
    <n v="0.48461019870387367"/>
    <x v="0"/>
  </r>
  <r>
    <x v="285"/>
    <s v="Somerst"/>
    <s v="treatment"/>
    <n v="164700"/>
    <n v="0.54352627238324625"/>
    <x v="0"/>
  </r>
  <r>
    <x v="286"/>
    <s v="NAmes"/>
    <s v="control"/>
    <n v="159000"/>
    <n v="2.185969590663428E-2"/>
    <x v="1"/>
  </r>
  <r>
    <x v="287"/>
    <s v="NAmes"/>
    <s v="control"/>
    <n v="88000"/>
    <n v="0.4212462750721665"/>
    <x v="1"/>
  </r>
  <r>
    <x v="288"/>
    <s v="Sawyer"/>
    <s v="control"/>
    <n v="122000"/>
    <n v="0.93124180416811231"/>
    <x v="2"/>
  </r>
  <r>
    <x v="289"/>
    <s v="BrkSide"/>
    <s v="control"/>
    <n v="153575"/>
    <n v="0.17069509859532306"/>
    <x v="1"/>
  </r>
  <r>
    <x v="290"/>
    <s v="CollgCr"/>
    <s v="treatment"/>
    <n v="233230"/>
    <n v="0.29400632003489591"/>
    <x v="0"/>
  </r>
  <r>
    <x v="291"/>
    <s v="SWISU"/>
    <s v="control"/>
    <n v="135900"/>
    <n v="0.60630013714958608"/>
    <x v="2"/>
  </r>
  <r>
    <x v="292"/>
    <s v="Edwards"/>
    <s v="control"/>
    <n v="131000"/>
    <n v="5.2746391962927075E-2"/>
    <x v="1"/>
  </r>
  <r>
    <x v="293"/>
    <s v="NWAmes"/>
    <s v="treatment"/>
    <n v="235000"/>
    <n v="0.61477572493821375"/>
    <x v="0"/>
  </r>
  <r>
    <x v="294"/>
    <s v="NAmes"/>
    <s v="control"/>
    <n v="167000"/>
    <n v="0.19873829073241067"/>
    <x v="1"/>
  </r>
  <r>
    <x v="295"/>
    <s v="Mitchel"/>
    <s v="control"/>
    <n v="142500"/>
    <n v="0.47071131185775206"/>
    <x v="1"/>
  </r>
  <r>
    <x v="296"/>
    <s v="IDOTRR"/>
    <s v="control"/>
    <n v="152000"/>
    <n v="0.26176210114821585"/>
    <x v="1"/>
  </r>
  <r>
    <x v="297"/>
    <s v="Somerst"/>
    <s v="treatment"/>
    <n v="239000"/>
    <n v="9.9022917260576104E-2"/>
    <x v="0"/>
  </r>
  <r>
    <x v="298"/>
    <s v="NWAmes"/>
    <s v="treatment"/>
    <n v="175000"/>
    <n v="0.99304504392835224"/>
    <x v="0"/>
  </r>
  <r>
    <x v="299"/>
    <s v="Crawfor"/>
    <s v="treatment"/>
    <n v="158500"/>
    <n v="0.63883577762580535"/>
    <x v="0"/>
  </r>
  <r>
    <x v="300"/>
    <s v="Crawfor"/>
    <s v="treatment"/>
    <n v="157000"/>
    <n v="0.49146993538226269"/>
    <x v="0"/>
  </r>
  <r>
    <x v="301"/>
    <s v="CollgCr"/>
    <s v="treatment"/>
    <n v="267000"/>
    <n v="0.51899385131541576"/>
    <x v="0"/>
  </r>
  <r>
    <x v="302"/>
    <s v="CollgCr"/>
    <s v="treatment"/>
    <n v="205000"/>
    <n v="0.91806042299994195"/>
    <x v="0"/>
  </r>
  <r>
    <x v="303"/>
    <s v="CollgCr"/>
    <s v="treatment"/>
    <n v="149900"/>
    <n v="0.40743777491366495"/>
    <x v="0"/>
  </r>
  <r>
    <x v="304"/>
    <s v="OldTown"/>
    <s v="control"/>
    <n v="295000"/>
    <n v="2.9755735536705519E-2"/>
    <x v="1"/>
  </r>
  <r>
    <x v="305"/>
    <s v="CollgCr"/>
    <s v="treatment"/>
    <n v="305900"/>
    <n v="0.51145657849425452"/>
    <x v="0"/>
  </r>
  <r>
    <x v="306"/>
    <s v="SawyerW"/>
    <s v="treatment"/>
    <n v="225000"/>
    <n v="4.3379522185333252E-2"/>
    <x v="0"/>
  </r>
  <r>
    <x v="307"/>
    <s v="IDOTRR"/>
    <s v="control"/>
    <n v="89500"/>
    <n v="0.68771994840065565"/>
    <x v="2"/>
  </r>
  <r>
    <x v="308"/>
    <s v="Edwards"/>
    <s v="control"/>
    <n v="82500"/>
    <n v="0.40924525911186937"/>
    <x v="1"/>
  </r>
  <r>
    <x v="309"/>
    <s v="NridgHt"/>
    <s v="treatment"/>
    <n v="360000"/>
    <n v="0.94885864175470491"/>
    <x v="0"/>
  </r>
  <r>
    <x v="310"/>
    <s v="Gilbert"/>
    <s v="treatment"/>
    <n v="165600"/>
    <n v="0.38777236396632875"/>
    <x v="0"/>
  </r>
  <r>
    <x v="311"/>
    <s v="NAmes"/>
    <s v="control"/>
    <n v="132000"/>
    <n v="0.19693231763798691"/>
    <x v="1"/>
  </r>
  <r>
    <x v="312"/>
    <s v="OldTown"/>
    <s v="control"/>
    <n v="119900"/>
    <n v="0.11803106160750598"/>
    <x v="1"/>
  </r>
  <r>
    <x v="313"/>
    <s v="Timber"/>
    <s v="treatment"/>
    <n v="375000"/>
    <n v="0.9894646501619706"/>
    <x v="0"/>
  </r>
  <r>
    <x v="314"/>
    <s v="OldTown"/>
    <s v="control"/>
    <n v="178000"/>
    <n v="0.31520745925951832"/>
    <x v="1"/>
  </r>
  <r>
    <x v="315"/>
    <s v="Gilbert"/>
    <s v="treatment"/>
    <n v="188500"/>
    <n v="0.25835089127106625"/>
    <x v="0"/>
  </r>
  <r>
    <x v="316"/>
    <s v="NWAmes"/>
    <s v="treatment"/>
    <n v="260000"/>
    <n v="0.7205850586440431"/>
    <x v="0"/>
  </r>
  <r>
    <x v="317"/>
    <s v="Somerst"/>
    <s v="treatment"/>
    <n v="270000"/>
    <n v="0.24832007864445205"/>
    <x v="0"/>
  </r>
  <r>
    <x v="318"/>
    <s v="NoRidge"/>
    <s v="treatment"/>
    <n v="260000"/>
    <n v="4.0604865780917154E-2"/>
    <x v="0"/>
  </r>
  <r>
    <x v="319"/>
    <s v="NWAmes"/>
    <s v="treatment"/>
    <n v="187500"/>
    <n v="9.932254356965653E-2"/>
    <x v="0"/>
  </r>
  <r>
    <x v="320"/>
    <s v="NridgHt"/>
    <s v="treatment"/>
    <n v="342643"/>
    <n v="0.73762045990179737"/>
    <x v="0"/>
  </r>
  <r>
    <x v="321"/>
    <s v="NridgHt"/>
    <s v="treatment"/>
    <n v="354000"/>
    <n v="0.83469243901898216"/>
    <x v="0"/>
  </r>
  <r>
    <x v="322"/>
    <s v="SawyerW"/>
    <s v="treatment"/>
    <n v="301000"/>
    <n v="0.25873946905542855"/>
    <x v="0"/>
  </r>
  <r>
    <x v="323"/>
    <s v="OldTown"/>
    <s v="control"/>
    <n v="126175"/>
    <n v="0.33380177315364645"/>
    <x v="1"/>
  </r>
  <r>
    <x v="324"/>
    <s v="NAmes"/>
    <s v="control"/>
    <n v="242000"/>
    <n v="8.6292333979961278E-2"/>
    <x v="1"/>
  </r>
  <r>
    <x v="325"/>
    <s v="IDOTRR"/>
    <s v="control"/>
    <n v="87000"/>
    <n v="0.24888518057516085"/>
    <x v="1"/>
  </r>
  <r>
    <x v="326"/>
    <s v="Veenker"/>
    <s v="treatment"/>
    <n v="324000"/>
    <n v="0.55710643364197232"/>
    <x v="0"/>
  </r>
  <r>
    <x v="327"/>
    <s v="NAmes"/>
    <s v="control"/>
    <n v="145250"/>
    <n v="0.99337694165308699"/>
    <x v="2"/>
  </r>
  <r>
    <x v="328"/>
    <s v="BrkSide"/>
    <s v="control"/>
    <n v="214500"/>
    <n v="0.82663195578755633"/>
    <x v="2"/>
  </r>
  <r>
    <x v="329"/>
    <s v="IDOTRR"/>
    <s v="control"/>
    <n v="78000"/>
    <n v="0.81570168952749567"/>
    <x v="2"/>
  </r>
  <r>
    <x v="330"/>
    <s v="NAmes"/>
    <s v="control"/>
    <n v="119000"/>
    <n v="0.46847996546915271"/>
    <x v="1"/>
  </r>
  <r>
    <x v="331"/>
    <s v="NAmes"/>
    <s v="control"/>
    <n v="139000"/>
    <n v="1.1265105846330004E-2"/>
    <x v="1"/>
  </r>
  <r>
    <x v="332"/>
    <s v="NridgHt"/>
    <s v="treatment"/>
    <n v="284000"/>
    <n v="0.21972914346044536"/>
    <x v="0"/>
  </r>
  <r>
    <x v="333"/>
    <s v="NridgHt"/>
    <s v="treatment"/>
    <n v="207000"/>
    <n v="0.67879320089393325"/>
    <x v="0"/>
  </r>
  <r>
    <x v="334"/>
    <s v="Gilbert"/>
    <s v="treatment"/>
    <n v="192000"/>
    <n v="0.57107139765521409"/>
    <x v="0"/>
  </r>
  <r>
    <x v="335"/>
    <s v="Timber"/>
    <s v="treatment"/>
    <n v="228950"/>
    <n v="0.22107524107438614"/>
    <x v="0"/>
  </r>
  <r>
    <x v="336"/>
    <s v="StoneBr"/>
    <s v="treatment"/>
    <n v="377426"/>
    <n v="0.89073133887549194"/>
    <x v="0"/>
  </r>
  <r>
    <x v="337"/>
    <s v="CollgCr"/>
    <s v="treatment"/>
    <n v="214000"/>
    <n v="0.94278662806902203"/>
    <x v="0"/>
  </r>
  <r>
    <x v="338"/>
    <s v="NWAmes"/>
    <s v="treatment"/>
    <n v="202500"/>
    <n v="0.57822374725201475"/>
    <x v="0"/>
  </r>
  <r>
    <x v="339"/>
    <s v="NAmes"/>
    <s v="control"/>
    <n v="155000"/>
    <n v="0.38061898049319709"/>
    <x v="1"/>
  </r>
  <r>
    <x v="340"/>
    <s v="Timber"/>
    <s v="treatment"/>
    <n v="202900"/>
    <n v="0.39251672131327198"/>
    <x v="0"/>
  </r>
  <r>
    <x v="341"/>
    <s v="SawyerW"/>
    <s v="treatment"/>
    <n v="82000"/>
    <n v="0.47205436836391823"/>
    <x v="0"/>
  </r>
  <r>
    <x v="342"/>
    <s v="NAmes"/>
    <s v="control"/>
    <n v="87500"/>
    <n v="0.54419451208219882"/>
    <x v="2"/>
  </r>
  <r>
    <x v="343"/>
    <s v="NridgHt"/>
    <s v="treatment"/>
    <n v="266000"/>
    <n v="0.36901565346899667"/>
    <x v="0"/>
  </r>
  <r>
    <x v="344"/>
    <s v="MeadowV"/>
    <s v="control"/>
    <n v="85000"/>
    <n v="0.47756677303560247"/>
    <x v="1"/>
  </r>
  <r>
    <x v="345"/>
    <s v="BrkSide"/>
    <s v="control"/>
    <n v="140200"/>
    <n v="0.28666268758743574"/>
    <x v="1"/>
  </r>
  <r>
    <x v="346"/>
    <s v="NAmes"/>
    <s v="control"/>
    <n v="151500"/>
    <n v="0.56272846433756829"/>
    <x v="2"/>
  </r>
  <r>
    <x v="347"/>
    <s v="NAmes"/>
    <s v="control"/>
    <n v="157500"/>
    <n v="0.63696603170971977"/>
    <x v="2"/>
  </r>
  <r>
    <x v="348"/>
    <s v="NridgHt"/>
    <s v="treatment"/>
    <n v="154000"/>
    <n v="0.98960024908201638"/>
    <x v="0"/>
  </r>
  <r>
    <x v="349"/>
    <s v="NridgHt"/>
    <s v="treatment"/>
    <n v="437154"/>
    <n v="0.71598313557067161"/>
    <x v="0"/>
  </r>
  <r>
    <x v="350"/>
    <s v="NridgHt"/>
    <s v="treatment"/>
    <n v="318061"/>
    <n v="8.4381256614994848E-2"/>
    <x v="0"/>
  </r>
  <r>
    <x v="351"/>
    <s v="ClearCr"/>
    <s v="treatment"/>
    <n v="190000"/>
    <n v="0.49427178837715746"/>
    <x v="0"/>
  </r>
  <r>
    <x v="352"/>
    <s v="Edwards"/>
    <s v="control"/>
    <n v="95000"/>
    <n v="0.80147426831621327"/>
    <x v="2"/>
  </r>
  <r>
    <x v="353"/>
    <s v="OldTown"/>
    <s v="control"/>
    <n v="105900"/>
    <n v="0.4411891220401436"/>
    <x v="1"/>
  </r>
  <r>
    <x v="354"/>
    <s v="SWISU"/>
    <s v="control"/>
    <n v="140000"/>
    <n v="0.48441483594438994"/>
    <x v="1"/>
  </r>
  <r>
    <x v="355"/>
    <s v="CollgCr"/>
    <s v="treatment"/>
    <n v="177500"/>
    <n v="7.6895909100700766E-2"/>
    <x v="0"/>
  </r>
  <r>
    <x v="356"/>
    <s v="Gilbert"/>
    <s v="treatment"/>
    <n v="173000"/>
    <n v="0.37050886181653386"/>
    <x v="0"/>
  </r>
  <r>
    <x v="357"/>
    <s v="MeadowV"/>
    <s v="control"/>
    <n v="134000"/>
    <n v="0.99549639869989748"/>
    <x v="2"/>
  </r>
  <r>
    <x v="358"/>
    <s v="ClearCr"/>
    <s v="treatment"/>
    <n v="130000"/>
    <n v="0.90491734558052883"/>
    <x v="0"/>
  </r>
  <r>
    <x v="359"/>
    <s v="NoRidge"/>
    <s v="treatment"/>
    <n v="280000"/>
    <n v="0.86580792280511798"/>
    <x v="0"/>
  </r>
  <r>
    <x v="360"/>
    <s v="Mitchel"/>
    <s v="control"/>
    <n v="156000"/>
    <n v="3.2327534323094653E-2"/>
    <x v="1"/>
  </r>
  <r>
    <x v="361"/>
    <s v="BrkSide"/>
    <s v="control"/>
    <n v="145000"/>
    <n v="0.58448188041628601"/>
    <x v="2"/>
  </r>
  <r>
    <x v="362"/>
    <s v="Edwards"/>
    <s v="control"/>
    <n v="198500"/>
    <n v="0.26346134847909142"/>
    <x v="1"/>
  </r>
  <r>
    <x v="363"/>
    <s v="BrDale"/>
    <s v="control"/>
    <n v="118000"/>
    <n v="0.3495579691235059"/>
    <x v="1"/>
  </r>
  <r>
    <x v="364"/>
    <s v="NWAmes"/>
    <s v="treatment"/>
    <n v="190000"/>
    <n v="0.11299119056790596"/>
    <x v="0"/>
  </r>
  <r>
    <x v="365"/>
    <s v="IDOTRR"/>
    <s v="control"/>
    <n v="147000"/>
    <n v="0.75741745951203387"/>
    <x v="2"/>
  </r>
  <r>
    <x v="366"/>
    <s v="NAmes"/>
    <s v="control"/>
    <n v="159000"/>
    <n v="0.54051448676506297"/>
    <x v="2"/>
  </r>
  <r>
    <x v="367"/>
    <s v="NAmes"/>
    <s v="control"/>
    <n v="165000"/>
    <n v="0.81959831562647179"/>
    <x v="2"/>
  </r>
  <r>
    <x v="368"/>
    <s v="NAmes"/>
    <s v="control"/>
    <n v="132000"/>
    <n v="0.82865513042940742"/>
    <x v="2"/>
  </r>
  <r>
    <x v="369"/>
    <s v="NAmes"/>
    <s v="control"/>
    <n v="162000"/>
    <n v="0.71510400179828826"/>
    <x v="2"/>
  </r>
  <r>
    <x v="370"/>
    <s v="Gilbert"/>
    <s v="treatment"/>
    <n v="172400"/>
    <n v="0.65366628155504025"/>
    <x v="0"/>
  </r>
  <r>
    <x v="371"/>
    <s v="ClearCr"/>
    <s v="treatment"/>
    <n v="134432"/>
    <n v="0.60340277456629632"/>
    <x v="0"/>
  </r>
  <r>
    <x v="372"/>
    <s v="SawyerW"/>
    <s v="treatment"/>
    <n v="125000"/>
    <n v="9.9913959467157643E-2"/>
    <x v="0"/>
  </r>
  <r>
    <x v="373"/>
    <s v="NAmes"/>
    <s v="control"/>
    <n v="123000"/>
    <n v="0.50113379287550763"/>
    <x v="2"/>
  </r>
  <r>
    <x v="374"/>
    <s v="CollgCr"/>
    <s v="treatment"/>
    <n v="219500"/>
    <n v="9.2885091411328058E-2"/>
    <x v="0"/>
  </r>
  <r>
    <x v="375"/>
    <s v="Edwards"/>
    <s v="control"/>
    <n v="61000"/>
    <n v="0.1101184065777091"/>
    <x v="1"/>
  </r>
  <r>
    <x v="376"/>
    <s v="CollgCr"/>
    <s v="treatment"/>
    <n v="148000"/>
    <n v="0.13642513295202785"/>
    <x v="0"/>
  </r>
  <r>
    <x v="377"/>
    <s v="Somerst"/>
    <s v="treatment"/>
    <n v="340000"/>
    <n v="0.46931420288008485"/>
    <x v="0"/>
  </r>
  <r>
    <x v="378"/>
    <s v="StoneBr"/>
    <s v="treatment"/>
    <n v="394432"/>
    <n v="0.17682293408867955"/>
    <x v="0"/>
  </r>
  <r>
    <x v="379"/>
    <s v="Gilbert"/>
    <s v="treatment"/>
    <n v="179000"/>
    <n v="3.9079045769614407E-3"/>
    <x v="0"/>
  </r>
  <r>
    <x v="380"/>
    <s v="SWISU"/>
    <s v="control"/>
    <n v="127000"/>
    <n v="0.47941177798613577"/>
    <x v="1"/>
  </r>
  <r>
    <x v="381"/>
    <s v="Somerst"/>
    <s v="treatment"/>
    <n v="187750"/>
    <n v="0.42537953140319629"/>
    <x v="0"/>
  </r>
  <r>
    <x v="382"/>
    <s v="CollgCr"/>
    <s v="treatment"/>
    <n v="213500"/>
    <n v="0.16806672572525738"/>
    <x v="0"/>
  </r>
  <r>
    <x v="383"/>
    <s v="SawyerW"/>
    <s v="treatment"/>
    <n v="76000"/>
    <n v="0.58979331666439283"/>
    <x v="0"/>
  </r>
  <r>
    <x v="384"/>
    <s v="ClearCr"/>
    <s v="treatment"/>
    <n v="240000"/>
    <n v="0.89688031433369531"/>
    <x v="0"/>
  </r>
  <r>
    <x v="385"/>
    <s v="Blmngtn"/>
    <s v="treatment"/>
    <n v="192000"/>
    <n v="0.36163443607610968"/>
    <x v="0"/>
  </r>
  <r>
    <x v="386"/>
    <s v="Edwards"/>
    <s v="control"/>
    <n v="81000"/>
    <n v="0.37942191923915125"/>
    <x v="1"/>
  </r>
  <r>
    <x v="387"/>
    <s v="Edwards"/>
    <s v="control"/>
    <n v="125000"/>
    <n v="0.37237184478274787"/>
    <x v="1"/>
  </r>
  <r>
    <x v="388"/>
    <s v="CollgCr"/>
    <s v="treatment"/>
    <n v="191000"/>
    <n v="0.17378565002413937"/>
    <x v="0"/>
  </r>
  <r>
    <x v="389"/>
    <s v="NridgHt"/>
    <s v="treatment"/>
    <n v="426000"/>
    <n v="0.62290826706740854"/>
    <x v="0"/>
  </r>
  <r>
    <x v="390"/>
    <s v="Edwards"/>
    <s v="control"/>
    <n v="119000"/>
    <n v="0.42872846330062964"/>
    <x v="1"/>
  </r>
  <r>
    <x v="391"/>
    <s v="Mitchel"/>
    <s v="control"/>
    <n v="215000"/>
    <n v="0.96126479268158505"/>
    <x v="2"/>
  </r>
  <r>
    <x v="392"/>
    <s v="NAmes"/>
    <s v="control"/>
    <n v="106500"/>
    <n v="2.335067343137931E-2"/>
    <x v="1"/>
  </r>
  <r>
    <x v="393"/>
    <s v="BrkSide"/>
    <s v="control"/>
    <n v="100000"/>
    <n v="0.56529188937556418"/>
    <x v="2"/>
  </r>
  <r>
    <x v="394"/>
    <s v="OldTown"/>
    <s v="control"/>
    <n v="109000"/>
    <n v="0.86576188832623358"/>
    <x v="2"/>
  </r>
  <r>
    <x v="395"/>
    <s v="Edwards"/>
    <s v="control"/>
    <n v="129000"/>
    <n v="0.94431342334289115"/>
    <x v="2"/>
  </r>
  <r>
    <x v="396"/>
    <s v="CollgCr"/>
    <s v="treatment"/>
    <n v="123000"/>
    <n v="0.4717265262927185"/>
    <x v="0"/>
  </r>
  <r>
    <x v="397"/>
    <s v="NAmes"/>
    <s v="control"/>
    <n v="169500"/>
    <n v="0.98080935902148059"/>
    <x v="2"/>
  </r>
  <r>
    <x v="398"/>
    <s v="IDOTRR"/>
    <s v="control"/>
    <n v="67000"/>
    <n v="0.66586016135036297"/>
    <x v="2"/>
  </r>
  <r>
    <x v="399"/>
    <s v="Somerst"/>
    <s v="treatment"/>
    <n v="241000"/>
    <n v="0.58424547616063016"/>
    <x v="0"/>
  </r>
  <r>
    <x v="400"/>
    <s v="Veenker"/>
    <s v="treatment"/>
    <n v="245500"/>
    <n v="0.80035292707026773"/>
    <x v="0"/>
  </r>
  <r>
    <x v="401"/>
    <s v="CollgCr"/>
    <s v="treatment"/>
    <n v="164990"/>
    <n v="0.99992871496924407"/>
    <x v="0"/>
  </r>
  <r>
    <x v="402"/>
    <s v="Sawyer"/>
    <s v="control"/>
    <n v="108000"/>
    <n v="1.1361689802840802E-2"/>
    <x v="1"/>
  </r>
  <r>
    <x v="403"/>
    <s v="NoRidge"/>
    <s v="treatment"/>
    <n v="258000"/>
    <n v="0.87306721755532679"/>
    <x v="0"/>
  </r>
  <r>
    <x v="404"/>
    <s v="Gilbert"/>
    <s v="treatment"/>
    <n v="168000"/>
    <n v="0.7105141476206025"/>
    <x v="0"/>
  </r>
  <r>
    <x v="405"/>
    <s v="Sawyer"/>
    <s v="control"/>
    <n v="150000"/>
    <n v="0.79270473233516536"/>
    <x v="2"/>
  </r>
  <r>
    <x v="406"/>
    <s v="SWISU"/>
    <s v="control"/>
    <n v="115000"/>
    <n v="0.81325643670119219"/>
    <x v="2"/>
  </r>
  <r>
    <x v="407"/>
    <s v="Crawfor"/>
    <s v="treatment"/>
    <n v="177000"/>
    <n v="0.20588688974351843"/>
    <x v="0"/>
  </r>
  <r>
    <x v="408"/>
    <s v="NridgHt"/>
    <s v="treatment"/>
    <n v="280000"/>
    <n v="0.72902936678229258"/>
    <x v="0"/>
  </r>
  <r>
    <x v="409"/>
    <s v="Somerst"/>
    <s v="treatment"/>
    <n v="339750"/>
    <n v="0.12608494460557285"/>
    <x v="0"/>
  </r>
  <r>
    <x v="410"/>
    <s v="Edwards"/>
    <s v="control"/>
    <n v="60000"/>
    <n v="0.52665970200042744"/>
    <x v="2"/>
  </r>
  <r>
    <x v="411"/>
    <s v="Gilbert"/>
    <s v="treatment"/>
    <n v="145000"/>
    <n v="0.18555708587637143"/>
    <x v="0"/>
  </r>
  <r>
    <x v="412"/>
    <s v="Somerst"/>
    <s v="treatment"/>
    <n v="222000"/>
    <n v="0.90084025617104246"/>
    <x v="0"/>
  </r>
  <r>
    <x v="413"/>
    <s v="OldTown"/>
    <s v="control"/>
    <n v="115000"/>
    <n v="0.55796355492124239"/>
    <x v="2"/>
  </r>
  <r>
    <x v="414"/>
    <s v="SawyerW"/>
    <s v="treatment"/>
    <n v="228000"/>
    <n v="0.99429782153153012"/>
    <x v="0"/>
  </r>
  <r>
    <x v="415"/>
    <s v="Gilbert"/>
    <s v="treatment"/>
    <n v="181134"/>
    <n v="0.7425735955199263"/>
    <x v="0"/>
  </r>
  <r>
    <x v="416"/>
    <s v="Sawyer"/>
    <s v="control"/>
    <n v="149500"/>
    <n v="0.99987717494385342"/>
    <x v="2"/>
  </r>
  <r>
    <x v="417"/>
    <s v="Crawfor"/>
    <s v="treatment"/>
    <n v="239000"/>
    <n v="0.35367664703680746"/>
    <x v="0"/>
  </r>
  <r>
    <x v="418"/>
    <s v="Edwards"/>
    <s v="control"/>
    <n v="126000"/>
    <n v="0.64907205289648773"/>
    <x v="2"/>
  </r>
  <r>
    <x v="419"/>
    <s v="NAmes"/>
    <s v="control"/>
    <n v="142000"/>
    <n v="6.7426639458431303E-2"/>
    <x v="1"/>
  </r>
  <r>
    <x v="420"/>
    <s v="Mitchel"/>
    <s v="control"/>
    <n v="206300"/>
    <n v="3.4302473788592414E-2"/>
    <x v="1"/>
  </r>
  <r>
    <x v="421"/>
    <s v="NWAmes"/>
    <s v="treatment"/>
    <n v="215000"/>
    <n v="0.75465435047702112"/>
    <x v="0"/>
  </r>
  <r>
    <x v="422"/>
    <s v="Mitchel"/>
    <s v="control"/>
    <n v="113000"/>
    <n v="0.46751183229492166"/>
    <x v="1"/>
  </r>
  <r>
    <x v="423"/>
    <s v="NoRidge"/>
    <s v="treatment"/>
    <n v="315000"/>
    <n v="0.33404435106122343"/>
    <x v="0"/>
  </r>
  <r>
    <x v="424"/>
    <s v="NAmes"/>
    <s v="control"/>
    <n v="139000"/>
    <n v="0.85176661189549707"/>
    <x v="2"/>
  </r>
  <r>
    <x v="425"/>
    <s v="OldTown"/>
    <s v="control"/>
    <n v="135000"/>
    <n v="0.63354882815790647"/>
    <x v="2"/>
  </r>
  <r>
    <x v="426"/>
    <s v="SawyerW"/>
    <s v="treatment"/>
    <n v="275000"/>
    <n v="0.76620638063421742"/>
    <x v="0"/>
  </r>
  <r>
    <x v="427"/>
    <s v="NAmes"/>
    <s v="control"/>
    <n v="109008"/>
    <n v="6.0274772709629887E-2"/>
    <x v="1"/>
  </r>
  <r>
    <x v="428"/>
    <s v="CollgCr"/>
    <s v="treatment"/>
    <n v="195400"/>
    <n v="0.27705772891270375"/>
    <x v="0"/>
  </r>
  <r>
    <x v="429"/>
    <s v="Timber"/>
    <s v="treatment"/>
    <n v="175000"/>
    <n v="0.24901296058904221"/>
    <x v="0"/>
  </r>
  <r>
    <x v="430"/>
    <s v="BrDale"/>
    <s v="control"/>
    <n v="85400"/>
    <n v="0.76254237393984292"/>
    <x v="2"/>
  </r>
  <r>
    <x v="431"/>
    <s v="OldTown"/>
    <s v="control"/>
    <n v="79900"/>
    <n v="0.87918018946875698"/>
    <x v="2"/>
  </r>
  <r>
    <x v="432"/>
    <s v="BrDale"/>
    <s v="control"/>
    <n v="122500"/>
    <n v="0.27370878880315752"/>
    <x v="1"/>
  </r>
  <r>
    <x v="433"/>
    <s v="Gilbert"/>
    <s v="treatment"/>
    <n v="181000"/>
    <n v="0.52181449734803431"/>
    <x v="0"/>
  </r>
  <r>
    <x v="434"/>
    <s v="MeadowV"/>
    <s v="control"/>
    <n v="81000"/>
    <n v="0.211274877854155"/>
    <x v="1"/>
  </r>
  <r>
    <x v="435"/>
    <s v="CollgCr"/>
    <s v="treatment"/>
    <n v="212000"/>
    <n v="4.3201976462390768E-2"/>
    <x v="0"/>
  </r>
  <r>
    <x v="436"/>
    <s v="OldTown"/>
    <s v="control"/>
    <n v="116000"/>
    <n v="0.65634622673527998"/>
    <x v="2"/>
  </r>
  <r>
    <x v="437"/>
    <s v="BrkSide"/>
    <s v="control"/>
    <n v="119000"/>
    <n v="0.84057173431707255"/>
    <x v="2"/>
  </r>
  <r>
    <x v="438"/>
    <s v="Crawfor"/>
    <s v="treatment"/>
    <n v="90350"/>
    <n v="7.8430011943974032E-2"/>
    <x v="0"/>
  </r>
  <r>
    <x v="439"/>
    <s v="Edwards"/>
    <s v="control"/>
    <n v="110000"/>
    <n v="0.883603134112108"/>
    <x v="2"/>
  </r>
  <r>
    <x v="440"/>
    <s v="NridgHt"/>
    <s v="treatment"/>
    <n v="555000"/>
    <n v="0.97322470481249834"/>
    <x v="0"/>
  </r>
  <r>
    <x v="441"/>
    <s v="Edwards"/>
    <s v="control"/>
    <n v="118000"/>
    <n v="0.326071739161504"/>
    <x v="1"/>
  </r>
  <r>
    <x v="442"/>
    <s v="BrkSide"/>
    <s v="control"/>
    <n v="162900"/>
    <n v="0.70935742112320233"/>
    <x v="2"/>
  </r>
  <r>
    <x v="443"/>
    <s v="Blmngtn"/>
    <s v="treatment"/>
    <n v="172500"/>
    <n v="0.77544575194967325"/>
    <x v="0"/>
  </r>
  <r>
    <x v="444"/>
    <s v="CollgCr"/>
    <s v="treatment"/>
    <n v="210000"/>
    <n v="0.69961431163346999"/>
    <x v="0"/>
  </r>
  <r>
    <x v="445"/>
    <s v="Edwards"/>
    <s v="control"/>
    <n v="127500"/>
    <n v="0.25985495736022379"/>
    <x v="1"/>
  </r>
  <r>
    <x v="446"/>
    <s v="NAmes"/>
    <s v="control"/>
    <n v="190000"/>
    <n v="5.2571439972070033E-3"/>
    <x v="1"/>
  </r>
  <r>
    <x v="447"/>
    <s v="Gilbert"/>
    <s v="treatment"/>
    <n v="199900"/>
    <n v="0.71782395074586847"/>
    <x v="0"/>
  </r>
  <r>
    <x v="448"/>
    <s v="IDOTRR"/>
    <s v="control"/>
    <n v="119500"/>
    <n v="2.9348849392255349E-2"/>
    <x v="1"/>
  </r>
  <r>
    <x v="449"/>
    <s v="OldTown"/>
    <s v="control"/>
    <n v="120000"/>
    <n v="0.72347497717443221"/>
    <x v="2"/>
  </r>
  <r>
    <x v="450"/>
    <s v="OldTown"/>
    <s v="control"/>
    <n v="110000"/>
    <n v="0.41575172036524488"/>
    <x v="1"/>
  </r>
  <r>
    <x v="451"/>
    <s v="ClearCr"/>
    <s v="treatment"/>
    <n v="280000"/>
    <n v="0.29203369961817516"/>
    <x v="0"/>
  </r>
  <r>
    <x v="452"/>
    <s v="Timber"/>
    <s v="treatment"/>
    <n v="204000"/>
    <n v="0.50120843151677286"/>
    <x v="0"/>
  </r>
  <r>
    <x v="453"/>
    <s v="Somerst"/>
    <s v="treatment"/>
    <n v="210000"/>
    <n v="0.94839321191764003"/>
    <x v="0"/>
  </r>
  <r>
    <x v="454"/>
    <s v="Mitchel"/>
    <s v="control"/>
    <n v="188000"/>
    <n v="0.27138069780817464"/>
    <x v="1"/>
  </r>
  <r>
    <x v="455"/>
    <s v="NWAmes"/>
    <s v="treatment"/>
    <n v="175500"/>
    <n v="7.1070712493637389E-2"/>
    <x v="0"/>
  </r>
  <r>
    <x v="456"/>
    <s v="OldTown"/>
    <s v="control"/>
    <n v="98000"/>
    <n v="0.93684360281886614"/>
    <x v="2"/>
  </r>
  <r>
    <x v="457"/>
    <s v="ClearCr"/>
    <s v="treatment"/>
    <n v="256000"/>
    <n v="0.73407257729850373"/>
    <x v="0"/>
  </r>
  <r>
    <x v="458"/>
    <s v="OldTown"/>
    <s v="control"/>
    <n v="161000"/>
    <n v="0.95969471823277985"/>
    <x v="2"/>
  </r>
  <r>
    <x v="459"/>
    <s v="BrkSide"/>
    <s v="control"/>
    <n v="110000"/>
    <n v="0.46167347338730136"/>
    <x v="1"/>
  </r>
  <r>
    <x v="460"/>
    <s v="Somerst"/>
    <s v="treatment"/>
    <n v="263435"/>
    <n v="0.50186188415129207"/>
    <x v="0"/>
  </r>
  <r>
    <x v="461"/>
    <s v="SWISU"/>
    <s v="control"/>
    <n v="155000"/>
    <n v="0.89545260958731465"/>
    <x v="2"/>
  </r>
  <r>
    <x v="462"/>
    <s v="Sawyer"/>
    <s v="control"/>
    <n v="62383"/>
    <n v="0.75932678719367175"/>
    <x v="2"/>
  </r>
  <r>
    <x v="463"/>
    <s v="Crawfor"/>
    <s v="treatment"/>
    <n v="188700"/>
    <n v="0.93759257423154629"/>
    <x v="0"/>
  </r>
  <r>
    <x v="464"/>
    <s v="CollgCr"/>
    <s v="treatment"/>
    <n v="124000"/>
    <n v="0.88397830797006927"/>
    <x v="0"/>
  </r>
  <r>
    <x v="465"/>
    <s v="Blmngtn"/>
    <s v="treatment"/>
    <n v="178740"/>
    <n v="0.57486686581413893"/>
    <x v="0"/>
  </r>
  <r>
    <x v="466"/>
    <s v="NAmes"/>
    <s v="control"/>
    <n v="167000"/>
    <n v="0.82777300609165194"/>
    <x v="2"/>
  </r>
  <r>
    <x v="467"/>
    <s v="NAmes"/>
    <s v="control"/>
    <n v="146500"/>
    <n v="0.89957969578146324"/>
    <x v="2"/>
  </r>
  <r>
    <x v="468"/>
    <s v="NridgHt"/>
    <s v="treatment"/>
    <n v="250000"/>
    <n v="0.58313004390084289"/>
    <x v="0"/>
  </r>
  <r>
    <x v="469"/>
    <s v="SawyerW"/>
    <s v="treatment"/>
    <n v="187000"/>
    <n v="0.5440952857632031"/>
    <x v="0"/>
  </r>
  <r>
    <x v="470"/>
    <s v="StoneBr"/>
    <s v="treatment"/>
    <n v="212000"/>
    <n v="0.89864603455023173"/>
    <x v="0"/>
  </r>
  <r>
    <x v="471"/>
    <s v="NWAmes"/>
    <s v="treatment"/>
    <n v="190000"/>
    <n v="0.29487892515526792"/>
    <x v="0"/>
  </r>
  <r>
    <x v="472"/>
    <s v="Edwards"/>
    <s v="control"/>
    <n v="148000"/>
    <n v="0.63992600367826658"/>
    <x v="2"/>
  </r>
  <r>
    <x v="473"/>
    <s v="NridgHt"/>
    <s v="treatment"/>
    <n v="440000"/>
    <n v="0.82996965315767068"/>
    <x v="0"/>
  </r>
  <r>
    <x v="474"/>
    <s v="StoneBr"/>
    <s v="treatment"/>
    <n v="251000"/>
    <n v="0.85149677905849308"/>
    <x v="0"/>
  </r>
  <r>
    <x v="475"/>
    <s v="Sawyer"/>
    <s v="control"/>
    <n v="132500"/>
    <n v="0.86947701525541854"/>
    <x v="2"/>
  </r>
  <r>
    <x v="476"/>
    <s v="CollgCr"/>
    <s v="treatment"/>
    <n v="208900"/>
    <n v="0.92755648954626846"/>
    <x v="0"/>
  </r>
  <r>
    <x v="477"/>
    <s v="NridgHt"/>
    <s v="treatment"/>
    <n v="380000"/>
    <n v="0.39292622397209598"/>
    <x v="0"/>
  </r>
  <r>
    <x v="478"/>
    <s v="CollgCr"/>
    <s v="treatment"/>
    <n v="297000"/>
    <n v="8.5876682262548076E-2"/>
    <x v="0"/>
  </r>
  <r>
    <x v="479"/>
    <s v="OldTown"/>
    <s v="control"/>
    <n v="89471"/>
    <n v="0.57040470117547581"/>
    <x v="2"/>
  </r>
  <r>
    <x v="480"/>
    <s v="NridgHt"/>
    <s v="treatment"/>
    <n v="326000"/>
    <n v="9.1010209469092329E-3"/>
    <x v="0"/>
  </r>
  <r>
    <x v="481"/>
    <s v="NridgHt"/>
    <s v="treatment"/>
    <n v="374000"/>
    <n v="0.22657888586525077"/>
    <x v="0"/>
  </r>
  <r>
    <x v="482"/>
    <s v="OldTown"/>
    <s v="control"/>
    <n v="155000"/>
    <n v="7.0135918600324199E-2"/>
    <x v="1"/>
  </r>
  <r>
    <x v="483"/>
    <s v="Mitchel"/>
    <s v="control"/>
    <n v="164000"/>
    <n v="0.51131086186899366"/>
    <x v="2"/>
  </r>
  <r>
    <x v="484"/>
    <s v="Sawyer"/>
    <s v="control"/>
    <n v="132500"/>
    <n v="0.23369074187898498"/>
    <x v="1"/>
  </r>
  <r>
    <x v="485"/>
    <s v="NAmes"/>
    <s v="control"/>
    <n v="147000"/>
    <n v="0.3865200317213654"/>
    <x v="1"/>
  </r>
  <r>
    <x v="486"/>
    <s v="NAmes"/>
    <s v="control"/>
    <n v="156000"/>
    <n v="0.70049994536048932"/>
    <x v="2"/>
  </r>
  <r>
    <x v="487"/>
    <s v="NWAmes"/>
    <s v="treatment"/>
    <n v="175000"/>
    <n v="0.27610102050736729"/>
    <x v="0"/>
  </r>
  <r>
    <x v="488"/>
    <s v="OldTown"/>
    <s v="control"/>
    <n v="160000"/>
    <n v="0.30765911963608705"/>
    <x v="1"/>
  </r>
  <r>
    <x v="489"/>
    <s v="MeadowV"/>
    <s v="control"/>
    <n v="86000"/>
    <n v="0.15374901460500956"/>
    <x v="1"/>
  </r>
  <r>
    <x v="490"/>
    <s v="MeadowV"/>
    <s v="control"/>
    <n v="115000"/>
    <n v="0.70587185525976215"/>
    <x v="2"/>
  </r>
  <r>
    <x v="491"/>
    <s v="NAmes"/>
    <s v="control"/>
    <n v="133000"/>
    <n v="0.46261927806201653"/>
    <x v="1"/>
  </r>
  <r>
    <x v="492"/>
    <s v="Gilbert"/>
    <s v="treatment"/>
    <n v="172785"/>
    <n v="0.425995501362322"/>
    <x v="0"/>
  </r>
  <r>
    <x v="493"/>
    <s v="NAmes"/>
    <s v="control"/>
    <n v="155000"/>
    <n v="0.89569946314695703"/>
    <x v="2"/>
  </r>
  <r>
    <x v="494"/>
    <s v="OldTown"/>
    <s v="control"/>
    <n v="91300"/>
    <n v="0.98347985326038279"/>
    <x v="2"/>
  </r>
  <r>
    <x v="495"/>
    <s v="IDOTRR"/>
    <s v="control"/>
    <n v="34900"/>
    <n v="3.0570132839715547E-2"/>
    <x v="1"/>
  </r>
  <r>
    <x v="496"/>
    <s v="NoRidge"/>
    <s v="treatment"/>
    <n v="430000"/>
    <n v="0.24632591138515658"/>
    <x v="0"/>
  </r>
  <r>
    <x v="497"/>
    <s v="BrkSide"/>
    <s v="control"/>
    <n v="184000"/>
    <n v="0.2000067971004893"/>
    <x v="1"/>
  </r>
  <r>
    <x v="498"/>
    <s v="Sawyer"/>
    <s v="control"/>
    <n v="130000"/>
    <n v="0.11716785290874232"/>
    <x v="1"/>
  </r>
  <r>
    <x v="499"/>
    <s v="NAmes"/>
    <s v="control"/>
    <n v="120000"/>
    <n v="0.70715075498120405"/>
    <x v="2"/>
  </r>
  <r>
    <x v="500"/>
    <s v="BrDale"/>
    <s v="control"/>
    <n v="113000"/>
    <n v="0.74066279928783285"/>
    <x v="2"/>
  </r>
  <r>
    <x v="501"/>
    <s v="Somerst"/>
    <s v="treatment"/>
    <n v="226700"/>
    <n v="0.98998604977507865"/>
    <x v="0"/>
  </r>
  <r>
    <x v="502"/>
    <s v="Edwards"/>
    <s v="control"/>
    <n v="140000"/>
    <n v="0.85039672320061377"/>
    <x v="2"/>
  </r>
  <r>
    <x v="503"/>
    <s v="Crawfor"/>
    <s v="treatment"/>
    <n v="289000"/>
    <n v="0.55922391958611961"/>
    <x v="0"/>
  </r>
  <r>
    <x v="504"/>
    <s v="NPkVill"/>
    <s v="control"/>
    <n v="147000"/>
    <n v="0.4099712890371594"/>
    <x v="1"/>
  </r>
  <r>
    <x v="505"/>
    <s v="OldTown"/>
    <s v="control"/>
    <n v="124500"/>
    <n v="0.53546955938542795"/>
    <x v="2"/>
  </r>
  <r>
    <x v="506"/>
    <s v="SawyerW"/>
    <s v="treatment"/>
    <n v="215000"/>
    <n v="0.78926910032865338"/>
    <x v="0"/>
  </r>
  <r>
    <x v="507"/>
    <s v="Somerst"/>
    <s v="treatment"/>
    <n v="208300"/>
    <n v="0.41377560163684146"/>
    <x v="0"/>
  </r>
  <r>
    <x v="508"/>
    <s v="OldTown"/>
    <s v="control"/>
    <n v="161000"/>
    <n v="0.6121687005968105"/>
    <x v="2"/>
  </r>
  <r>
    <x v="509"/>
    <s v="NAmes"/>
    <s v="control"/>
    <n v="124500"/>
    <n v="0.66209835479139234"/>
    <x v="2"/>
  </r>
  <r>
    <x v="510"/>
    <s v="NAmes"/>
    <s v="control"/>
    <n v="164900"/>
    <n v="0.1017314242866969"/>
    <x v="1"/>
  </r>
  <r>
    <x v="511"/>
    <s v="NridgHt"/>
    <s v="treatment"/>
    <n v="202665"/>
    <n v="0.49049763290716919"/>
    <x v="0"/>
  </r>
  <r>
    <x v="512"/>
    <s v="NAmes"/>
    <s v="control"/>
    <n v="129900"/>
    <n v="0.1477802730514266"/>
    <x v="1"/>
  </r>
  <r>
    <x v="513"/>
    <s v="Mitchel"/>
    <s v="control"/>
    <n v="134000"/>
    <n v="0.96290843458202924"/>
    <x v="2"/>
  </r>
  <r>
    <x v="514"/>
    <s v="Crawfor"/>
    <s v="treatment"/>
    <n v="96500"/>
    <n v="0.48636064986203664"/>
    <x v="0"/>
  </r>
  <r>
    <x v="515"/>
    <s v="NridgHt"/>
    <s v="treatment"/>
    <n v="402861"/>
    <n v="0.49095966979045569"/>
    <x v="0"/>
  </r>
  <r>
    <x v="516"/>
    <s v="NWAmes"/>
    <s v="treatment"/>
    <n v="158000"/>
    <n v="0.78392051692687403"/>
    <x v="0"/>
  </r>
  <r>
    <x v="517"/>
    <s v="NoRidge"/>
    <s v="treatment"/>
    <n v="265000"/>
    <n v="1.0897534212535587E-2"/>
    <x v="0"/>
  </r>
  <r>
    <x v="518"/>
    <s v="CollgCr"/>
    <s v="treatment"/>
    <n v="211000"/>
    <n v="0.44824814495817011"/>
    <x v="0"/>
  </r>
  <r>
    <x v="519"/>
    <s v="Crawfor"/>
    <s v="treatment"/>
    <n v="234000"/>
    <n v="0.94919480997551176"/>
    <x v="0"/>
  </r>
  <r>
    <x v="520"/>
    <s v="OldTown"/>
    <s v="control"/>
    <n v="106250"/>
    <n v="0.6416274154034507"/>
    <x v="2"/>
  </r>
  <r>
    <x v="521"/>
    <s v="NAmes"/>
    <s v="control"/>
    <n v="150000"/>
    <n v="0.13209111591149036"/>
    <x v="1"/>
  </r>
  <r>
    <x v="522"/>
    <s v="BrkSide"/>
    <s v="control"/>
    <n v="159000"/>
    <n v="0.60675729129281231"/>
    <x v="2"/>
  </r>
  <r>
    <x v="523"/>
    <s v="Edwards"/>
    <s v="control"/>
    <n v="184750"/>
    <n v="0.22683832291362693"/>
    <x v="1"/>
  </r>
  <r>
    <x v="524"/>
    <s v="NoRidge"/>
    <s v="treatment"/>
    <n v="315750"/>
    <n v="0.30704157801795817"/>
    <x v="0"/>
  </r>
  <r>
    <x v="525"/>
    <s v="Somerst"/>
    <s v="treatment"/>
    <n v="176000"/>
    <n v="0.84759372507604402"/>
    <x v="0"/>
  </r>
  <r>
    <x v="526"/>
    <s v="NAmes"/>
    <s v="control"/>
    <n v="132000"/>
    <n v="0.12919122585712772"/>
    <x v="1"/>
  </r>
  <r>
    <x v="527"/>
    <s v="NridgHt"/>
    <s v="treatment"/>
    <n v="446261"/>
    <n v="1.4754620818280384E-2"/>
    <x v="0"/>
  </r>
  <r>
    <x v="528"/>
    <s v="Edwards"/>
    <s v="control"/>
    <n v="86000"/>
    <n v="0.12955820252453876"/>
    <x v="1"/>
  </r>
  <r>
    <x v="529"/>
    <s v="Crawfor"/>
    <s v="treatment"/>
    <n v="200624"/>
    <n v="0.30680394949968637"/>
    <x v="0"/>
  </r>
  <r>
    <x v="530"/>
    <s v="Timber"/>
    <s v="treatment"/>
    <n v="175000"/>
    <n v="4.3719883625471079E-2"/>
    <x v="0"/>
  </r>
  <r>
    <x v="531"/>
    <s v="BrkSide"/>
    <s v="control"/>
    <n v="128000"/>
    <n v="0.96889984949202101"/>
    <x v="2"/>
  </r>
  <r>
    <x v="532"/>
    <s v="NAmes"/>
    <s v="control"/>
    <n v="107500"/>
    <n v="0.62963821298934675"/>
    <x v="2"/>
  </r>
  <r>
    <x v="533"/>
    <s v="BrkSide"/>
    <s v="control"/>
    <n v="39300"/>
    <n v="0.76828172897575719"/>
    <x v="2"/>
  </r>
  <r>
    <x v="534"/>
    <s v="Gilbert"/>
    <s v="treatment"/>
    <n v="178000"/>
    <n v="0.66674067163366479"/>
    <x v="0"/>
  </r>
  <r>
    <x v="535"/>
    <s v="Edwards"/>
    <s v="control"/>
    <n v="107500"/>
    <n v="0.3241722304059701"/>
    <x v="1"/>
  </r>
  <r>
    <x v="536"/>
    <s v="CollgCr"/>
    <s v="treatment"/>
    <n v="188000"/>
    <n v="0.34609862745666142"/>
    <x v="0"/>
  </r>
  <r>
    <x v="537"/>
    <s v="NAmes"/>
    <s v="control"/>
    <n v="111250"/>
    <n v="0.20073286137690927"/>
    <x v="1"/>
  </r>
  <r>
    <x v="538"/>
    <s v="Sawyer"/>
    <s v="control"/>
    <n v="158000"/>
    <n v="0.41270948542308339"/>
    <x v="1"/>
  </r>
  <r>
    <x v="539"/>
    <s v="CollgCr"/>
    <s v="treatment"/>
    <n v="272000"/>
    <n v="0.96338237673043381"/>
    <x v="0"/>
  </r>
  <r>
    <x v="540"/>
    <s v="Timber"/>
    <s v="treatment"/>
    <n v="315000"/>
    <n v="0.43040810185094236"/>
    <x v="0"/>
  </r>
  <r>
    <x v="541"/>
    <s v="NoRidge"/>
    <s v="treatment"/>
    <n v="248000"/>
    <n v="0.73085656253750231"/>
    <x v="0"/>
  </r>
  <r>
    <x v="542"/>
    <s v="NWAmes"/>
    <s v="treatment"/>
    <n v="213250"/>
    <n v="0.63883759063381917"/>
    <x v="0"/>
  </r>
  <r>
    <x v="543"/>
    <s v="NAmes"/>
    <s v="control"/>
    <n v="133000"/>
    <n v="0.46051824643810235"/>
    <x v="1"/>
  </r>
  <r>
    <x v="544"/>
    <s v="Gilbert"/>
    <s v="treatment"/>
    <n v="179665"/>
    <n v="0.5209399361247401"/>
    <x v="0"/>
  </r>
  <r>
    <x v="545"/>
    <s v="NWAmes"/>
    <s v="treatment"/>
    <n v="229000"/>
    <n v="0.9596660051776994"/>
    <x v="0"/>
  </r>
  <r>
    <x v="546"/>
    <s v="BrkSide"/>
    <s v="control"/>
    <n v="210000"/>
    <n v="0.62452321501584485"/>
    <x v="2"/>
  </r>
  <r>
    <x v="547"/>
    <s v="Mitchel"/>
    <s v="control"/>
    <n v="129500"/>
    <n v="0.35534307918533259"/>
    <x v="1"/>
  </r>
  <r>
    <x v="548"/>
    <s v="OldTown"/>
    <s v="control"/>
    <n v="125000"/>
    <n v="0.52834702143403312"/>
    <x v="2"/>
  </r>
  <r>
    <x v="549"/>
    <s v="Somerst"/>
    <s v="treatment"/>
    <n v="263000"/>
    <n v="0.12677168468840572"/>
    <x v="0"/>
  </r>
  <r>
    <x v="550"/>
    <s v="NPkVill"/>
    <s v="control"/>
    <n v="140000"/>
    <n v="0.47555756603434729"/>
    <x v="1"/>
  </r>
  <r>
    <x v="551"/>
    <s v="OldTown"/>
    <s v="control"/>
    <n v="112500"/>
    <n v="0.66137397803538889"/>
    <x v="2"/>
  </r>
  <r>
    <x v="552"/>
    <s v="NridgHt"/>
    <s v="treatment"/>
    <n v="255500"/>
    <n v="0.88009164328116474"/>
    <x v="0"/>
  </r>
  <r>
    <x v="553"/>
    <s v="Edwards"/>
    <s v="control"/>
    <n v="108000"/>
    <n v="0.74567698790062165"/>
    <x v="2"/>
  </r>
  <r>
    <x v="554"/>
    <s v="NridgHt"/>
    <s v="treatment"/>
    <n v="284000"/>
    <n v="0.53006933508936194"/>
    <x v="0"/>
  </r>
  <r>
    <x v="555"/>
    <s v="BrkSide"/>
    <s v="control"/>
    <n v="113000"/>
    <n v="0.44344675174410542"/>
    <x v="1"/>
  </r>
  <r>
    <x v="556"/>
    <s v="NAmes"/>
    <s v="control"/>
    <n v="141000"/>
    <n v="0.97552606562322064"/>
    <x v="2"/>
  </r>
  <r>
    <x v="557"/>
    <s v="IDOTRR"/>
    <s v="control"/>
    <n v="108000"/>
    <n v="0.26758062871181354"/>
    <x v="1"/>
  </r>
  <r>
    <x v="558"/>
    <s v="Gilbert"/>
    <s v="treatment"/>
    <n v="175000"/>
    <n v="2.3059114227051314E-2"/>
    <x v="0"/>
  </r>
  <r>
    <x v="559"/>
    <s v="Blmngtn"/>
    <s v="treatment"/>
    <n v="234000"/>
    <n v="0.46089361074768054"/>
    <x v="0"/>
  </r>
  <r>
    <x v="560"/>
    <s v="Sawyer"/>
    <s v="control"/>
    <n v="121500"/>
    <n v="4.5590082756153505E-2"/>
    <x v="1"/>
  </r>
  <r>
    <x v="561"/>
    <s v="Mitchel"/>
    <s v="control"/>
    <n v="170000"/>
    <n v="0.63116480978692957"/>
    <x v="2"/>
  </r>
  <r>
    <x v="562"/>
    <s v="Edwards"/>
    <s v="control"/>
    <n v="108000"/>
    <n v="0.7253958237312953"/>
    <x v="2"/>
  </r>
  <r>
    <x v="563"/>
    <s v="Edwards"/>
    <s v="control"/>
    <n v="185000"/>
    <n v="0.30997206641533381"/>
    <x v="1"/>
  </r>
  <r>
    <x v="564"/>
    <s v="NoRidge"/>
    <s v="treatment"/>
    <n v="268000"/>
    <n v="0.4679433442625146"/>
    <x v="0"/>
  </r>
  <r>
    <x v="565"/>
    <s v="SWISU"/>
    <s v="control"/>
    <n v="128000"/>
    <n v="7.4782879613714881E-2"/>
    <x v="1"/>
  </r>
  <r>
    <x v="566"/>
    <s v="StoneBr"/>
    <s v="treatment"/>
    <n v="325000"/>
    <n v="3.4505223546440811E-2"/>
    <x v="0"/>
  </r>
  <r>
    <x v="567"/>
    <s v="NridgHt"/>
    <s v="treatment"/>
    <n v="214000"/>
    <n v="0.23865873870257848"/>
    <x v="0"/>
  </r>
  <r>
    <x v="568"/>
    <s v="SawyerW"/>
    <s v="treatment"/>
    <n v="316600"/>
    <n v="0.37409954406286905"/>
    <x v="0"/>
  </r>
  <r>
    <x v="569"/>
    <s v="NAmes"/>
    <s v="control"/>
    <n v="135960"/>
    <n v="0.59488919471811086"/>
    <x v="2"/>
  </r>
  <r>
    <x v="570"/>
    <s v="NAmes"/>
    <s v="control"/>
    <n v="142600"/>
    <n v="0.63562653127257085"/>
    <x v="2"/>
  </r>
  <r>
    <x v="571"/>
    <s v="NAmes"/>
    <s v="control"/>
    <n v="120000"/>
    <n v="0.21151994885475667"/>
    <x v="1"/>
  </r>
  <r>
    <x v="572"/>
    <s v="Timber"/>
    <s v="treatment"/>
    <n v="224500"/>
    <n v="0.29803422553948433"/>
    <x v="0"/>
  </r>
  <r>
    <x v="573"/>
    <s v="Gilbert"/>
    <s v="treatment"/>
    <n v="170000"/>
    <n v="0.53696953823821403"/>
    <x v="0"/>
  </r>
  <r>
    <x v="574"/>
    <s v="NAmes"/>
    <s v="control"/>
    <n v="139000"/>
    <n v="0.74711342505931821"/>
    <x v="2"/>
  </r>
  <r>
    <x v="575"/>
    <s v="NAmes"/>
    <s v="control"/>
    <n v="118500"/>
    <n v="0.75493033233713647"/>
    <x v="2"/>
  </r>
  <r>
    <x v="576"/>
    <s v="SWISU"/>
    <s v="control"/>
    <n v="145000"/>
    <n v="0.54306615214621956"/>
    <x v="2"/>
  </r>
  <r>
    <x v="577"/>
    <s v="Sawyer"/>
    <s v="control"/>
    <n v="164500"/>
    <n v="6.8744591053106041E-2"/>
    <x v="1"/>
  </r>
  <r>
    <x v="578"/>
    <s v="Somerst"/>
    <s v="treatment"/>
    <n v="146000"/>
    <n v="0.9880121147848332"/>
    <x v="0"/>
  </r>
  <r>
    <x v="579"/>
    <s v="OldTown"/>
    <s v="control"/>
    <n v="131500"/>
    <n v="0.8048643804850345"/>
    <x v="2"/>
  </r>
  <r>
    <x v="580"/>
    <s v="NAmes"/>
    <s v="control"/>
    <n v="181900"/>
    <n v="0.86471271088280832"/>
    <x v="2"/>
  </r>
  <r>
    <x v="581"/>
    <s v="NridgHt"/>
    <s v="treatment"/>
    <n v="253293"/>
    <n v="0.61693497743021875"/>
    <x v="0"/>
  </r>
  <r>
    <x v="582"/>
    <s v="Edwards"/>
    <s v="control"/>
    <n v="118500"/>
    <n v="0.93870888782726036"/>
    <x v="2"/>
  </r>
  <r>
    <x v="583"/>
    <s v="OldTown"/>
    <s v="control"/>
    <n v="325000"/>
    <n v="0.6815813806922234"/>
    <x v="2"/>
  </r>
  <r>
    <x v="584"/>
    <s v="BrkSide"/>
    <s v="control"/>
    <n v="133000"/>
    <n v="0.4070018939590988"/>
    <x v="1"/>
  </r>
  <r>
    <x v="585"/>
    <s v="Timber"/>
    <s v="treatment"/>
    <n v="369900"/>
    <n v="0.20272757911320682"/>
    <x v="0"/>
  </r>
  <r>
    <x v="586"/>
    <s v="BrkSide"/>
    <s v="control"/>
    <n v="130000"/>
    <n v="0.84160718322591477"/>
    <x v="2"/>
  </r>
  <r>
    <x v="587"/>
    <s v="Sawyer"/>
    <s v="control"/>
    <n v="137000"/>
    <n v="0.86400252092977692"/>
    <x v="2"/>
  </r>
  <r>
    <x v="588"/>
    <s v="ClearCr"/>
    <s v="treatment"/>
    <n v="143000"/>
    <n v="0.28309328279779955"/>
    <x v="0"/>
  </r>
  <r>
    <x v="589"/>
    <s v="BrkSide"/>
    <s v="control"/>
    <n v="79500"/>
    <n v="0.50825267941794661"/>
    <x v="2"/>
  </r>
  <r>
    <x v="590"/>
    <s v="CollgCr"/>
    <s v="treatment"/>
    <n v="185900"/>
    <n v="1.5830054419422201E-2"/>
    <x v="0"/>
  </r>
  <r>
    <x v="591"/>
    <s v="NridgHt"/>
    <s v="treatment"/>
    <n v="451950"/>
    <n v="0.76168427257568594"/>
    <x v="0"/>
  </r>
  <r>
    <x v="592"/>
    <s v="Mitchel"/>
    <s v="control"/>
    <n v="138000"/>
    <n v="0.66373110184090101"/>
    <x v="2"/>
  </r>
  <r>
    <x v="593"/>
    <s v="CollgCr"/>
    <s v="treatment"/>
    <n v="140000"/>
    <n v="0.87311096496172291"/>
    <x v="0"/>
  </r>
  <r>
    <x v="594"/>
    <s v="CollgCr"/>
    <s v="treatment"/>
    <n v="110000"/>
    <n v="0.26453075586739783"/>
    <x v="0"/>
  </r>
  <r>
    <x v="595"/>
    <s v="StoneBr"/>
    <s v="treatment"/>
    <n v="319000"/>
    <n v="0.35219215658378211"/>
    <x v="0"/>
  </r>
  <r>
    <x v="596"/>
    <s v="OldTown"/>
    <s v="control"/>
    <n v="114504"/>
    <n v="0.41962838707397798"/>
    <x v="1"/>
  </r>
  <r>
    <x v="597"/>
    <s v="Blmngtn"/>
    <s v="treatment"/>
    <n v="194201"/>
    <n v="0.62297166727148756"/>
    <x v="0"/>
  </r>
  <r>
    <x v="598"/>
    <s v="Crawfor"/>
    <s v="treatment"/>
    <n v="217500"/>
    <n v="0.37574130452481147"/>
    <x v="0"/>
  </r>
  <r>
    <x v="599"/>
    <s v="Blueste"/>
    <s v="control"/>
    <n v="151000"/>
    <n v="0.33503925181455885"/>
    <x v="1"/>
  </r>
  <r>
    <x v="600"/>
    <s v="NridgHt"/>
    <s v="treatment"/>
    <n v="275000"/>
    <n v="0.65258939438014885"/>
    <x v="0"/>
  </r>
  <r>
    <x v="601"/>
    <s v="IDOTRR"/>
    <s v="control"/>
    <n v="141000"/>
    <n v="0.89981916398747019"/>
    <x v="2"/>
  </r>
  <r>
    <x v="602"/>
    <s v="SawyerW"/>
    <s v="treatment"/>
    <n v="220000"/>
    <n v="0.91287832319476281"/>
    <x v="0"/>
  </r>
  <r>
    <x v="603"/>
    <s v="Somerst"/>
    <s v="treatment"/>
    <n v="151000"/>
    <n v="0.75840327384635331"/>
    <x v="0"/>
  </r>
  <r>
    <x v="604"/>
    <s v="CollgCr"/>
    <s v="treatment"/>
    <n v="221000"/>
    <n v="9.0651665916562152E-2"/>
    <x v="0"/>
  </r>
  <r>
    <x v="605"/>
    <s v="NAmes"/>
    <s v="control"/>
    <n v="205000"/>
    <n v="0.29792143040964092"/>
    <x v="1"/>
  </r>
  <r>
    <x v="606"/>
    <s v="CollgCr"/>
    <s v="treatment"/>
    <n v="152000"/>
    <n v="2.5313905541443082E-3"/>
    <x v="0"/>
  </r>
  <r>
    <x v="607"/>
    <s v="Edwards"/>
    <s v="control"/>
    <n v="225000"/>
    <n v="0.54300053671062776"/>
    <x v="2"/>
  </r>
  <r>
    <x v="608"/>
    <s v="Crawfor"/>
    <s v="treatment"/>
    <n v="359100"/>
    <n v="0.38342629428530606"/>
    <x v="0"/>
  </r>
  <r>
    <x v="609"/>
    <s v="Sawyer"/>
    <s v="control"/>
    <n v="118500"/>
    <n v="0.94222335557135828"/>
    <x v="2"/>
  </r>
  <r>
    <x v="610"/>
    <s v="CollgCr"/>
    <s v="treatment"/>
    <n v="313000"/>
    <n v="0.19874688232880766"/>
    <x v="0"/>
  </r>
  <r>
    <x v="611"/>
    <s v="NWAmes"/>
    <s v="treatment"/>
    <n v="148000"/>
    <n v="0.73170555217591104"/>
    <x v="0"/>
  </r>
  <r>
    <x v="612"/>
    <s v="CollgCr"/>
    <s v="treatment"/>
    <n v="261500"/>
    <n v="0.26639131821821638"/>
    <x v="0"/>
  </r>
  <r>
    <x v="613"/>
    <s v="Mitchel"/>
    <s v="control"/>
    <n v="147000"/>
    <n v="0.98737741396156442"/>
    <x v="2"/>
  </r>
  <r>
    <x v="614"/>
    <s v="MeadowV"/>
    <s v="control"/>
    <n v="75500"/>
    <n v="0.30873653999331563"/>
    <x v="1"/>
  </r>
  <r>
    <x v="615"/>
    <s v="NAmes"/>
    <s v="control"/>
    <n v="137500"/>
    <n v="8.0947834161254728E-2"/>
    <x v="1"/>
  </r>
  <r>
    <x v="616"/>
    <s v="Gilbert"/>
    <s v="treatment"/>
    <n v="183200"/>
    <n v="0.34997396628587807"/>
    <x v="0"/>
  </r>
  <r>
    <x v="617"/>
    <s v="NAmes"/>
    <s v="control"/>
    <n v="105500"/>
    <n v="0.33836455775258656"/>
    <x v="1"/>
  </r>
  <r>
    <x v="618"/>
    <s v="NridgHt"/>
    <s v="treatment"/>
    <n v="314813"/>
    <n v="0.65201832438505669"/>
    <x v="0"/>
  </r>
  <r>
    <x v="619"/>
    <s v="Timber"/>
    <s v="treatment"/>
    <n v="305000"/>
    <n v="0.12532458660441059"/>
    <x v="0"/>
  </r>
  <r>
    <x v="620"/>
    <s v="Edwards"/>
    <s v="control"/>
    <n v="67000"/>
    <n v="0.77015497460270022"/>
    <x v="2"/>
  </r>
  <r>
    <x v="621"/>
    <s v="NWAmes"/>
    <s v="treatment"/>
    <n v="240000"/>
    <n v="4.5500274399065677E-2"/>
    <x v="0"/>
  </r>
  <r>
    <x v="622"/>
    <s v="Sawyer"/>
    <s v="control"/>
    <n v="135000"/>
    <n v="0.86273103770758186"/>
    <x v="2"/>
  </r>
  <r>
    <x v="623"/>
    <s v="Somerst"/>
    <s v="treatment"/>
    <n v="168500"/>
    <n v="0.88177761395262166"/>
    <x v="0"/>
  </r>
  <r>
    <x v="624"/>
    <s v="NWAmes"/>
    <s v="treatment"/>
    <n v="165150"/>
    <n v="0.7080482728738422"/>
    <x v="0"/>
  </r>
  <r>
    <x v="625"/>
    <s v="NAmes"/>
    <s v="control"/>
    <n v="160000"/>
    <n v="0.99199565011361701"/>
    <x v="2"/>
  </r>
  <r>
    <x v="626"/>
    <s v="NAmes"/>
    <s v="control"/>
    <n v="139900"/>
    <n v="0.21021651701945543"/>
    <x v="1"/>
  </r>
  <r>
    <x v="627"/>
    <s v="NAmes"/>
    <s v="control"/>
    <n v="153000"/>
    <n v="0.54312606365402905"/>
    <x v="2"/>
  </r>
  <r>
    <x v="628"/>
    <s v="NAmes"/>
    <s v="control"/>
    <n v="135000"/>
    <n v="0.12519072937929132"/>
    <x v="1"/>
  </r>
  <r>
    <x v="629"/>
    <s v="NAmes"/>
    <s v="control"/>
    <n v="168500"/>
    <n v="0.3582894506434201"/>
    <x v="1"/>
  </r>
  <r>
    <x v="630"/>
    <s v="OldTown"/>
    <s v="control"/>
    <n v="124000"/>
    <n v="6.3141654953253745E-3"/>
    <x v="1"/>
  </r>
  <r>
    <x v="631"/>
    <s v="NridgHt"/>
    <s v="treatment"/>
    <n v="209500"/>
    <n v="0.22748655249071847"/>
    <x v="0"/>
  </r>
  <r>
    <x v="632"/>
    <s v="NWAmes"/>
    <s v="treatment"/>
    <n v="82500"/>
    <n v="0.73266199810193056"/>
    <x v="0"/>
  </r>
  <r>
    <x v="633"/>
    <s v="NAmes"/>
    <s v="control"/>
    <n v="139400"/>
    <n v="0.8015174294901265"/>
    <x v="2"/>
  </r>
  <r>
    <x v="634"/>
    <s v="OldTown"/>
    <s v="control"/>
    <n v="144000"/>
    <n v="0.79127003179265765"/>
    <x v="2"/>
  </r>
  <r>
    <x v="635"/>
    <s v="SWISU"/>
    <s v="control"/>
    <n v="200000"/>
    <n v="0.22341536522914396"/>
    <x v="1"/>
  </r>
  <r>
    <x v="636"/>
    <s v="BrkSide"/>
    <s v="control"/>
    <n v="60000"/>
    <n v="0.68597304190748354"/>
    <x v="2"/>
  </r>
  <r>
    <x v="637"/>
    <s v="OldTown"/>
    <s v="control"/>
    <n v="93000"/>
    <n v="0.55939498622075334"/>
    <x v="2"/>
  </r>
  <r>
    <x v="638"/>
    <s v="Edwards"/>
    <s v="control"/>
    <n v="85000"/>
    <n v="2.6507973604575241E-2"/>
    <x v="1"/>
  </r>
  <r>
    <x v="639"/>
    <s v="Blmngtn"/>
    <s v="treatment"/>
    <n v="264561"/>
    <n v="0.97516978401106014"/>
    <x v="0"/>
  </r>
  <r>
    <x v="640"/>
    <s v="NridgHt"/>
    <s v="treatment"/>
    <n v="274000"/>
    <n v="0.75373954012024702"/>
    <x v="0"/>
  </r>
  <r>
    <x v="641"/>
    <s v="Somerst"/>
    <s v="treatment"/>
    <n v="226000"/>
    <n v="0.55577754275253466"/>
    <x v="0"/>
  </r>
  <r>
    <x v="642"/>
    <s v="NAmes"/>
    <s v="control"/>
    <n v="345000"/>
    <n v="0.46795484217281247"/>
    <x v="1"/>
  </r>
  <r>
    <x v="643"/>
    <s v="NWAmes"/>
    <s v="treatment"/>
    <n v="152000"/>
    <n v="0.79183417530001887"/>
    <x v="0"/>
  </r>
  <r>
    <x v="644"/>
    <s v="Somerst"/>
    <s v="treatment"/>
    <n v="370878"/>
    <n v="0.52425447697633742"/>
    <x v="0"/>
  </r>
  <r>
    <x v="645"/>
    <s v="NAmes"/>
    <s v="control"/>
    <n v="143250"/>
    <n v="0.31190612755997582"/>
    <x v="1"/>
  </r>
  <r>
    <x v="646"/>
    <s v="NAmes"/>
    <s v="control"/>
    <n v="98300"/>
    <n v="0.18266297190694802"/>
    <x v="1"/>
  </r>
  <r>
    <x v="647"/>
    <s v="Edwards"/>
    <s v="control"/>
    <n v="155000"/>
    <n v="0.67891243628667253"/>
    <x v="2"/>
  </r>
  <r>
    <x v="648"/>
    <s v="NAmes"/>
    <s v="control"/>
    <n v="155000"/>
    <n v="0.6020575135686036"/>
    <x v="2"/>
  </r>
  <r>
    <x v="649"/>
    <s v="MeadowV"/>
    <s v="control"/>
    <n v="84500"/>
    <n v="0.7291155613934287"/>
    <x v="2"/>
  </r>
  <r>
    <x v="650"/>
    <s v="Somerst"/>
    <s v="treatment"/>
    <n v="205950"/>
    <n v="0.13378964946424088"/>
    <x v="0"/>
  </r>
  <r>
    <x v="651"/>
    <s v="Edwards"/>
    <s v="control"/>
    <n v="108000"/>
    <n v="0.27679768949199879"/>
    <x v="1"/>
  </r>
  <r>
    <x v="652"/>
    <s v="CollgCr"/>
    <s v="treatment"/>
    <n v="191000"/>
    <n v="0.71799912454926473"/>
    <x v="0"/>
  </r>
  <r>
    <x v="653"/>
    <s v="IDOTRR"/>
    <s v="control"/>
    <n v="135000"/>
    <n v="5.7328353223942363E-2"/>
    <x v="1"/>
  </r>
  <r>
    <x v="654"/>
    <s v="NoRidge"/>
    <s v="treatment"/>
    <n v="350000"/>
    <n v="0.71616096745860447"/>
    <x v="0"/>
  </r>
  <r>
    <x v="655"/>
    <s v="BrDale"/>
    <s v="control"/>
    <n v="88000"/>
    <n v="0.97091683925107042"/>
    <x v="2"/>
  </r>
  <r>
    <x v="656"/>
    <s v="NAmes"/>
    <s v="control"/>
    <n v="145500"/>
    <n v="0.67066278247508049"/>
    <x v="2"/>
  </r>
  <r>
    <x v="657"/>
    <s v="Crawfor"/>
    <s v="treatment"/>
    <n v="149000"/>
    <n v="0.5610814329875573"/>
    <x v="0"/>
  </r>
  <r>
    <x v="658"/>
    <s v="NAmes"/>
    <s v="control"/>
    <n v="97500"/>
    <n v="0.36967565492818266"/>
    <x v="1"/>
  </r>
  <r>
    <x v="659"/>
    <s v="Edwards"/>
    <s v="control"/>
    <n v="167000"/>
    <n v="0.18354536991335368"/>
    <x v="1"/>
  </r>
  <r>
    <x v="660"/>
    <s v="NWAmes"/>
    <s v="treatment"/>
    <n v="197900"/>
    <n v="0.48956669950849963"/>
    <x v="0"/>
  </r>
  <r>
    <x v="661"/>
    <s v="NoRidge"/>
    <s v="treatment"/>
    <n v="402000"/>
    <n v="0.11098182564591119"/>
    <x v="0"/>
  </r>
  <r>
    <x v="662"/>
    <s v="NAmes"/>
    <s v="control"/>
    <n v="110000"/>
    <n v="1.444824164431413E-2"/>
    <x v="1"/>
  </r>
  <r>
    <x v="663"/>
    <s v="Edwards"/>
    <s v="control"/>
    <n v="137500"/>
    <n v="0.91670165887334587"/>
    <x v="2"/>
  </r>
  <r>
    <x v="664"/>
    <s v="Somerst"/>
    <s v="treatment"/>
    <n v="423000"/>
    <n v="0.1164621544836445"/>
    <x v="0"/>
  </r>
  <r>
    <x v="665"/>
    <s v="Gilbert"/>
    <s v="treatment"/>
    <n v="230500"/>
    <n v="0.89202069236971326"/>
    <x v="0"/>
  </r>
  <r>
    <x v="666"/>
    <s v="NAmes"/>
    <s v="control"/>
    <n v="129000"/>
    <n v="0.37462625389843196"/>
    <x v="1"/>
  </r>
  <r>
    <x v="667"/>
    <s v="SawyerW"/>
    <s v="treatment"/>
    <n v="193500"/>
    <n v="0.24095547405330431"/>
    <x v="0"/>
  </r>
  <r>
    <x v="668"/>
    <s v="Sawyer"/>
    <s v="control"/>
    <n v="168000"/>
    <n v="2.4112523784495243E-3"/>
    <x v="1"/>
  </r>
  <r>
    <x v="669"/>
    <s v="Crawfor"/>
    <s v="treatment"/>
    <n v="137500"/>
    <n v="0.79176965593511528"/>
    <x v="0"/>
  </r>
  <r>
    <x v="670"/>
    <s v="CollgCr"/>
    <s v="treatment"/>
    <n v="173500"/>
    <n v="0.88522946625539667"/>
    <x v="0"/>
  </r>
  <r>
    <x v="671"/>
    <s v="Edwards"/>
    <s v="control"/>
    <n v="103600"/>
    <n v="0.19242772372752259"/>
    <x v="1"/>
  </r>
  <r>
    <x v="672"/>
    <s v="Veenker"/>
    <s v="treatment"/>
    <n v="165000"/>
    <n v="0.64924152997903617"/>
    <x v="0"/>
  </r>
  <r>
    <x v="673"/>
    <s v="Crawfor"/>
    <s v="treatment"/>
    <n v="257500"/>
    <n v="0.89439729779960264"/>
    <x v="0"/>
  </r>
  <r>
    <x v="674"/>
    <s v="NAmes"/>
    <s v="control"/>
    <n v="140000"/>
    <n v="0.90036588062802991"/>
    <x v="2"/>
  </r>
  <r>
    <x v="675"/>
    <s v="NPkVill"/>
    <s v="control"/>
    <n v="148500"/>
    <n v="0.32248924618585972"/>
    <x v="1"/>
  </r>
  <r>
    <x v="676"/>
    <s v="OldTown"/>
    <s v="control"/>
    <n v="87000"/>
    <n v="0.16674250263936441"/>
    <x v="1"/>
  </r>
  <r>
    <x v="677"/>
    <s v="OldTown"/>
    <s v="control"/>
    <n v="109500"/>
    <n v="0.66592821421741988"/>
    <x v="2"/>
  </r>
  <r>
    <x v="678"/>
    <s v="StoneBr"/>
    <s v="treatment"/>
    <n v="372500"/>
    <n v="0.64976890520604125"/>
    <x v="0"/>
  </r>
  <r>
    <x v="679"/>
    <s v="Sawyer"/>
    <s v="control"/>
    <n v="128500"/>
    <n v="0.34574926567274622"/>
    <x v="1"/>
  </r>
  <r>
    <x v="680"/>
    <s v="SawyerW"/>
    <s v="treatment"/>
    <n v="143000"/>
    <n v="1.7156077168818951E-2"/>
    <x v="0"/>
  </r>
  <r>
    <x v="681"/>
    <s v="SWISU"/>
    <s v="control"/>
    <n v="159434"/>
    <n v="0.8441001403624866"/>
    <x v="2"/>
  </r>
  <r>
    <x v="682"/>
    <s v="ClearCr"/>
    <s v="treatment"/>
    <n v="173000"/>
    <n v="0.12478808809802955"/>
    <x v="0"/>
  </r>
  <r>
    <x v="683"/>
    <s v="CollgCr"/>
    <s v="treatment"/>
    <n v="285000"/>
    <n v="0.30733906765799357"/>
    <x v="0"/>
  </r>
  <r>
    <x v="684"/>
    <s v="NoRidge"/>
    <s v="treatment"/>
    <n v="221000"/>
    <n v="0.35023101929712497"/>
    <x v="0"/>
  </r>
  <r>
    <x v="685"/>
    <s v="StoneBr"/>
    <s v="treatment"/>
    <n v="207500"/>
    <n v="0.81536769895805572"/>
    <x v="0"/>
  </r>
  <r>
    <x v="686"/>
    <s v="Somerst"/>
    <s v="treatment"/>
    <n v="227875"/>
    <n v="0.93235846989283355"/>
    <x v="0"/>
  </r>
  <r>
    <x v="687"/>
    <s v="Somerst"/>
    <s v="treatment"/>
    <n v="148800"/>
    <n v="0.65500446498758358"/>
    <x v="0"/>
  </r>
  <r>
    <x v="688"/>
    <s v="StoneBr"/>
    <s v="treatment"/>
    <n v="392000"/>
    <n v="0.50950005935826592"/>
    <x v="0"/>
  </r>
  <r>
    <x v="689"/>
    <s v="NridgHt"/>
    <s v="treatment"/>
    <n v="194700"/>
    <n v="0.76027023870433486"/>
    <x v="0"/>
  </r>
  <r>
    <x v="690"/>
    <s v="CollgCr"/>
    <s v="treatment"/>
    <n v="141000"/>
    <n v="0.94855463894819503"/>
    <x v="0"/>
  </r>
  <r>
    <x v="691"/>
    <s v="NoRidge"/>
    <s v="treatment"/>
    <n v="755000"/>
    <n v="0.953009605981746"/>
    <x v="0"/>
  </r>
  <r>
    <x v="692"/>
    <s v="Timber"/>
    <s v="treatment"/>
    <n v="335000"/>
    <n v="0.53727912401472899"/>
    <x v="0"/>
  </r>
  <r>
    <x v="693"/>
    <s v="OldTown"/>
    <s v="control"/>
    <n v="108480"/>
    <n v="0.45188552797045634"/>
    <x v="1"/>
  </r>
  <r>
    <x v="694"/>
    <s v="BrkSide"/>
    <s v="control"/>
    <n v="141500"/>
    <n v="0.52695881193440075"/>
    <x v="2"/>
  </r>
  <r>
    <x v="695"/>
    <s v="Timber"/>
    <s v="treatment"/>
    <n v="176000"/>
    <n v="0.12572927904683306"/>
    <x v="0"/>
  </r>
  <r>
    <x v="696"/>
    <s v="BrkSide"/>
    <s v="control"/>
    <n v="89000"/>
    <n v="1.0380900355771439E-2"/>
    <x v="1"/>
  </r>
  <r>
    <x v="697"/>
    <s v="Edwards"/>
    <s v="control"/>
    <n v="123500"/>
    <n v="0.78852128383826026"/>
    <x v="2"/>
  </r>
  <r>
    <x v="698"/>
    <s v="Sawyer"/>
    <s v="control"/>
    <n v="138500"/>
    <n v="0.86252979631182958"/>
    <x v="2"/>
  </r>
  <r>
    <x v="699"/>
    <s v="Somerst"/>
    <s v="treatment"/>
    <n v="196000"/>
    <n v="0.47620542016041534"/>
    <x v="0"/>
  </r>
  <r>
    <x v="700"/>
    <s v="Timber"/>
    <s v="treatment"/>
    <n v="312500"/>
    <n v="0.4106472647470133"/>
    <x v="0"/>
  </r>
  <r>
    <x v="701"/>
    <s v="NWAmes"/>
    <s v="treatment"/>
    <n v="140000"/>
    <n v="0.98672899815502668"/>
    <x v="0"/>
  </r>
  <r>
    <x v="702"/>
    <s v="StoneBr"/>
    <s v="treatment"/>
    <n v="361919"/>
    <n v="0.9067768120042059"/>
    <x v="0"/>
  </r>
  <r>
    <x v="703"/>
    <s v="OldTown"/>
    <s v="control"/>
    <n v="140000"/>
    <n v="0.85399820323027775"/>
    <x v="2"/>
  </r>
  <r>
    <x v="704"/>
    <s v="CollgCr"/>
    <s v="treatment"/>
    <n v="213000"/>
    <n v="0.36560141978487704"/>
    <x v="0"/>
  </r>
  <r>
    <x v="705"/>
    <s v="IDOTRR"/>
    <s v="control"/>
    <n v="55000"/>
    <n v="0.97946805948751225"/>
    <x v="2"/>
  </r>
  <r>
    <x v="706"/>
    <s v="ClearCr"/>
    <s v="treatment"/>
    <n v="302000"/>
    <n v="0.53526634076833435"/>
    <x v="0"/>
  </r>
  <r>
    <x v="707"/>
    <s v="NridgHt"/>
    <s v="treatment"/>
    <n v="254000"/>
    <n v="0.58572369196363039"/>
    <x v="0"/>
  </r>
  <r>
    <x v="708"/>
    <s v="Gilbert"/>
    <s v="treatment"/>
    <n v="179540"/>
    <n v="0.97107095870158833"/>
    <x v="0"/>
  </r>
  <r>
    <x v="709"/>
    <s v="Sawyer"/>
    <s v="control"/>
    <n v="109900"/>
    <n v="1.6994263175625912E-2"/>
    <x v="1"/>
  </r>
  <r>
    <x v="710"/>
    <s v="BrkSide"/>
    <s v="control"/>
    <n v="52000"/>
    <n v="0.20759018041408817"/>
    <x v="1"/>
  </r>
  <r>
    <x v="711"/>
    <s v="IDOTRR"/>
    <s v="control"/>
    <n v="102776"/>
    <n v="0.10544534968534236"/>
    <x v="1"/>
  </r>
  <r>
    <x v="712"/>
    <s v="StoneBr"/>
    <s v="treatment"/>
    <n v="189000"/>
    <n v="0.5293600431416865"/>
    <x v="0"/>
  </r>
  <r>
    <x v="713"/>
    <s v="BrkSide"/>
    <s v="control"/>
    <n v="129000"/>
    <n v="0.12474255814488466"/>
    <x v="1"/>
  </r>
  <r>
    <x v="714"/>
    <s v="Sawyer"/>
    <s v="control"/>
    <n v="130500"/>
    <n v="0.24411086333489285"/>
    <x v="1"/>
  </r>
  <r>
    <x v="715"/>
    <s v="NWAmes"/>
    <s v="treatment"/>
    <n v="165000"/>
    <n v="0.64274274217459015"/>
    <x v="0"/>
  </r>
  <r>
    <x v="716"/>
    <s v="OldTown"/>
    <s v="control"/>
    <n v="159500"/>
    <n v="0.9437626338709344"/>
    <x v="2"/>
  </r>
  <r>
    <x v="717"/>
    <s v="NWAmes"/>
    <s v="treatment"/>
    <n v="157000"/>
    <n v="0.21209120575401741"/>
    <x v="0"/>
  </r>
  <r>
    <x v="718"/>
    <s v="NoRidge"/>
    <s v="treatment"/>
    <n v="341000"/>
    <n v="7.008088558157044E-2"/>
    <x v="0"/>
  </r>
  <r>
    <x v="719"/>
    <s v="CollgCr"/>
    <s v="treatment"/>
    <n v="128500"/>
    <n v="0.14005536600559176"/>
    <x v="0"/>
  </r>
  <r>
    <x v="720"/>
    <s v="StoneBr"/>
    <s v="treatment"/>
    <n v="275000"/>
    <n v="9.795633096049372E-2"/>
    <x v="0"/>
  </r>
  <r>
    <x v="721"/>
    <s v="CollgCr"/>
    <s v="treatment"/>
    <n v="143000"/>
    <n v="0.39484574306099407"/>
    <x v="0"/>
  </r>
  <r>
    <x v="722"/>
    <s v="NAmes"/>
    <s v="control"/>
    <n v="124500"/>
    <n v="0.32527360239033054"/>
    <x v="1"/>
  </r>
  <r>
    <x v="723"/>
    <s v="Edwards"/>
    <s v="control"/>
    <n v="135000"/>
    <n v="0.3146907655936102"/>
    <x v="1"/>
  </r>
  <r>
    <x v="724"/>
    <s v="Edwards"/>
    <s v="control"/>
    <n v="320000"/>
    <n v="0.12115004862966283"/>
    <x v="1"/>
  </r>
  <r>
    <x v="725"/>
    <s v="NAmes"/>
    <s v="control"/>
    <n v="120500"/>
    <n v="0.86459233464319707"/>
    <x v="2"/>
  </r>
  <r>
    <x v="726"/>
    <s v="Crawfor"/>
    <s v="treatment"/>
    <n v="222000"/>
    <n v="0.32409919389726294"/>
    <x v="0"/>
  </r>
  <r>
    <x v="727"/>
    <s v="CollgCr"/>
    <s v="treatment"/>
    <n v="194500"/>
    <n v="0.88983913004804338"/>
    <x v="0"/>
  </r>
  <r>
    <x v="728"/>
    <s v="NAmes"/>
    <s v="control"/>
    <n v="110000"/>
    <n v="0.60896850004494485"/>
    <x v="2"/>
  </r>
  <r>
    <x v="729"/>
    <s v="IDOTRR"/>
    <s v="control"/>
    <n v="103000"/>
    <n v="9.0700350927070406E-2"/>
    <x v="1"/>
  </r>
  <r>
    <x v="730"/>
    <s v="StoneBr"/>
    <s v="treatment"/>
    <n v="236500"/>
    <n v="0.53687932094443458"/>
    <x v="0"/>
  </r>
  <r>
    <x v="731"/>
    <s v="Timber"/>
    <s v="treatment"/>
    <n v="187500"/>
    <n v="0.11516782150782845"/>
    <x v="0"/>
  </r>
  <r>
    <x v="732"/>
    <s v="CollgCr"/>
    <s v="treatment"/>
    <n v="222500"/>
    <n v="0.2295504498795089"/>
    <x v="0"/>
  </r>
  <r>
    <x v="733"/>
    <s v="Sawyer"/>
    <s v="control"/>
    <n v="131400"/>
    <n v="0.4684388904526291"/>
    <x v="1"/>
  </r>
  <r>
    <x v="734"/>
    <s v="Sawyer"/>
    <s v="control"/>
    <n v="108000"/>
    <n v="0.46445178452298563"/>
    <x v="1"/>
  </r>
  <r>
    <x v="735"/>
    <s v="OldTown"/>
    <s v="control"/>
    <n v="163000"/>
    <n v="0.52318638174821031"/>
    <x v="2"/>
  </r>
  <r>
    <x v="736"/>
    <s v="NAmes"/>
    <s v="control"/>
    <n v="93500"/>
    <n v="0.75102504707210349"/>
    <x v="2"/>
  </r>
  <r>
    <x v="737"/>
    <s v="Gilbert"/>
    <s v="treatment"/>
    <n v="239900"/>
    <n v="0.90751042615990019"/>
    <x v="0"/>
  </r>
  <r>
    <x v="738"/>
    <s v="Edwards"/>
    <s v="control"/>
    <n v="179000"/>
    <n v="0.58735601690879713"/>
    <x v="2"/>
  </r>
  <r>
    <x v="739"/>
    <s v="CollgCr"/>
    <s v="treatment"/>
    <n v="190000"/>
    <n v="0.41699855602501157"/>
    <x v="0"/>
  </r>
  <r>
    <x v="740"/>
    <s v="OldTown"/>
    <s v="control"/>
    <n v="132000"/>
    <n v="0.46449142840036228"/>
    <x v="1"/>
  </r>
  <r>
    <x v="741"/>
    <s v="Sawyer"/>
    <s v="control"/>
    <n v="142000"/>
    <n v="0.84731673150277376"/>
    <x v="2"/>
  </r>
  <r>
    <x v="742"/>
    <s v="SawyerW"/>
    <s v="treatment"/>
    <n v="179000"/>
    <n v="0.13287349209579391"/>
    <x v="0"/>
  </r>
  <r>
    <x v="743"/>
    <s v="Sawyer"/>
    <s v="control"/>
    <n v="175000"/>
    <n v="0.89425055630185157"/>
    <x v="2"/>
  </r>
  <r>
    <x v="744"/>
    <s v="StoneBr"/>
    <s v="treatment"/>
    <n v="180000"/>
    <n v="0.90220439422236676"/>
    <x v="0"/>
  </r>
  <r>
    <x v="745"/>
    <s v="NWAmes"/>
    <s v="treatment"/>
    <n v="299800"/>
    <n v="0.77201063507886591"/>
    <x v="0"/>
  </r>
  <r>
    <x v="746"/>
    <s v="Gilbert"/>
    <s v="treatment"/>
    <n v="236000"/>
    <n v="0.75106628265255948"/>
    <x v="0"/>
  </r>
  <r>
    <x v="747"/>
    <s v="OldTown"/>
    <s v="control"/>
    <n v="265979"/>
    <n v="1.9955486732425864E-3"/>
    <x v="1"/>
  </r>
  <r>
    <x v="748"/>
    <s v="NoRidge"/>
    <s v="treatment"/>
    <n v="260400"/>
    <n v="0.62497625404066315"/>
    <x v="0"/>
  </r>
  <r>
    <x v="749"/>
    <s v="Edwards"/>
    <s v="control"/>
    <n v="98000"/>
    <n v="0.82888486875682377"/>
    <x v="2"/>
  </r>
  <r>
    <x v="750"/>
    <s v="OldTown"/>
    <s v="control"/>
    <n v="96500"/>
    <n v="0.78928226820712499"/>
    <x v="2"/>
  </r>
  <r>
    <x v="751"/>
    <s v="Gilbert"/>
    <s v="treatment"/>
    <n v="162000"/>
    <n v="0.51031742810261338"/>
    <x v="0"/>
  </r>
  <r>
    <x v="752"/>
    <s v="CollgCr"/>
    <s v="treatment"/>
    <n v="217000"/>
    <n v="0.11952050453436203"/>
    <x v="0"/>
  </r>
  <r>
    <x v="753"/>
    <s v="NridgHt"/>
    <s v="treatment"/>
    <n v="275500"/>
    <n v="0.20859186907161709"/>
    <x v="0"/>
  </r>
  <r>
    <x v="754"/>
    <s v="NAmes"/>
    <s v="control"/>
    <n v="156000"/>
    <n v="0.69355627170731704"/>
    <x v="2"/>
  </r>
  <r>
    <x v="755"/>
    <s v="Somerst"/>
    <s v="treatment"/>
    <n v="172500"/>
    <n v="0.34355319280965602"/>
    <x v="0"/>
  </r>
  <r>
    <x v="756"/>
    <s v="CollgCr"/>
    <s v="treatment"/>
    <n v="212000"/>
    <n v="0.40952622584920484"/>
    <x v="0"/>
  </r>
  <r>
    <x v="757"/>
    <s v="Sawyer"/>
    <s v="control"/>
    <n v="158900"/>
    <n v="0.52277764036246477"/>
    <x v="2"/>
  </r>
  <r>
    <x v="758"/>
    <s v="Somerst"/>
    <s v="treatment"/>
    <n v="179400"/>
    <n v="0.16609378154734167"/>
    <x v="0"/>
  </r>
  <r>
    <x v="759"/>
    <s v="NoRidge"/>
    <s v="treatment"/>
    <n v="290000"/>
    <n v="0.63751355760792749"/>
    <x v="0"/>
  </r>
  <r>
    <x v="760"/>
    <s v="NAmes"/>
    <s v="control"/>
    <n v="127500"/>
    <n v="0.53862306591528009"/>
    <x v="2"/>
  </r>
  <r>
    <x v="761"/>
    <s v="BrkSide"/>
    <s v="control"/>
    <n v="100000"/>
    <n v="4.0891740820453215E-2"/>
    <x v="1"/>
  </r>
  <r>
    <x v="762"/>
    <s v="Somerst"/>
    <s v="treatment"/>
    <n v="215200"/>
    <n v="0.64662609196308485"/>
    <x v="0"/>
  </r>
  <r>
    <x v="763"/>
    <s v="NoRidge"/>
    <s v="treatment"/>
    <n v="337000"/>
    <n v="0.7871282646238118"/>
    <x v="0"/>
  </r>
  <r>
    <x v="764"/>
    <s v="Veenker"/>
    <s v="treatment"/>
    <n v="270000"/>
    <n v="1.2685934388951492E-2"/>
    <x v="0"/>
  </r>
  <r>
    <x v="765"/>
    <s v="Somerst"/>
    <s v="treatment"/>
    <n v="264132"/>
    <n v="0.25170213589806845"/>
    <x v="0"/>
  </r>
  <r>
    <x v="766"/>
    <s v="NWAmes"/>
    <s v="treatment"/>
    <n v="196500"/>
    <n v="0.76474646319104767"/>
    <x v="0"/>
  </r>
  <r>
    <x v="767"/>
    <s v="Mitchel"/>
    <s v="control"/>
    <n v="160000"/>
    <n v="0.76850392302301718"/>
    <x v="2"/>
  </r>
  <r>
    <x v="768"/>
    <s v="CollgCr"/>
    <s v="treatment"/>
    <n v="216837"/>
    <n v="0.53884958362152646"/>
    <x v="0"/>
  </r>
  <r>
    <x v="769"/>
    <s v="StoneBr"/>
    <s v="treatment"/>
    <n v="538000"/>
    <n v="0.52997930112581859"/>
    <x v="0"/>
  </r>
  <r>
    <x v="770"/>
    <s v="Sawyer"/>
    <s v="control"/>
    <n v="134900"/>
    <n v="1.7734191898701068E-2"/>
    <x v="1"/>
  </r>
  <r>
    <x v="771"/>
    <s v="Edwards"/>
    <s v="control"/>
    <n v="102000"/>
    <n v="0.82562510613351237"/>
    <x v="2"/>
  </r>
  <r>
    <x v="772"/>
    <s v="Edwards"/>
    <s v="control"/>
    <n v="107000"/>
    <n v="0.44611872412174192"/>
    <x v="1"/>
  </r>
  <r>
    <x v="773"/>
    <s v="NAmes"/>
    <s v="control"/>
    <n v="114500"/>
    <n v="0.31007784042111697"/>
    <x v="1"/>
  </r>
  <r>
    <x v="774"/>
    <s v="NridgHt"/>
    <s v="treatment"/>
    <n v="395000"/>
    <n v="0.24383852430995545"/>
    <x v="0"/>
  </r>
  <r>
    <x v="775"/>
    <s v="Mitchel"/>
    <s v="control"/>
    <n v="162000"/>
    <n v="0.75297204373613558"/>
    <x v="2"/>
  </r>
  <r>
    <x v="776"/>
    <s v="CollgCr"/>
    <s v="treatment"/>
    <n v="221500"/>
    <n v="7.9085645797060677E-2"/>
    <x v="0"/>
  </r>
  <r>
    <x v="777"/>
    <s v="Sawyer"/>
    <s v="control"/>
    <n v="142500"/>
    <n v="0.71475133687437697"/>
    <x v="2"/>
  </r>
  <r>
    <x v="778"/>
    <s v="SawyerW"/>
    <s v="treatment"/>
    <n v="144000"/>
    <n v="9.4048194007947394E-2"/>
    <x v="0"/>
  </r>
  <r>
    <x v="779"/>
    <s v="Mitchel"/>
    <s v="control"/>
    <n v="135000"/>
    <n v="3.3146699499071675E-2"/>
    <x v="1"/>
  </r>
  <r>
    <x v="780"/>
    <s v="Gilbert"/>
    <s v="treatment"/>
    <n v="176000"/>
    <n v="0.49449252033825986"/>
    <x v="0"/>
  </r>
  <r>
    <x v="781"/>
    <s v="SawyerW"/>
    <s v="treatment"/>
    <n v="175900"/>
    <n v="0.16515916709816292"/>
    <x v="0"/>
  </r>
  <r>
    <x v="782"/>
    <s v="CollgCr"/>
    <s v="treatment"/>
    <n v="187100"/>
    <n v="1.9309077621440851E-2"/>
    <x v="0"/>
  </r>
  <r>
    <x v="783"/>
    <s v="Mitchel"/>
    <s v="control"/>
    <n v="165500"/>
    <n v="0.32393541313080398"/>
    <x v="1"/>
  </r>
  <r>
    <x v="784"/>
    <s v="OldTown"/>
    <s v="control"/>
    <n v="128000"/>
    <n v="0.75558167872203719"/>
    <x v="2"/>
  </r>
  <r>
    <x v="785"/>
    <s v="NWAmes"/>
    <s v="treatment"/>
    <n v="161500"/>
    <n v="1.6173706893702788E-2"/>
    <x v="0"/>
  </r>
  <r>
    <x v="786"/>
    <s v="OldTown"/>
    <s v="control"/>
    <n v="139000"/>
    <n v="0.21003327447235398"/>
    <x v="1"/>
  </r>
  <r>
    <x v="787"/>
    <s v="SawyerW"/>
    <s v="treatment"/>
    <n v="233000"/>
    <n v="0.88304457433690031"/>
    <x v="0"/>
  </r>
  <r>
    <x v="788"/>
    <s v="OldTown"/>
    <s v="control"/>
    <n v="107900"/>
    <n v="0.53284295928093728"/>
    <x v="2"/>
  </r>
  <r>
    <x v="789"/>
    <s v="ClearCr"/>
    <s v="treatment"/>
    <n v="187500"/>
    <n v="0.56726847488655441"/>
    <x v="0"/>
  </r>
  <r>
    <x v="790"/>
    <s v="Blmngtn"/>
    <s v="treatment"/>
    <n v="160200"/>
    <n v="0.32928702175392077"/>
    <x v="0"/>
  </r>
  <r>
    <x v="791"/>
    <s v="Mitchel"/>
    <s v="control"/>
    <n v="146800"/>
    <n v="0.3064938641688556"/>
    <x v="1"/>
  </r>
  <r>
    <x v="792"/>
    <s v="NoRidge"/>
    <s v="treatment"/>
    <n v="269790"/>
    <n v="0.4637395032349193"/>
    <x v="0"/>
  </r>
  <r>
    <x v="793"/>
    <s v="Somerst"/>
    <s v="treatment"/>
    <n v="225000"/>
    <n v="0.84875051055039508"/>
    <x v="0"/>
  </r>
  <r>
    <x v="794"/>
    <s v="Gilbert"/>
    <s v="treatment"/>
    <n v="194500"/>
    <n v="0.81643902052040918"/>
    <x v="0"/>
  </r>
  <r>
    <x v="795"/>
    <s v="SawyerW"/>
    <s v="treatment"/>
    <n v="171000"/>
    <n v="0.32831423782478131"/>
    <x v="0"/>
  </r>
  <r>
    <x v="796"/>
    <s v="Sawyer"/>
    <s v="control"/>
    <n v="143500"/>
    <n v="0.27818116467927256"/>
    <x v="1"/>
  </r>
  <r>
    <x v="797"/>
    <s v="NAmes"/>
    <s v="control"/>
    <n v="110000"/>
    <n v="0.29172307342817372"/>
    <x v="1"/>
  </r>
  <r>
    <x v="798"/>
    <s v="NridgHt"/>
    <s v="treatment"/>
    <n v="485000"/>
    <n v="0.25087699666143559"/>
    <x v="0"/>
  </r>
  <r>
    <x v="799"/>
    <s v="SWISU"/>
    <s v="control"/>
    <n v="175000"/>
    <n v="0.64616216389780046"/>
    <x v="2"/>
  </r>
  <r>
    <x v="800"/>
    <s v="ClearCr"/>
    <s v="treatment"/>
    <n v="200000"/>
    <n v="0.46100724372982582"/>
    <x v="0"/>
  </r>
  <r>
    <x v="801"/>
    <s v="IDOTRR"/>
    <s v="control"/>
    <n v="109900"/>
    <n v="0.44677471272885583"/>
    <x v="1"/>
  </r>
  <r>
    <x v="802"/>
    <s v="CollgCr"/>
    <s v="treatment"/>
    <n v="189000"/>
    <n v="0.89712932548384094"/>
    <x v="0"/>
  </r>
  <r>
    <x v="803"/>
    <s v="NridgHt"/>
    <s v="treatment"/>
    <n v="582933"/>
    <n v="0.10503741415046652"/>
    <x v="0"/>
  </r>
  <r>
    <x v="804"/>
    <s v="NAmes"/>
    <s v="control"/>
    <n v="118000"/>
    <n v="0.16985538729384908"/>
    <x v="1"/>
  </r>
  <r>
    <x v="805"/>
    <s v="Somerst"/>
    <s v="treatment"/>
    <n v="227680"/>
    <n v="8.5233997820764573E-2"/>
    <x v="0"/>
  </r>
  <r>
    <x v="806"/>
    <s v="NAmes"/>
    <s v="control"/>
    <n v="135500"/>
    <n v="0.47557171332226011"/>
    <x v="1"/>
  </r>
  <r>
    <x v="807"/>
    <s v="BrkSide"/>
    <s v="control"/>
    <n v="223500"/>
    <n v="0.42960119546332409"/>
    <x v="1"/>
  </r>
  <r>
    <x v="808"/>
    <s v="NAmes"/>
    <s v="control"/>
    <n v="159950"/>
    <n v="0.37651727872883223"/>
    <x v="1"/>
  </r>
  <r>
    <x v="809"/>
    <s v="OldTown"/>
    <s v="control"/>
    <n v="106000"/>
    <n v="0.10176269606320099"/>
    <x v="1"/>
  </r>
  <r>
    <x v="810"/>
    <s v="NWAmes"/>
    <s v="treatment"/>
    <n v="181000"/>
    <n v="0.26784882086289064"/>
    <x v="0"/>
  </r>
  <r>
    <x v="811"/>
    <s v="CollgCr"/>
    <s v="treatment"/>
    <n v="144500"/>
    <n v="0.88778085874195489"/>
    <x v="0"/>
  </r>
  <r>
    <x v="812"/>
    <s v="IDOTRR"/>
    <s v="control"/>
    <n v="55993"/>
    <n v="0.71269747522818849"/>
    <x v="2"/>
  </r>
  <r>
    <x v="813"/>
    <s v="NAmes"/>
    <s v="control"/>
    <n v="157900"/>
    <n v="0.70479093679796301"/>
    <x v="2"/>
  </r>
  <r>
    <x v="814"/>
    <s v="Edwards"/>
    <s v="control"/>
    <n v="116000"/>
    <n v="0.19570808952733498"/>
    <x v="1"/>
  </r>
  <r>
    <x v="815"/>
    <s v="CollgCr"/>
    <s v="treatment"/>
    <n v="224900"/>
    <n v="4.8112807308642869E-2"/>
    <x v="0"/>
  </r>
  <r>
    <x v="816"/>
    <s v="NAmes"/>
    <s v="control"/>
    <n v="137000"/>
    <n v="0.19040043510218929"/>
    <x v="1"/>
  </r>
  <r>
    <x v="817"/>
    <s v="Mitchel"/>
    <s v="control"/>
    <n v="271000"/>
    <n v="0.74973096893700775"/>
    <x v="2"/>
  </r>
  <r>
    <x v="818"/>
    <s v="ClearCr"/>
    <s v="treatment"/>
    <n v="155000"/>
    <n v="0.6147040064795396"/>
    <x v="0"/>
  </r>
  <r>
    <x v="819"/>
    <s v="NridgHt"/>
    <s v="treatment"/>
    <n v="224000"/>
    <n v="0.77449648911269331"/>
    <x v="0"/>
  </r>
  <r>
    <x v="820"/>
    <s v="CollgCr"/>
    <s v="treatment"/>
    <n v="183000"/>
    <n v="0.35053766918482021"/>
    <x v="0"/>
  </r>
  <r>
    <x v="821"/>
    <s v="OldTown"/>
    <s v="control"/>
    <n v="93000"/>
    <n v="0.29529021578006098"/>
    <x v="1"/>
  </r>
  <r>
    <x v="822"/>
    <s v="Gilbert"/>
    <s v="treatment"/>
    <n v="225000"/>
    <n v="0.46003657027990719"/>
    <x v="0"/>
  </r>
  <r>
    <x v="823"/>
    <s v="SWISU"/>
    <s v="control"/>
    <n v="139500"/>
    <n v="0.12981457310922995"/>
    <x v="1"/>
  </r>
  <r>
    <x v="824"/>
    <s v="Somerst"/>
    <s v="treatment"/>
    <n v="232600"/>
    <n v="0.99579327676267526"/>
    <x v="0"/>
  </r>
  <r>
    <x v="825"/>
    <s v="NridgHt"/>
    <s v="treatment"/>
    <n v="385000"/>
    <n v="0.18145539697576718"/>
    <x v="0"/>
  </r>
  <r>
    <x v="826"/>
    <s v="BrkSide"/>
    <s v="control"/>
    <n v="109500"/>
    <n v="0.27266575766691736"/>
    <x v="1"/>
  </r>
  <r>
    <x v="827"/>
    <s v="SawyerW"/>
    <s v="treatment"/>
    <n v="189000"/>
    <n v="0.53562094205934196"/>
    <x v="0"/>
  </r>
  <r>
    <x v="828"/>
    <s v="ClearCr"/>
    <s v="treatment"/>
    <n v="185000"/>
    <n v="0.27040818582797088"/>
    <x v="0"/>
  </r>
  <r>
    <x v="829"/>
    <s v="Somerst"/>
    <s v="treatment"/>
    <n v="147400"/>
    <n v="0.72093000263138873"/>
    <x v="0"/>
  </r>
  <r>
    <x v="830"/>
    <s v="NAmes"/>
    <s v="control"/>
    <n v="166000"/>
    <n v="8.810815436708852E-2"/>
    <x v="1"/>
  </r>
  <r>
    <x v="831"/>
    <s v="Somerst"/>
    <s v="treatment"/>
    <n v="151000"/>
    <n v="0.1627556958824824"/>
    <x v="0"/>
  </r>
  <r>
    <x v="832"/>
    <s v="CollgCr"/>
    <s v="treatment"/>
    <n v="237000"/>
    <n v="0.46455023698383247"/>
    <x v="0"/>
  </r>
  <r>
    <x v="833"/>
    <s v="NAmes"/>
    <s v="control"/>
    <n v="167000"/>
    <n v="0.32712256057058331"/>
    <x v="1"/>
  </r>
  <r>
    <x v="834"/>
    <s v="NAmes"/>
    <s v="control"/>
    <n v="139950"/>
    <n v="0.25879120912065512"/>
    <x v="1"/>
  </r>
  <r>
    <x v="835"/>
    <s v="Sawyer"/>
    <s v="control"/>
    <n v="128000"/>
    <n v="0.18068670934909614"/>
    <x v="1"/>
  </r>
  <r>
    <x v="836"/>
    <s v="OldTown"/>
    <s v="control"/>
    <n v="153500"/>
    <n v="0.79131145944843795"/>
    <x v="2"/>
  </r>
  <r>
    <x v="837"/>
    <s v="BrDale"/>
    <s v="control"/>
    <n v="100000"/>
    <n v="0.64822192976239168"/>
    <x v="2"/>
  </r>
  <r>
    <x v="838"/>
    <s v="CollgCr"/>
    <s v="treatment"/>
    <n v="144000"/>
    <n v="0.75533296273599349"/>
    <x v="0"/>
  </r>
  <r>
    <x v="839"/>
    <s v="Edwards"/>
    <s v="control"/>
    <n v="130500"/>
    <n v="0.12511078120541963"/>
    <x v="1"/>
  </r>
  <r>
    <x v="840"/>
    <s v="SWISU"/>
    <s v="control"/>
    <n v="140000"/>
    <n v="0.98315789096710515"/>
    <x v="2"/>
  </r>
  <r>
    <x v="841"/>
    <s v="OldTown"/>
    <s v="control"/>
    <n v="157500"/>
    <n v="0.62968074773039562"/>
    <x v="2"/>
  </r>
  <r>
    <x v="842"/>
    <s v="NAmes"/>
    <s v="control"/>
    <n v="174900"/>
    <n v="0.65767991336241238"/>
    <x v="2"/>
  </r>
  <r>
    <x v="843"/>
    <s v="NAmes"/>
    <s v="control"/>
    <n v="141000"/>
    <n v="0.16643145094050182"/>
    <x v="1"/>
  </r>
  <r>
    <x v="844"/>
    <s v="OldTown"/>
    <s v="control"/>
    <n v="153900"/>
    <n v="0.43449885386558318"/>
    <x v="1"/>
  </r>
  <r>
    <x v="845"/>
    <s v="Sawyer"/>
    <s v="control"/>
    <n v="171000"/>
    <n v="0.17626503846753849"/>
    <x v="1"/>
  </r>
  <r>
    <x v="846"/>
    <s v="SawyerW"/>
    <s v="treatment"/>
    <n v="213000"/>
    <n v="0.85286844244270099"/>
    <x v="0"/>
  </r>
  <r>
    <x v="847"/>
    <s v="CollgCr"/>
    <s v="treatment"/>
    <n v="133500"/>
    <n v="9.9161644247046987E-2"/>
    <x v="0"/>
  </r>
  <r>
    <x v="848"/>
    <s v="ClearCr"/>
    <s v="treatment"/>
    <n v="240000"/>
    <n v="0.59245873936658489"/>
    <x v="0"/>
  </r>
  <r>
    <x v="849"/>
    <s v="Veenker"/>
    <s v="treatment"/>
    <n v="187000"/>
    <n v="0.39759118408676875"/>
    <x v="0"/>
  </r>
  <r>
    <x v="850"/>
    <s v="CollgCr"/>
    <s v="treatment"/>
    <n v="131500"/>
    <n v="0.71765587189979785"/>
    <x v="0"/>
  </r>
  <r>
    <x v="851"/>
    <s v="Blmngtn"/>
    <s v="treatment"/>
    <n v="215000"/>
    <n v="0.89737807379903423"/>
    <x v="0"/>
  </r>
  <r>
    <x v="852"/>
    <s v="Crawfor"/>
    <s v="treatment"/>
    <n v="164000"/>
    <n v="0.55881084383720525"/>
    <x v="0"/>
  </r>
  <r>
    <x v="853"/>
    <s v="NAmes"/>
    <s v="control"/>
    <n v="158000"/>
    <n v="0.15940861496442715"/>
    <x v="1"/>
  </r>
  <r>
    <x v="854"/>
    <s v="Sawyer"/>
    <s v="control"/>
    <n v="170000"/>
    <n v="0.26431212192650444"/>
    <x v="1"/>
  </r>
  <r>
    <x v="855"/>
    <s v="Sawyer"/>
    <s v="control"/>
    <n v="127000"/>
    <n v="0.75031517608707965"/>
    <x v="2"/>
  </r>
  <r>
    <x v="856"/>
    <s v="CollgCr"/>
    <s v="treatment"/>
    <n v="147000"/>
    <n v="0.70771699808899979"/>
    <x v="0"/>
  </r>
  <r>
    <x v="857"/>
    <s v="Gilbert"/>
    <s v="treatment"/>
    <n v="174000"/>
    <n v="0.40541236180290219"/>
    <x v="0"/>
  </r>
  <r>
    <x v="858"/>
    <s v="NWAmes"/>
    <s v="treatment"/>
    <n v="152000"/>
    <n v="0.68801379494435011"/>
    <x v="0"/>
  </r>
  <r>
    <x v="859"/>
    <s v="NWAmes"/>
    <s v="treatment"/>
    <n v="250000"/>
    <n v="0.95407384604759526"/>
    <x v="0"/>
  </r>
  <r>
    <x v="860"/>
    <s v="Crawfor"/>
    <s v="treatment"/>
    <n v="189950"/>
    <n v="0.11564429383798747"/>
    <x v="0"/>
  </r>
  <r>
    <x v="861"/>
    <s v="Sawyer"/>
    <s v="control"/>
    <n v="131500"/>
    <n v="0.6169842560385318"/>
    <x v="2"/>
  </r>
  <r>
    <x v="862"/>
    <s v="SawyerW"/>
    <s v="treatment"/>
    <n v="152000"/>
    <n v="0.56696598786041286"/>
    <x v="0"/>
  </r>
  <r>
    <x v="863"/>
    <s v="NAmes"/>
    <s v="control"/>
    <n v="132500"/>
    <n v="5.5549218515700494E-2"/>
    <x v="1"/>
  </r>
  <r>
    <x v="864"/>
    <s v="Somerst"/>
    <s v="treatment"/>
    <n v="250580"/>
    <n v="3.9788873671441571E-2"/>
    <x v="0"/>
  </r>
  <r>
    <x v="865"/>
    <s v="NAmes"/>
    <s v="control"/>
    <n v="148500"/>
    <n v="0.31997423453600737"/>
    <x v="1"/>
  </r>
  <r>
    <x v="866"/>
    <s v="Timber"/>
    <s v="treatment"/>
    <n v="248900"/>
    <n v="0.56779283011759285"/>
    <x v="0"/>
  </r>
  <r>
    <x v="867"/>
    <s v="Sawyer"/>
    <s v="control"/>
    <n v="129000"/>
    <n v="0.59906920049608303"/>
    <x v="2"/>
  </r>
  <r>
    <x v="868"/>
    <s v="Gilbert"/>
    <s v="treatment"/>
    <n v="169000"/>
    <n v="0.52383748512885586"/>
    <x v="0"/>
  </r>
  <r>
    <x v="869"/>
    <s v="SawyerW"/>
    <s v="treatment"/>
    <n v="236000"/>
    <n v="0.97772336100321189"/>
    <x v="0"/>
  </r>
  <r>
    <x v="870"/>
    <s v="NAmes"/>
    <s v="control"/>
    <n v="109500"/>
    <n v="0.55567954761954153"/>
    <x v="2"/>
  </r>
  <r>
    <x v="871"/>
    <s v="CollgCr"/>
    <s v="treatment"/>
    <n v="200500"/>
    <n v="0.51357011347494141"/>
    <x v="0"/>
  </r>
  <r>
    <x v="872"/>
    <s v="NAmes"/>
    <s v="control"/>
    <n v="116000"/>
    <n v="0.57675606544349878"/>
    <x v="2"/>
  </r>
  <r>
    <x v="873"/>
    <s v="NAmes"/>
    <s v="control"/>
    <n v="133000"/>
    <n v="0.93906629424281207"/>
    <x v="2"/>
  </r>
  <r>
    <x v="874"/>
    <s v="OldTown"/>
    <s v="control"/>
    <n v="66500"/>
    <n v="0.45763182736254227"/>
    <x v="1"/>
  </r>
  <r>
    <x v="875"/>
    <s v="Somerst"/>
    <s v="treatment"/>
    <n v="303477"/>
    <n v="0.8396928082836651"/>
    <x v="0"/>
  </r>
  <r>
    <x v="876"/>
    <s v="Mitchel"/>
    <s v="control"/>
    <n v="132250"/>
    <n v="0.96854880266112375"/>
    <x v="2"/>
  </r>
  <r>
    <x v="877"/>
    <s v="NridgHt"/>
    <s v="treatment"/>
    <n v="350000"/>
    <n v="1.2805600048724219E-2"/>
    <x v="0"/>
  </r>
  <r>
    <x v="878"/>
    <s v="Sawyer"/>
    <s v="control"/>
    <n v="148000"/>
    <n v="0.19685665254719487"/>
    <x v="1"/>
  </r>
  <r>
    <x v="879"/>
    <s v="CollgCr"/>
    <s v="treatment"/>
    <n v="136500"/>
    <n v="0.17513799954035403"/>
    <x v="0"/>
  </r>
  <r>
    <x v="880"/>
    <s v="Edwards"/>
    <s v="control"/>
    <n v="157000"/>
    <n v="0.36178729152459521"/>
    <x v="1"/>
  </r>
  <r>
    <x v="881"/>
    <s v="Timber"/>
    <s v="treatment"/>
    <n v="187500"/>
    <n v="0.3042888694741791"/>
    <x v="0"/>
  </r>
  <r>
    <x v="882"/>
    <s v="Gilbert"/>
    <s v="treatment"/>
    <n v="178000"/>
    <n v="0.66009786238086698"/>
    <x v="0"/>
  </r>
  <r>
    <x v="883"/>
    <s v="SWISU"/>
    <s v="control"/>
    <n v="118500"/>
    <n v="0.97169897267860728"/>
    <x v="2"/>
  </r>
  <r>
    <x v="884"/>
    <s v="NAmes"/>
    <s v="control"/>
    <n v="100000"/>
    <n v="1.8137660851538118E-2"/>
    <x v="1"/>
  </r>
  <r>
    <x v="885"/>
    <s v="Somerst"/>
    <s v="treatment"/>
    <n v="328900"/>
    <n v="0.49034996406658038"/>
    <x v="0"/>
  </r>
  <r>
    <x v="886"/>
    <s v="NAmes"/>
    <s v="control"/>
    <n v="145000"/>
    <n v="0.71469596504520305"/>
    <x v="2"/>
  </r>
  <r>
    <x v="887"/>
    <s v="Edwards"/>
    <s v="control"/>
    <n v="135500"/>
    <n v="0.96970923883384141"/>
    <x v="2"/>
  </r>
  <r>
    <x v="888"/>
    <s v="NAmes"/>
    <s v="control"/>
    <n v="268000"/>
    <n v="0.48750631760792451"/>
    <x v="1"/>
  </r>
  <r>
    <x v="889"/>
    <s v="NAmes"/>
    <s v="control"/>
    <n v="149500"/>
    <n v="0.13265097908938073"/>
    <x v="1"/>
  </r>
  <r>
    <x v="890"/>
    <s v="NAmes"/>
    <s v="control"/>
    <n v="122900"/>
    <n v="0.13915150428336931"/>
    <x v="1"/>
  </r>
  <r>
    <x v="891"/>
    <s v="Sawyer"/>
    <s v="control"/>
    <n v="172500"/>
    <n v="0.83833408271839771"/>
    <x v="2"/>
  </r>
  <r>
    <x v="892"/>
    <s v="Sawyer"/>
    <s v="control"/>
    <n v="154500"/>
    <n v="5.6541214070647827E-2"/>
    <x v="1"/>
  </r>
  <r>
    <x v="893"/>
    <s v="Sawyer"/>
    <s v="control"/>
    <n v="165000"/>
    <n v="5.2113350646691869E-2"/>
    <x v="1"/>
  </r>
  <r>
    <x v="894"/>
    <s v="SawyerW"/>
    <s v="treatment"/>
    <n v="118858"/>
    <n v="0.6507096335299708"/>
    <x v="0"/>
  </r>
  <r>
    <x v="895"/>
    <s v="NAmes"/>
    <s v="control"/>
    <n v="140000"/>
    <n v="0.78818557034447256"/>
    <x v="2"/>
  </r>
  <r>
    <x v="896"/>
    <s v="IDOTRR"/>
    <s v="control"/>
    <n v="106500"/>
    <n v="0.18775322251878324"/>
    <x v="1"/>
  </r>
  <r>
    <x v="897"/>
    <s v="SawyerW"/>
    <s v="treatment"/>
    <n v="142953"/>
    <n v="0.66917530632633659"/>
    <x v="0"/>
  </r>
  <r>
    <x v="898"/>
    <s v="NridgHt"/>
    <s v="treatment"/>
    <n v="611657"/>
    <n v="0.46902175450356165"/>
    <x v="0"/>
  </r>
  <r>
    <x v="899"/>
    <s v="Sawyer"/>
    <s v="control"/>
    <n v="135000"/>
    <n v="0.26198540848190555"/>
    <x v="1"/>
  </r>
  <r>
    <x v="900"/>
    <s v="NAmes"/>
    <s v="control"/>
    <n v="110000"/>
    <n v="0.24966946256812339"/>
    <x v="1"/>
  </r>
  <r>
    <x v="901"/>
    <s v="NAmes"/>
    <s v="control"/>
    <n v="153000"/>
    <n v="0.94919723334342776"/>
    <x v="2"/>
  </r>
  <r>
    <x v="902"/>
    <s v="Gilbert"/>
    <s v="treatment"/>
    <n v="180000"/>
    <n v="3.7478019637431803E-2"/>
    <x v="0"/>
  </r>
  <r>
    <x v="903"/>
    <s v="Gilbert"/>
    <s v="treatment"/>
    <n v="240000"/>
    <n v="0.26974070457384847"/>
    <x v="0"/>
  </r>
  <r>
    <x v="904"/>
    <s v="Sawyer"/>
    <s v="control"/>
    <n v="125500"/>
    <n v="0.90323455925605067"/>
    <x v="2"/>
  </r>
  <r>
    <x v="905"/>
    <s v="NAmes"/>
    <s v="control"/>
    <n v="128000"/>
    <n v="0.43767296208553308"/>
    <x v="1"/>
  </r>
  <r>
    <x v="906"/>
    <s v="Somerst"/>
    <s v="treatment"/>
    <n v="255000"/>
    <n v="0.55487019403031312"/>
    <x v="0"/>
  </r>
  <r>
    <x v="907"/>
    <s v="Crawfor"/>
    <s v="treatment"/>
    <n v="250000"/>
    <n v="0.21791888603522958"/>
    <x v="0"/>
  </r>
  <r>
    <x v="908"/>
    <s v="Mitchel"/>
    <s v="control"/>
    <n v="131000"/>
    <n v="0.28838621917693319"/>
    <x v="1"/>
  </r>
  <r>
    <x v="909"/>
    <s v="Gilbert"/>
    <s v="treatment"/>
    <n v="174000"/>
    <n v="9.459392069354966E-2"/>
    <x v="0"/>
  </r>
  <r>
    <x v="910"/>
    <s v="NAmes"/>
    <s v="control"/>
    <n v="154300"/>
    <n v="0.50651903269512677"/>
    <x v="2"/>
  </r>
  <r>
    <x v="911"/>
    <s v="CollgCr"/>
    <s v="treatment"/>
    <n v="143500"/>
    <n v="0.42582854165136275"/>
    <x v="0"/>
  </r>
  <r>
    <x v="912"/>
    <s v="BrkSide"/>
    <s v="control"/>
    <n v="88000"/>
    <n v="0.92171920164836607"/>
    <x v="2"/>
  </r>
  <r>
    <x v="913"/>
    <s v="Crawfor"/>
    <s v="treatment"/>
    <n v="145000"/>
    <n v="0.33375630943029133"/>
    <x v="0"/>
  </r>
  <r>
    <x v="914"/>
    <s v="Somerst"/>
    <s v="treatment"/>
    <n v="173733"/>
    <n v="0.76963459327392969"/>
    <x v="0"/>
  </r>
  <r>
    <x v="915"/>
    <s v="MeadowV"/>
    <s v="control"/>
    <n v="75000"/>
    <n v="0.54405916607092975"/>
    <x v="2"/>
  </r>
  <r>
    <x v="916"/>
    <s v="IDOTRR"/>
    <s v="control"/>
    <n v="35311"/>
    <n v="0.6442937215472867"/>
    <x v="2"/>
  </r>
  <r>
    <x v="917"/>
    <s v="Edwards"/>
    <s v="control"/>
    <n v="135000"/>
    <n v="0.49914059589727189"/>
    <x v="1"/>
  </r>
  <r>
    <x v="918"/>
    <s v="SawyerW"/>
    <s v="treatment"/>
    <n v="238000"/>
    <n v="0.6385185170360278"/>
    <x v="0"/>
  </r>
  <r>
    <x v="919"/>
    <s v="NAmes"/>
    <s v="control"/>
    <n v="176500"/>
    <n v="0.2922955040612335"/>
    <x v="1"/>
  </r>
  <r>
    <x v="920"/>
    <s v="SawyerW"/>
    <s v="treatment"/>
    <n v="201000"/>
    <n v="5.7856450010108196E-2"/>
    <x v="0"/>
  </r>
  <r>
    <x v="921"/>
    <s v="Edwards"/>
    <s v="control"/>
    <n v="145900"/>
    <n v="0.79557960982324838"/>
    <x v="2"/>
  </r>
  <r>
    <x v="922"/>
    <s v="Gilbert"/>
    <s v="treatment"/>
    <n v="169990"/>
    <n v="0.21279180133083275"/>
    <x v="0"/>
  </r>
  <r>
    <x v="923"/>
    <s v="SawyerW"/>
    <s v="treatment"/>
    <n v="193000"/>
    <n v="0.89293195526688252"/>
    <x v="0"/>
  </r>
  <r>
    <x v="924"/>
    <s v="NWAmes"/>
    <s v="treatment"/>
    <n v="207500"/>
    <n v="0.70471659217959881"/>
    <x v="0"/>
  </r>
  <r>
    <x v="925"/>
    <s v="NWAmes"/>
    <s v="treatment"/>
    <n v="175000"/>
    <n v="0.6987009303497308"/>
    <x v="0"/>
  </r>
  <r>
    <x v="926"/>
    <s v="NridgHt"/>
    <s v="treatment"/>
    <n v="285000"/>
    <n v="0.29409808199048748"/>
    <x v="0"/>
  </r>
  <r>
    <x v="927"/>
    <s v="NWAmes"/>
    <s v="treatment"/>
    <n v="176000"/>
    <n v="2.4752563984118181E-2"/>
    <x v="0"/>
  </r>
  <r>
    <x v="928"/>
    <s v="CollgCr"/>
    <s v="treatment"/>
    <n v="236500"/>
    <n v="0.86901185399565073"/>
    <x v="0"/>
  </r>
  <r>
    <x v="929"/>
    <s v="Gilbert"/>
    <s v="treatment"/>
    <n v="222000"/>
    <n v="0.61352131496872953"/>
    <x v="0"/>
  </r>
  <r>
    <x v="930"/>
    <s v="Timber"/>
    <s v="treatment"/>
    <n v="201000"/>
    <n v="0.26797699886285686"/>
    <x v="0"/>
  </r>
  <r>
    <x v="931"/>
    <s v="NAmes"/>
    <s v="control"/>
    <n v="117500"/>
    <n v="0.88966127813954698"/>
    <x v="2"/>
  </r>
  <r>
    <x v="932"/>
    <s v="Somerst"/>
    <s v="treatment"/>
    <n v="320000"/>
    <n v="0.38094566176307831"/>
    <x v="0"/>
  </r>
  <r>
    <x v="933"/>
    <s v="CollgCr"/>
    <s v="treatment"/>
    <n v="190000"/>
    <n v="0.45841331022226828"/>
    <x v="0"/>
  </r>
  <r>
    <x v="934"/>
    <s v="NAmes"/>
    <s v="control"/>
    <n v="242000"/>
    <n v="0.68164275704062127"/>
    <x v="2"/>
  </r>
  <r>
    <x v="935"/>
    <s v="BrkSide"/>
    <s v="control"/>
    <n v="79900"/>
    <n v="0.57914250554922031"/>
    <x v="2"/>
  </r>
  <r>
    <x v="936"/>
    <s v="SawyerW"/>
    <s v="treatment"/>
    <n v="184900"/>
    <n v="0.26620523159852794"/>
    <x v="0"/>
  </r>
  <r>
    <x v="937"/>
    <s v="Somerst"/>
    <s v="treatment"/>
    <n v="253000"/>
    <n v="0.48564756884207194"/>
    <x v="0"/>
  </r>
  <r>
    <x v="938"/>
    <s v="CollgCr"/>
    <s v="treatment"/>
    <n v="239799"/>
    <n v="0.84955253008607023"/>
    <x v="0"/>
  </r>
  <r>
    <x v="939"/>
    <s v="ClearCr"/>
    <s v="treatment"/>
    <n v="244400"/>
    <n v="0.21111726326773739"/>
    <x v="0"/>
  </r>
  <r>
    <x v="940"/>
    <s v="Mitchel"/>
    <s v="control"/>
    <n v="150900"/>
    <n v="0.94017495525526318"/>
    <x v="2"/>
  </r>
  <r>
    <x v="941"/>
    <s v="Gilbert"/>
    <s v="treatment"/>
    <n v="214000"/>
    <n v="0.75816124543861174"/>
    <x v="0"/>
  </r>
  <r>
    <x v="942"/>
    <s v="Edwards"/>
    <s v="control"/>
    <n v="150000"/>
    <n v="3.4099076775563453E-2"/>
    <x v="1"/>
  </r>
  <r>
    <x v="943"/>
    <s v="Mitchel"/>
    <s v="control"/>
    <n v="143000"/>
    <n v="3.6668238528131614E-2"/>
    <x v="1"/>
  </r>
  <r>
    <x v="944"/>
    <s v="Timber"/>
    <s v="treatment"/>
    <n v="137500"/>
    <n v="0.772252045926488"/>
    <x v="0"/>
  </r>
  <r>
    <x v="945"/>
    <s v="OldTown"/>
    <s v="control"/>
    <n v="124900"/>
    <n v="0.74495778504706778"/>
    <x v="2"/>
  </r>
  <r>
    <x v="946"/>
    <s v="NAmes"/>
    <s v="control"/>
    <n v="143000"/>
    <n v="0.93234941244062208"/>
    <x v="2"/>
  </r>
  <r>
    <x v="947"/>
    <s v="Timber"/>
    <s v="treatment"/>
    <n v="270000"/>
    <n v="0.15623249252921023"/>
    <x v="0"/>
  </r>
  <r>
    <x v="948"/>
    <s v="CollgCr"/>
    <s v="treatment"/>
    <n v="192500"/>
    <n v="0.59519476096634283"/>
    <x v="0"/>
  </r>
  <r>
    <x v="949"/>
    <s v="NWAmes"/>
    <s v="treatment"/>
    <n v="197500"/>
    <n v="0.60707943303356149"/>
    <x v="0"/>
  </r>
  <r>
    <x v="950"/>
    <s v="NAmes"/>
    <s v="control"/>
    <n v="129000"/>
    <n v="0.51590396348824963"/>
    <x v="2"/>
  </r>
  <r>
    <x v="951"/>
    <s v="SawyerW"/>
    <s v="treatment"/>
    <n v="119900"/>
    <n v="0.39022162304177765"/>
    <x v="0"/>
  </r>
  <r>
    <x v="952"/>
    <s v="CollgCr"/>
    <s v="treatment"/>
    <n v="133900"/>
    <n v="0.16008672683777225"/>
    <x v="0"/>
  </r>
  <r>
    <x v="953"/>
    <s v="Mitchel"/>
    <s v="control"/>
    <n v="172000"/>
    <n v="0.64055016356494265"/>
    <x v="2"/>
  </r>
  <r>
    <x v="954"/>
    <s v="Edwards"/>
    <s v="control"/>
    <n v="127500"/>
    <n v="0.4494694795149009"/>
    <x v="1"/>
  </r>
  <r>
    <x v="955"/>
    <s v="Crawfor"/>
    <s v="treatment"/>
    <n v="145000"/>
    <n v="0.6790206086503292"/>
    <x v="0"/>
  </r>
  <r>
    <x v="956"/>
    <s v="Blueste"/>
    <s v="control"/>
    <n v="124000"/>
    <n v="0.37061239174645599"/>
    <x v="1"/>
  </r>
  <r>
    <x v="957"/>
    <s v="Sawyer"/>
    <s v="control"/>
    <n v="132000"/>
    <n v="0.13771697034721098"/>
    <x v="1"/>
  </r>
  <r>
    <x v="958"/>
    <s v="CollgCr"/>
    <s v="treatment"/>
    <n v="185000"/>
    <n v="0.22339832584849317"/>
    <x v="0"/>
  </r>
  <r>
    <x v="959"/>
    <s v="Somerst"/>
    <s v="treatment"/>
    <n v="155000"/>
    <n v="0.7829447908554068"/>
    <x v="0"/>
  </r>
  <r>
    <x v="960"/>
    <s v="BrkSide"/>
    <s v="control"/>
    <n v="116500"/>
    <n v="0.78982838449608483"/>
    <x v="2"/>
  </r>
  <r>
    <x v="961"/>
    <s v="NWAmes"/>
    <s v="treatment"/>
    <n v="272000"/>
    <n v="0.9185944995012445"/>
    <x v="0"/>
  </r>
  <r>
    <x v="962"/>
    <s v="NPkVill"/>
    <s v="control"/>
    <n v="155000"/>
    <n v="0.68463731215242207"/>
    <x v="2"/>
  </r>
  <r>
    <x v="963"/>
    <s v="CollgCr"/>
    <s v="treatment"/>
    <n v="239000"/>
    <n v="0.52163234374889822"/>
    <x v="0"/>
  </r>
  <r>
    <x v="964"/>
    <s v="Timber"/>
    <s v="treatment"/>
    <n v="214900"/>
    <n v="0.1035348699366182"/>
    <x v="0"/>
  </r>
  <r>
    <x v="965"/>
    <s v="Gilbert"/>
    <s v="treatment"/>
    <n v="178900"/>
    <n v="0.56379723729301179"/>
    <x v="0"/>
  </r>
  <r>
    <x v="966"/>
    <s v="Crawfor"/>
    <s v="treatment"/>
    <n v="160000"/>
    <n v="0.23167658281238435"/>
    <x v="0"/>
  </r>
  <r>
    <x v="967"/>
    <s v="NAmes"/>
    <s v="control"/>
    <n v="135000"/>
    <n v="0.41573053511751279"/>
    <x v="1"/>
  </r>
  <r>
    <x v="968"/>
    <s v="OldTown"/>
    <s v="control"/>
    <n v="37900"/>
    <n v="0.85805895001337706"/>
    <x v="2"/>
  </r>
  <r>
    <x v="969"/>
    <s v="NAmes"/>
    <s v="control"/>
    <n v="140000"/>
    <n v="0.80597085867489893"/>
    <x v="2"/>
  </r>
  <r>
    <x v="970"/>
    <s v="NAmes"/>
    <s v="control"/>
    <n v="135000"/>
    <n v="0.62296282943606418"/>
    <x v="2"/>
  </r>
  <r>
    <x v="971"/>
    <s v="NridgHt"/>
    <s v="treatment"/>
    <n v="173000"/>
    <n v="0.80949932825873328"/>
    <x v="0"/>
  </r>
  <r>
    <x v="972"/>
    <s v="SawyerW"/>
    <s v="treatment"/>
    <n v="99500"/>
    <n v="0.81973947153665894"/>
    <x v="0"/>
  </r>
  <r>
    <x v="973"/>
    <s v="Somerst"/>
    <s v="treatment"/>
    <n v="182000"/>
    <n v="0.36934516186901034"/>
    <x v="0"/>
  </r>
  <r>
    <x v="974"/>
    <s v="BrkSide"/>
    <s v="control"/>
    <n v="167500"/>
    <n v="6.0285792766390012E-2"/>
    <x v="1"/>
  </r>
  <r>
    <x v="975"/>
    <s v="Somerst"/>
    <s v="treatment"/>
    <n v="165000"/>
    <n v="1.4882644073241358E-2"/>
    <x v="0"/>
  </r>
  <r>
    <x v="976"/>
    <s v="BrkSide"/>
    <s v="control"/>
    <n v="85500"/>
    <n v="0.88759535655684763"/>
    <x v="2"/>
  </r>
  <r>
    <x v="977"/>
    <s v="Somerst"/>
    <s v="treatment"/>
    <n v="199900"/>
    <n v="0.63700337299892373"/>
    <x v="0"/>
  </r>
  <r>
    <x v="978"/>
    <s v="Edwards"/>
    <s v="control"/>
    <n v="110000"/>
    <n v="5.2402472751688411E-2"/>
    <x v="1"/>
  </r>
  <r>
    <x v="979"/>
    <s v="Sawyer"/>
    <s v="control"/>
    <n v="139000"/>
    <n v="1.3025598394922455E-2"/>
    <x v="1"/>
  </r>
  <r>
    <x v="980"/>
    <s v="NAmes"/>
    <s v="control"/>
    <n v="178400"/>
    <n v="0.70182019933133644"/>
    <x v="2"/>
  </r>
  <r>
    <x v="981"/>
    <s v="NoRidge"/>
    <s v="treatment"/>
    <n v="336000"/>
    <n v="0.43134481735258801"/>
    <x v="0"/>
  </r>
  <r>
    <x v="982"/>
    <s v="Blmngtn"/>
    <s v="treatment"/>
    <n v="159895"/>
    <n v="0.47153330159857221"/>
    <x v="0"/>
  </r>
  <r>
    <x v="983"/>
    <s v="CollgCr"/>
    <s v="treatment"/>
    <n v="255900"/>
    <n v="0.7642975296897756"/>
    <x v="0"/>
  </r>
  <r>
    <x v="984"/>
    <s v="Mitchel"/>
    <s v="control"/>
    <n v="126000"/>
    <n v="0.16273357116488807"/>
    <x v="1"/>
  </r>
  <r>
    <x v="985"/>
    <s v="Edwards"/>
    <s v="control"/>
    <n v="125000"/>
    <n v="0.69123643990061745"/>
    <x v="2"/>
  </r>
  <r>
    <x v="986"/>
    <s v="OldTown"/>
    <s v="control"/>
    <n v="117000"/>
    <n v="0.68540623872440642"/>
    <x v="2"/>
  </r>
  <r>
    <x v="987"/>
    <s v="NridgHt"/>
    <s v="treatment"/>
    <n v="395192"/>
    <n v="0.96940845934782183"/>
    <x v="0"/>
  </r>
  <r>
    <x v="988"/>
    <s v="NWAmes"/>
    <s v="treatment"/>
    <n v="195000"/>
    <n v="8.9789859319523102E-2"/>
    <x v="0"/>
  </r>
  <r>
    <x v="989"/>
    <s v="Somerst"/>
    <s v="treatment"/>
    <n v="197000"/>
    <n v="0.98978310162249317"/>
    <x v="0"/>
  </r>
  <r>
    <x v="990"/>
    <s v="NoRidge"/>
    <s v="treatment"/>
    <n v="348000"/>
    <n v="0.80822312856832879"/>
    <x v="0"/>
  </r>
  <r>
    <x v="991"/>
    <s v="OldTown"/>
    <s v="control"/>
    <n v="168000"/>
    <n v="0.44445764032801305"/>
    <x v="1"/>
  </r>
  <r>
    <x v="992"/>
    <s v="NAmes"/>
    <s v="control"/>
    <n v="187000"/>
    <n v="0.44654277942591802"/>
    <x v="1"/>
  </r>
  <r>
    <x v="993"/>
    <s v="CollgCr"/>
    <s v="treatment"/>
    <n v="173900"/>
    <n v="0.76218354922552167"/>
    <x v="0"/>
  </r>
  <r>
    <x v="994"/>
    <s v="NridgHt"/>
    <s v="treatment"/>
    <n v="337500"/>
    <n v="0.684292975532796"/>
    <x v="0"/>
  </r>
  <r>
    <x v="995"/>
    <s v="BrkSide"/>
    <s v="control"/>
    <n v="121600"/>
    <n v="0.44064300799664924"/>
    <x v="1"/>
  </r>
  <r>
    <x v="996"/>
    <s v="NAmes"/>
    <s v="control"/>
    <n v="136500"/>
    <n v="0.65712449858081656"/>
    <x v="2"/>
  </r>
  <r>
    <x v="997"/>
    <s v="NWAmes"/>
    <s v="treatment"/>
    <n v="185000"/>
    <n v="0.31086460639965563"/>
    <x v="0"/>
  </r>
  <r>
    <x v="998"/>
    <s v="IDOTRR"/>
    <s v="control"/>
    <n v="91000"/>
    <n v="0.89696129992332241"/>
    <x v="2"/>
  </r>
  <r>
    <x v="999"/>
    <s v="CollgCr"/>
    <s v="treatment"/>
    <n v="206000"/>
    <n v="0.67270825197554784"/>
    <x v="0"/>
  </r>
  <r>
    <x v="1000"/>
    <s v="Edwards"/>
    <s v="control"/>
    <n v="82000"/>
    <n v="0.38345335320110319"/>
    <x v="1"/>
  </r>
  <r>
    <x v="1001"/>
    <s v="OldTown"/>
    <s v="control"/>
    <n v="86000"/>
    <n v="0.13264695080572975"/>
    <x v="1"/>
  </r>
  <r>
    <x v="1002"/>
    <s v="Somerst"/>
    <s v="treatment"/>
    <n v="232000"/>
    <n v="0.64205263342956664"/>
    <x v="0"/>
  </r>
  <r>
    <x v="1003"/>
    <s v="NWAmes"/>
    <s v="treatment"/>
    <n v="136905"/>
    <n v="0.71316384931790533"/>
    <x v="0"/>
  </r>
  <r>
    <x v="1004"/>
    <s v="Blmngtn"/>
    <s v="treatment"/>
    <n v="181000"/>
    <n v="0.66404642176855144"/>
    <x v="0"/>
  </r>
  <r>
    <x v="1005"/>
    <s v="CollgCr"/>
    <s v="treatment"/>
    <n v="149900"/>
    <n v="0.93470805485823827"/>
    <x v="0"/>
  </r>
  <r>
    <x v="1006"/>
    <s v="NAmes"/>
    <s v="control"/>
    <n v="163500"/>
    <n v="0.84622573156658709"/>
    <x v="2"/>
  </r>
  <r>
    <x v="1007"/>
    <s v="MeadowV"/>
    <s v="control"/>
    <n v="88000"/>
    <n v="0.46771561433727893"/>
    <x v="1"/>
  </r>
  <r>
    <x v="1008"/>
    <s v="Mitchel"/>
    <s v="control"/>
    <n v="240000"/>
    <n v="0.38035811582394563"/>
    <x v="1"/>
  </r>
  <r>
    <x v="1009"/>
    <s v="SWISU"/>
    <s v="control"/>
    <n v="102000"/>
    <n v="0.59226651822060838"/>
    <x v="2"/>
  </r>
  <r>
    <x v="1010"/>
    <s v="Sawyer"/>
    <s v="control"/>
    <n v="135000"/>
    <n v="0.63901643949767983"/>
    <x v="2"/>
  </r>
  <r>
    <x v="1011"/>
    <s v="Edwards"/>
    <s v="control"/>
    <n v="100000"/>
    <n v="0.40724992429493156"/>
    <x v="1"/>
  </r>
  <r>
    <x v="1012"/>
    <s v="Crawfor"/>
    <s v="treatment"/>
    <n v="165000"/>
    <n v="0.31686470656196652"/>
    <x v="0"/>
  </r>
  <r>
    <x v="1013"/>
    <s v="OldTown"/>
    <s v="control"/>
    <n v="85000"/>
    <n v="6.2323509588571246E-2"/>
    <x v="1"/>
  </r>
  <r>
    <x v="1014"/>
    <s v="NAmes"/>
    <s v="control"/>
    <n v="119200"/>
    <n v="0.66630338715335924"/>
    <x v="2"/>
  </r>
  <r>
    <x v="1015"/>
    <s v="NWAmes"/>
    <s v="treatment"/>
    <n v="227000"/>
    <n v="0.43859183046371886"/>
    <x v="0"/>
  </r>
  <r>
    <x v="1016"/>
    <s v="CollgCr"/>
    <s v="treatment"/>
    <n v="203000"/>
    <n v="0.80592823690193738"/>
    <x v="0"/>
  </r>
  <r>
    <x v="1017"/>
    <s v="StoneBr"/>
    <s v="treatment"/>
    <n v="187500"/>
    <n v="0.88579700019113705"/>
    <x v="0"/>
  </r>
  <r>
    <x v="1018"/>
    <s v="Gilbert"/>
    <s v="treatment"/>
    <n v="160000"/>
    <n v="0.55401976317015689"/>
    <x v="0"/>
  </r>
  <r>
    <x v="1019"/>
    <s v="Blmngtn"/>
    <s v="treatment"/>
    <n v="213490"/>
    <n v="0.4677442857311872"/>
    <x v="0"/>
  </r>
  <r>
    <x v="1020"/>
    <s v="Edwards"/>
    <s v="control"/>
    <n v="176000"/>
    <n v="0.8099523494216686"/>
    <x v="2"/>
  </r>
  <r>
    <x v="1021"/>
    <s v="CollgCr"/>
    <s v="treatment"/>
    <n v="194000"/>
    <n v="0.76263146884446231"/>
    <x v="0"/>
  </r>
  <r>
    <x v="1022"/>
    <s v="OldTown"/>
    <s v="control"/>
    <n v="87000"/>
    <n v="6.5664075158896829E-2"/>
    <x v="1"/>
  </r>
  <r>
    <x v="1023"/>
    <s v="Blmngtn"/>
    <s v="treatment"/>
    <n v="191000"/>
    <n v="0.23249431844704771"/>
    <x v="0"/>
  </r>
  <r>
    <x v="1024"/>
    <s v="Timber"/>
    <s v="treatment"/>
    <n v="287000"/>
    <n v="2.7086346043686982E-2"/>
    <x v="0"/>
  </r>
  <r>
    <x v="1025"/>
    <s v="CollgCr"/>
    <s v="treatment"/>
    <n v="112500"/>
    <n v="0.12829557138051451"/>
    <x v="0"/>
  </r>
  <r>
    <x v="1026"/>
    <s v="NAmes"/>
    <s v="control"/>
    <n v="167500"/>
    <n v="0.74869592959825115"/>
    <x v="2"/>
  </r>
  <r>
    <x v="1027"/>
    <s v="Timber"/>
    <s v="treatment"/>
    <n v="293077"/>
    <n v="0.72447100800366504"/>
    <x v="0"/>
  </r>
  <r>
    <x v="1028"/>
    <s v="NAmes"/>
    <s v="control"/>
    <n v="105000"/>
    <n v="0.97181076241418229"/>
    <x v="2"/>
  </r>
  <r>
    <x v="1029"/>
    <s v="BrDale"/>
    <s v="control"/>
    <n v="118000"/>
    <n v="0.73980736163360516"/>
    <x v="2"/>
  </r>
  <r>
    <x v="1030"/>
    <s v="SWISU"/>
    <s v="control"/>
    <n v="160000"/>
    <n v="0.37602973303770881"/>
    <x v="1"/>
  </r>
  <r>
    <x v="1031"/>
    <s v="SWISU"/>
    <s v="control"/>
    <n v="197000"/>
    <n v="0.97633833835664063"/>
    <x v="2"/>
  </r>
  <r>
    <x v="1032"/>
    <s v="NoRidge"/>
    <s v="treatment"/>
    <n v="310000"/>
    <n v="0.88578026577719338"/>
    <x v="0"/>
  </r>
  <r>
    <x v="1033"/>
    <s v="CollgCr"/>
    <s v="treatment"/>
    <n v="230000"/>
    <n v="0.76609010786050147"/>
    <x v="0"/>
  </r>
  <r>
    <x v="1034"/>
    <s v="Crawfor"/>
    <s v="treatment"/>
    <n v="119750"/>
    <n v="0.36211091801282524"/>
    <x v="0"/>
  </r>
  <r>
    <x v="1035"/>
    <s v="Edwards"/>
    <s v="control"/>
    <n v="84000"/>
    <n v="0.63545293711105377"/>
    <x v="2"/>
  </r>
  <r>
    <x v="1036"/>
    <s v="Timber"/>
    <s v="treatment"/>
    <n v="315500"/>
    <n v="0.65896961476846072"/>
    <x v="0"/>
  </r>
  <r>
    <x v="1037"/>
    <s v="CollgCr"/>
    <s v="treatment"/>
    <n v="287000"/>
    <n v="0.88377520773990059"/>
    <x v="0"/>
  </r>
  <r>
    <x v="1038"/>
    <s v="MeadowV"/>
    <s v="control"/>
    <n v="97000"/>
    <n v="0.26247449126051425"/>
    <x v="1"/>
  </r>
  <r>
    <x v="1039"/>
    <s v="MeadowV"/>
    <s v="control"/>
    <n v="80000"/>
    <n v="0.64248747494672298"/>
    <x v="2"/>
  </r>
  <r>
    <x v="1040"/>
    <s v="Sawyer"/>
    <s v="control"/>
    <n v="155000"/>
    <n v="0.47702413283476419"/>
    <x v="1"/>
  </r>
  <r>
    <x v="1041"/>
    <s v="NWAmes"/>
    <s v="treatment"/>
    <n v="173000"/>
    <n v="0.81912762235551928"/>
    <x v="0"/>
  </r>
  <r>
    <x v="1042"/>
    <s v="NridgHt"/>
    <s v="treatment"/>
    <n v="196000"/>
    <n v="0.57570492006842744"/>
    <x v="0"/>
  </r>
  <r>
    <x v="1043"/>
    <s v="SawyerW"/>
    <s v="treatment"/>
    <n v="262280"/>
    <n v="0.5076901252303434"/>
    <x v="0"/>
  </r>
  <r>
    <x v="1044"/>
    <s v="NWAmes"/>
    <s v="treatment"/>
    <n v="278000"/>
    <n v="0.72056049182964876"/>
    <x v="0"/>
  </r>
  <r>
    <x v="1045"/>
    <s v="Edwards"/>
    <s v="control"/>
    <n v="139600"/>
    <n v="0.87453952104421262"/>
    <x v="2"/>
  </r>
  <r>
    <x v="1046"/>
    <s v="StoneBr"/>
    <s v="treatment"/>
    <n v="556581"/>
    <n v="0.9214917738719719"/>
    <x v="0"/>
  </r>
  <r>
    <x v="1047"/>
    <s v="CollgCr"/>
    <s v="treatment"/>
    <n v="145000"/>
    <n v="0.65108147552663065"/>
    <x v="0"/>
  </r>
  <r>
    <x v="1048"/>
    <s v="Mitchel"/>
    <s v="control"/>
    <n v="115000"/>
    <n v="7.9152697540725292E-2"/>
    <x v="1"/>
  </r>
  <r>
    <x v="1049"/>
    <s v="Edwards"/>
    <s v="control"/>
    <n v="84900"/>
    <n v="0.81434653859918282"/>
    <x v="2"/>
  </r>
  <r>
    <x v="1050"/>
    <s v="Gilbert"/>
    <s v="treatment"/>
    <n v="176485"/>
    <n v="0.53029380298710393"/>
    <x v="0"/>
  </r>
  <r>
    <x v="1051"/>
    <s v="CollgCr"/>
    <s v="treatment"/>
    <n v="200141"/>
    <n v="0.33019265416879584"/>
    <x v="0"/>
  </r>
  <r>
    <x v="1052"/>
    <s v="NAmes"/>
    <s v="control"/>
    <n v="165000"/>
    <n v="0.49943225439896888"/>
    <x v="1"/>
  </r>
  <r>
    <x v="1053"/>
    <s v="Edwards"/>
    <s v="control"/>
    <n v="144500"/>
    <n v="0.67981678662759115"/>
    <x v="2"/>
  </r>
  <r>
    <x v="1054"/>
    <s v="CollgCr"/>
    <s v="treatment"/>
    <n v="255000"/>
    <n v="3.5575844819843438E-2"/>
    <x v="0"/>
  </r>
  <r>
    <x v="1055"/>
    <s v="NWAmes"/>
    <s v="treatment"/>
    <n v="180000"/>
    <n v="0.76329207633695717"/>
    <x v="0"/>
  </r>
  <r>
    <x v="1056"/>
    <s v="NridgHt"/>
    <s v="treatment"/>
    <n v="185850"/>
    <n v="0.5289049681313559"/>
    <x v="0"/>
  </r>
  <r>
    <x v="1057"/>
    <s v="NoRidge"/>
    <s v="treatment"/>
    <n v="248000"/>
    <n v="0.12086513343054872"/>
    <x v="0"/>
  </r>
  <r>
    <x v="1058"/>
    <s v="NridgHt"/>
    <s v="treatment"/>
    <n v="335000"/>
    <n v="0.27618853028337453"/>
    <x v="0"/>
  </r>
  <r>
    <x v="1059"/>
    <s v="Crawfor"/>
    <s v="treatment"/>
    <n v="220000"/>
    <n v="0.86072597804552364"/>
    <x v="0"/>
  </r>
  <r>
    <x v="1060"/>
    <s v="StoneBr"/>
    <s v="treatment"/>
    <n v="213500"/>
    <n v="0.7764449454782173"/>
    <x v="0"/>
  </r>
  <r>
    <x v="1061"/>
    <s v="IDOTRR"/>
    <s v="control"/>
    <n v="81000"/>
    <n v="0.65000069088894363"/>
    <x v="2"/>
  </r>
  <r>
    <x v="1062"/>
    <s v="OldTown"/>
    <s v="control"/>
    <n v="90000"/>
    <n v="0.16568689705550277"/>
    <x v="1"/>
  </r>
  <r>
    <x v="1063"/>
    <s v="OldTown"/>
    <s v="control"/>
    <n v="110500"/>
    <n v="0.36621951636805461"/>
    <x v="1"/>
  </r>
  <r>
    <x v="1064"/>
    <s v="NAmes"/>
    <s v="control"/>
    <n v="154000"/>
    <n v="9.1068005806893781E-2"/>
    <x v="1"/>
  </r>
  <r>
    <x v="1065"/>
    <s v="ClearCr"/>
    <s v="treatment"/>
    <n v="328000"/>
    <n v="0.66993734216782286"/>
    <x v="0"/>
  </r>
  <r>
    <x v="1066"/>
    <s v="Gilbert"/>
    <s v="treatment"/>
    <n v="178000"/>
    <n v="0.74619014477637446"/>
    <x v="0"/>
  </r>
  <r>
    <x v="1067"/>
    <s v="NAmes"/>
    <s v="control"/>
    <n v="167900"/>
    <n v="0.78403931292507267"/>
    <x v="2"/>
  </r>
  <r>
    <x v="1068"/>
    <s v="MeadowV"/>
    <s v="control"/>
    <n v="151400"/>
    <n v="0.9373419362251556"/>
    <x v="2"/>
  </r>
  <r>
    <x v="1069"/>
    <s v="NAmes"/>
    <s v="control"/>
    <n v="135000"/>
    <n v="0.47779431680127338"/>
    <x v="1"/>
  </r>
  <r>
    <x v="1070"/>
    <s v="NAmes"/>
    <s v="control"/>
    <n v="135000"/>
    <n v="0.86400731505060513"/>
    <x v="2"/>
  </r>
  <r>
    <x v="1071"/>
    <s v="NWAmes"/>
    <s v="treatment"/>
    <n v="154000"/>
    <n v="0.99560019884608897"/>
    <x v="0"/>
  </r>
  <r>
    <x v="1072"/>
    <s v="Edwards"/>
    <s v="control"/>
    <n v="91500"/>
    <n v="0.45865066040411751"/>
    <x v="1"/>
  </r>
  <r>
    <x v="1073"/>
    <s v="Edwards"/>
    <s v="control"/>
    <n v="159500"/>
    <n v="0.55784383854052233"/>
    <x v="2"/>
  </r>
  <r>
    <x v="1074"/>
    <s v="CollgCr"/>
    <s v="treatment"/>
    <n v="194000"/>
    <n v="0.52034791070915543"/>
    <x v="0"/>
  </r>
  <r>
    <x v="1075"/>
    <s v="Crawfor"/>
    <s v="treatment"/>
    <n v="219500"/>
    <n v="0.42994954792171114"/>
    <x v="0"/>
  </r>
  <r>
    <x v="1076"/>
    <s v="OldTown"/>
    <s v="control"/>
    <n v="170000"/>
    <n v="0.4085969669727596"/>
    <x v="1"/>
  </r>
  <r>
    <x v="1077"/>
    <s v="NAmes"/>
    <s v="control"/>
    <n v="138800"/>
    <n v="0.55510457380803524"/>
    <x v="2"/>
  </r>
  <r>
    <x v="1078"/>
    <s v="CollgCr"/>
    <s v="treatment"/>
    <n v="155900"/>
    <n v="0.27248301487308246"/>
    <x v="0"/>
  </r>
  <r>
    <x v="1079"/>
    <s v="CollgCr"/>
    <s v="treatment"/>
    <n v="126000"/>
    <n v="0.20218493149814687"/>
    <x v="0"/>
  </r>
  <r>
    <x v="1080"/>
    <s v="NWAmes"/>
    <s v="treatment"/>
    <n v="145000"/>
    <n v="0.75278931678531424"/>
    <x v="0"/>
  </r>
  <r>
    <x v="1081"/>
    <s v="Sawyer"/>
    <s v="control"/>
    <n v="133000"/>
    <n v="0.89362097256847084"/>
    <x v="2"/>
  </r>
  <r>
    <x v="1082"/>
    <s v="CollgCr"/>
    <s v="treatment"/>
    <n v="192000"/>
    <n v="0.77675995931732478"/>
    <x v="0"/>
  </r>
  <r>
    <x v="1083"/>
    <s v="NAmes"/>
    <s v="control"/>
    <n v="160000"/>
    <n v="0.51218619574889379"/>
    <x v="2"/>
  </r>
  <r>
    <x v="1084"/>
    <s v="Gilbert"/>
    <s v="treatment"/>
    <n v="187500"/>
    <n v="0.54969478060614663"/>
    <x v="0"/>
  </r>
  <r>
    <x v="1085"/>
    <s v="SawyerW"/>
    <s v="treatment"/>
    <n v="147000"/>
    <n v="0.75879657336212714"/>
    <x v="0"/>
  </r>
  <r>
    <x v="1086"/>
    <s v="MeadowV"/>
    <s v="control"/>
    <n v="83500"/>
    <n v="0.71798012916978271"/>
    <x v="2"/>
  </r>
  <r>
    <x v="1087"/>
    <s v="Somerst"/>
    <s v="treatment"/>
    <n v="252000"/>
    <n v="0.83697219537128908"/>
    <x v="0"/>
  </r>
  <r>
    <x v="1088"/>
    <s v="Edwards"/>
    <s v="control"/>
    <n v="137500"/>
    <n v="0.55174167607574853"/>
    <x v="2"/>
  </r>
  <r>
    <x v="1089"/>
    <s v="Somerst"/>
    <s v="treatment"/>
    <n v="197000"/>
    <n v="0.43906366943792297"/>
    <x v="0"/>
  </r>
  <r>
    <x v="1090"/>
    <s v="NAmes"/>
    <s v="control"/>
    <n v="92900"/>
    <n v="0.6751997079067551"/>
    <x v="2"/>
  </r>
  <r>
    <x v="1091"/>
    <s v="Somerst"/>
    <s v="treatment"/>
    <n v="160000"/>
    <n v="0.13515687211991367"/>
    <x v="0"/>
  </r>
  <r>
    <x v="1092"/>
    <s v="SWISU"/>
    <s v="control"/>
    <n v="136500"/>
    <n v="0.13378965347447291"/>
    <x v="1"/>
  </r>
  <r>
    <x v="1093"/>
    <s v="NAmes"/>
    <s v="control"/>
    <n v="146000"/>
    <n v="0.96434701639434628"/>
    <x v="2"/>
  </r>
  <r>
    <x v="1094"/>
    <s v="NAmes"/>
    <s v="control"/>
    <n v="129000"/>
    <n v="0.81036295569109495"/>
    <x v="2"/>
  </r>
  <r>
    <x v="1095"/>
    <s v="CollgCr"/>
    <s v="treatment"/>
    <n v="176432"/>
    <n v="0.49305832857465048"/>
    <x v="0"/>
  </r>
  <r>
    <x v="1096"/>
    <s v="IDOTRR"/>
    <s v="control"/>
    <n v="127000"/>
    <n v="0.49884948462140599"/>
    <x v="1"/>
  </r>
  <r>
    <x v="1097"/>
    <s v="StoneBr"/>
    <s v="treatment"/>
    <n v="170000"/>
    <n v="0.90735487557453798"/>
    <x v="0"/>
  </r>
  <r>
    <x v="1098"/>
    <s v="BrkSide"/>
    <s v="control"/>
    <n v="128000"/>
    <n v="0.55838986757167641"/>
    <x v="2"/>
  </r>
  <r>
    <x v="1099"/>
    <s v="NWAmes"/>
    <s v="treatment"/>
    <n v="157000"/>
    <n v="0.4880865892955587"/>
    <x v="0"/>
  </r>
  <r>
    <x v="1100"/>
    <s v="SWISU"/>
    <s v="control"/>
    <n v="60000"/>
    <n v="0.59106163921831023"/>
    <x v="2"/>
  </r>
  <r>
    <x v="1101"/>
    <s v="NAmes"/>
    <s v="control"/>
    <n v="119500"/>
    <n v="0.72740171677015297"/>
    <x v="2"/>
  </r>
  <r>
    <x v="1102"/>
    <s v="NAmes"/>
    <s v="control"/>
    <n v="135000"/>
    <n v="8.7285813687039915E-2"/>
    <x v="1"/>
  </r>
  <r>
    <x v="1103"/>
    <s v="NAmes"/>
    <s v="control"/>
    <n v="159500"/>
    <n v="0.16698981279836966"/>
    <x v="1"/>
  </r>
  <r>
    <x v="1104"/>
    <s v="BrDale"/>
    <s v="control"/>
    <n v="106000"/>
    <n v="0.13397734470307077"/>
    <x v="1"/>
  </r>
  <r>
    <x v="1105"/>
    <s v="NoRidge"/>
    <s v="treatment"/>
    <n v="325000"/>
    <n v="0.62118420444031519"/>
    <x v="0"/>
  </r>
  <r>
    <x v="1106"/>
    <s v="SawyerW"/>
    <s v="treatment"/>
    <n v="179900"/>
    <n v="0.15271965139098109"/>
    <x v="0"/>
  </r>
  <r>
    <x v="1107"/>
    <s v="Gilbert"/>
    <s v="treatment"/>
    <n v="274725"/>
    <n v="0.65756164463468514"/>
    <x v="0"/>
  </r>
  <r>
    <x v="1108"/>
    <s v="Gilbert"/>
    <s v="treatment"/>
    <n v="181000"/>
    <n v="8.6891441100510058E-2"/>
    <x v="0"/>
  </r>
  <r>
    <x v="1109"/>
    <s v="NridgHt"/>
    <s v="treatment"/>
    <n v="280000"/>
    <n v="0.79809138035796001"/>
    <x v="0"/>
  </r>
  <r>
    <x v="1110"/>
    <s v="Gilbert"/>
    <s v="treatment"/>
    <n v="188000"/>
    <n v="9.4317365947505061E-2"/>
    <x v="0"/>
  </r>
  <r>
    <x v="1111"/>
    <s v="NWAmes"/>
    <s v="treatment"/>
    <n v="205000"/>
    <n v="0.7017923391532781"/>
    <x v="0"/>
  </r>
  <r>
    <x v="1112"/>
    <s v="NAmes"/>
    <s v="control"/>
    <n v="129900"/>
    <n v="0.92060167380637548"/>
    <x v="2"/>
  </r>
  <r>
    <x v="1113"/>
    <s v="NAmes"/>
    <s v="control"/>
    <n v="134500"/>
    <n v="0.53472633790986301"/>
    <x v="2"/>
  </r>
  <r>
    <x v="1114"/>
    <s v="OldTown"/>
    <s v="control"/>
    <n v="117000"/>
    <n v="0.51726525283951752"/>
    <x v="2"/>
  </r>
  <r>
    <x v="1115"/>
    <s v="NridgHt"/>
    <s v="treatment"/>
    <n v="318000"/>
    <n v="0.25620794533821789"/>
    <x v="0"/>
  </r>
  <r>
    <x v="1116"/>
    <s v="Gilbert"/>
    <s v="treatment"/>
    <n v="184100"/>
    <n v="0.19084993450309296"/>
    <x v="0"/>
  </r>
  <r>
    <x v="1117"/>
    <s v="Sawyer"/>
    <s v="control"/>
    <n v="130000"/>
    <n v="0.61529058550953475"/>
    <x v="2"/>
  </r>
  <r>
    <x v="1118"/>
    <s v="Sawyer"/>
    <s v="control"/>
    <n v="140000"/>
    <n v="0.5659847936255562"/>
    <x v="2"/>
  </r>
  <r>
    <x v="1119"/>
    <s v="NAmes"/>
    <s v="control"/>
    <n v="133700"/>
    <n v="0.99938247240427236"/>
    <x v="2"/>
  </r>
  <r>
    <x v="1120"/>
    <s v="IDOTRR"/>
    <s v="control"/>
    <n v="118400"/>
    <n v="0.74490499790196685"/>
    <x v="2"/>
  </r>
  <r>
    <x v="1121"/>
    <s v="CollgCr"/>
    <s v="treatment"/>
    <n v="212900"/>
    <n v="5.9065987282072574E-2"/>
    <x v="0"/>
  </r>
  <r>
    <x v="1122"/>
    <s v="Edwards"/>
    <s v="control"/>
    <n v="112000"/>
    <n v="0.50467413431275576"/>
    <x v="2"/>
  </r>
  <r>
    <x v="1123"/>
    <s v="Edwards"/>
    <s v="control"/>
    <n v="118000"/>
    <n v="0.36505670703835669"/>
    <x v="1"/>
  </r>
  <r>
    <x v="1124"/>
    <s v="Gilbert"/>
    <s v="treatment"/>
    <n v="163900"/>
    <n v="0.83434152679942464"/>
    <x v="0"/>
  </r>
  <r>
    <x v="1125"/>
    <s v="NAmes"/>
    <s v="control"/>
    <n v="115000"/>
    <n v="0.71251388470768207"/>
    <x v="2"/>
  </r>
  <r>
    <x v="1126"/>
    <s v="Blmngtn"/>
    <s v="treatment"/>
    <n v="174000"/>
    <n v="6.9843862920416555E-2"/>
    <x v="0"/>
  </r>
  <r>
    <x v="1127"/>
    <s v="Gilbert"/>
    <s v="treatment"/>
    <n v="259000"/>
    <n v="2.3650202085074734E-2"/>
    <x v="0"/>
  </r>
  <r>
    <x v="1128"/>
    <s v="Gilbert"/>
    <s v="treatment"/>
    <n v="215000"/>
    <n v="0.98496528631794966"/>
    <x v="0"/>
  </r>
  <r>
    <x v="1129"/>
    <s v="OldTown"/>
    <s v="control"/>
    <n v="140000"/>
    <n v="0.59880777546992103"/>
    <x v="2"/>
  </r>
  <r>
    <x v="1130"/>
    <s v="SWISU"/>
    <s v="control"/>
    <n v="135000"/>
    <n v="0.6722738628650724"/>
    <x v="2"/>
  </r>
  <r>
    <x v="1131"/>
    <s v="Mitchel"/>
    <s v="control"/>
    <n v="93500"/>
    <n v="0.11561663052513782"/>
    <x v="1"/>
  </r>
  <r>
    <x v="1132"/>
    <s v="OldTown"/>
    <s v="control"/>
    <n v="117500"/>
    <n v="0.59477301435672125"/>
    <x v="2"/>
  </r>
  <r>
    <x v="1133"/>
    <s v="SawyerW"/>
    <s v="treatment"/>
    <n v="239500"/>
    <n v="0.14053134555220781"/>
    <x v="0"/>
  </r>
  <r>
    <x v="1134"/>
    <s v="Gilbert"/>
    <s v="treatment"/>
    <n v="169000"/>
    <n v="0.65921334814562749"/>
    <x v="0"/>
  </r>
  <r>
    <x v="1135"/>
    <s v="BrkSide"/>
    <s v="control"/>
    <n v="102000"/>
    <n v="0.13567054379705434"/>
    <x v="1"/>
  </r>
  <r>
    <x v="1136"/>
    <s v="NAmes"/>
    <s v="control"/>
    <n v="119000"/>
    <n v="0.81738398825175529"/>
    <x v="2"/>
  </r>
  <r>
    <x v="1137"/>
    <s v="Sawyer"/>
    <s v="control"/>
    <n v="94000"/>
    <n v="0.50235053280598396"/>
    <x v="2"/>
  </r>
  <r>
    <x v="1138"/>
    <s v="Mitchel"/>
    <s v="control"/>
    <n v="196000"/>
    <n v="0.24947580813200521"/>
    <x v="1"/>
  </r>
  <r>
    <x v="1139"/>
    <s v="BrkSide"/>
    <s v="control"/>
    <n v="144000"/>
    <n v="0.64411892129360904"/>
    <x v="2"/>
  </r>
  <r>
    <x v="1140"/>
    <s v="NAmes"/>
    <s v="control"/>
    <n v="139000"/>
    <n v="0.74093848438529186"/>
    <x v="2"/>
  </r>
  <r>
    <x v="1141"/>
    <s v="NWAmes"/>
    <s v="treatment"/>
    <n v="197500"/>
    <n v="0.74068527239652404"/>
    <x v="0"/>
  </r>
  <r>
    <x v="1142"/>
    <s v="CollgCr"/>
    <s v="treatment"/>
    <n v="424870"/>
    <n v="0.56562119196322869"/>
    <x v="0"/>
  </r>
  <r>
    <x v="1143"/>
    <s v="Sawyer"/>
    <s v="control"/>
    <n v="80000"/>
    <n v="0.54057186395955859"/>
    <x v="2"/>
  </r>
  <r>
    <x v="1144"/>
    <s v="Edwards"/>
    <s v="control"/>
    <n v="80000"/>
    <n v="0.11335498068770233"/>
    <x v="1"/>
  </r>
  <r>
    <x v="1145"/>
    <s v="BrkSide"/>
    <s v="control"/>
    <n v="149000"/>
    <n v="0.53382916392236768"/>
    <x v="2"/>
  </r>
  <r>
    <x v="1146"/>
    <s v="SawyerW"/>
    <s v="treatment"/>
    <n v="180000"/>
    <n v="0.16860854360085276"/>
    <x v="0"/>
  </r>
  <r>
    <x v="1147"/>
    <s v="Crawfor"/>
    <s v="treatment"/>
    <n v="174500"/>
    <n v="0.62454226924585099"/>
    <x v="0"/>
  </r>
  <r>
    <x v="1148"/>
    <s v="OldTown"/>
    <s v="control"/>
    <n v="116900"/>
    <n v="0.96441642239021197"/>
    <x v="2"/>
  </r>
  <r>
    <x v="1149"/>
    <s v="OldTown"/>
    <s v="control"/>
    <n v="143000"/>
    <n v="7.5300515425990144E-2"/>
    <x v="1"/>
  </r>
  <r>
    <x v="1150"/>
    <s v="NAmes"/>
    <s v="control"/>
    <n v="124000"/>
    <n v="0.719909985974025"/>
    <x v="2"/>
  </r>
  <r>
    <x v="1151"/>
    <s v="Edwards"/>
    <s v="control"/>
    <n v="149900"/>
    <n v="0.57128562434446706"/>
    <x v="2"/>
  </r>
  <r>
    <x v="1152"/>
    <s v="Crawfor"/>
    <s v="treatment"/>
    <n v="230000"/>
    <n v="0.17510938945328292"/>
    <x v="0"/>
  </r>
  <r>
    <x v="1153"/>
    <s v="IDOTRR"/>
    <s v="control"/>
    <n v="120500"/>
    <n v="0.38393253486813972"/>
    <x v="1"/>
  </r>
  <r>
    <x v="1154"/>
    <s v="NAmes"/>
    <s v="control"/>
    <n v="201800"/>
    <n v="0.32054728038338942"/>
    <x v="1"/>
  </r>
  <r>
    <x v="1155"/>
    <s v="Veenker"/>
    <s v="treatment"/>
    <n v="218000"/>
    <n v="0.7989735806894197"/>
    <x v="0"/>
  </r>
  <r>
    <x v="1156"/>
    <s v="NAmes"/>
    <s v="control"/>
    <n v="179900"/>
    <n v="0.59880641452083117"/>
    <x v="2"/>
  </r>
  <r>
    <x v="1157"/>
    <s v="NridgHt"/>
    <s v="treatment"/>
    <n v="230000"/>
    <n v="0.99317875356088259"/>
    <x v="0"/>
  </r>
  <r>
    <x v="1158"/>
    <s v="Somerst"/>
    <s v="treatment"/>
    <n v="235128"/>
    <n v="0.22764958907956645"/>
    <x v="0"/>
  </r>
  <r>
    <x v="1159"/>
    <s v="NWAmes"/>
    <s v="treatment"/>
    <n v="185000"/>
    <n v="0.82957573935562789"/>
    <x v="0"/>
  </r>
  <r>
    <x v="1160"/>
    <s v="NPkVill"/>
    <s v="control"/>
    <n v="146000"/>
    <n v="0.90249372477176659"/>
    <x v="2"/>
  </r>
  <r>
    <x v="1161"/>
    <s v="Crawfor"/>
    <s v="treatment"/>
    <n v="224000"/>
    <n v="0.8157584947979698"/>
    <x v="0"/>
  </r>
  <r>
    <x v="1162"/>
    <s v="Sawyer"/>
    <s v="control"/>
    <n v="129000"/>
    <n v="0.98583769140295541"/>
    <x v="2"/>
  </r>
  <r>
    <x v="1163"/>
    <s v="Sawyer"/>
    <s v="control"/>
    <n v="108959"/>
    <n v="0.42481733800578325"/>
    <x v="1"/>
  </r>
  <r>
    <x v="1164"/>
    <s v="Veenker"/>
    <s v="treatment"/>
    <n v="194000"/>
    <n v="0.72030542209184356"/>
    <x v="0"/>
  </r>
  <r>
    <x v="1165"/>
    <s v="NridgHt"/>
    <s v="treatment"/>
    <n v="233170"/>
    <n v="0.90288708549162899"/>
    <x v="0"/>
  </r>
  <r>
    <x v="1166"/>
    <s v="CollgCr"/>
    <s v="treatment"/>
    <n v="245350"/>
    <n v="0.95669870863079387"/>
    <x v="0"/>
  </r>
  <r>
    <x v="1167"/>
    <s v="Gilbert"/>
    <s v="treatment"/>
    <n v="173000"/>
    <n v="0.88458373362979681"/>
    <x v="0"/>
  </r>
  <r>
    <x v="1168"/>
    <s v="Edwards"/>
    <s v="control"/>
    <n v="235000"/>
    <n v="0.45050049671794334"/>
    <x v="1"/>
  </r>
  <r>
    <x v="1169"/>
    <s v="NoRidge"/>
    <s v="treatment"/>
    <n v="625000"/>
    <n v="0.24433814189656078"/>
    <x v="0"/>
  </r>
  <r>
    <x v="1170"/>
    <s v="Mitchel"/>
    <s v="control"/>
    <n v="171000"/>
    <n v="0.24952773120956329"/>
    <x v="1"/>
  </r>
  <r>
    <x v="1171"/>
    <s v="NAmes"/>
    <s v="control"/>
    <n v="163000"/>
    <n v="0.47664813656871052"/>
    <x v="1"/>
  </r>
  <r>
    <x v="1172"/>
    <s v="Somerst"/>
    <s v="treatment"/>
    <n v="171900"/>
    <n v="0.7364427546904484"/>
    <x v="0"/>
  </r>
  <r>
    <x v="1173"/>
    <s v="ClearCr"/>
    <s v="treatment"/>
    <n v="200500"/>
    <n v="0.11978108390268083"/>
    <x v="0"/>
  </r>
  <r>
    <x v="1174"/>
    <s v="Crawfor"/>
    <s v="treatment"/>
    <n v="239000"/>
    <n v="0.24523964553193123"/>
    <x v="0"/>
  </r>
  <r>
    <x v="1175"/>
    <s v="NoRidge"/>
    <s v="treatment"/>
    <n v="285000"/>
    <n v="0.33572686622784198"/>
    <x v="0"/>
  </r>
  <r>
    <x v="1176"/>
    <s v="Mitchel"/>
    <s v="control"/>
    <n v="119500"/>
    <n v="0.17225428748845162"/>
    <x v="1"/>
  </r>
  <r>
    <x v="1177"/>
    <s v="OldTown"/>
    <s v="control"/>
    <n v="115000"/>
    <n v="0.24536307308613503"/>
    <x v="1"/>
  </r>
  <r>
    <x v="1178"/>
    <s v="Crawfor"/>
    <s v="treatment"/>
    <n v="154900"/>
    <n v="0.18344025979183387"/>
    <x v="0"/>
  </r>
  <r>
    <x v="1179"/>
    <s v="Edwards"/>
    <s v="control"/>
    <n v="93000"/>
    <n v="0.66955111824933733"/>
    <x v="2"/>
  </r>
  <r>
    <x v="1180"/>
    <s v="Timber"/>
    <s v="treatment"/>
    <n v="250000"/>
    <n v="0.10470537303073402"/>
    <x v="0"/>
  </r>
  <r>
    <x v="1181"/>
    <s v="Crawfor"/>
    <s v="treatment"/>
    <n v="392500"/>
    <n v="6.1412700565783518E-2"/>
    <x v="0"/>
  </r>
  <r>
    <x v="1182"/>
    <s v="NoRidge"/>
    <s v="treatment"/>
    <n v="745000"/>
    <n v="0.56544540467919391"/>
    <x v="0"/>
  </r>
  <r>
    <x v="1183"/>
    <s v="OldTown"/>
    <s v="control"/>
    <n v="120000"/>
    <n v="0.61541229492407246"/>
    <x v="2"/>
  </r>
  <r>
    <x v="1184"/>
    <s v="Timber"/>
    <s v="treatment"/>
    <n v="186700"/>
    <n v="0.33892518227309343"/>
    <x v="0"/>
  </r>
  <r>
    <x v="1185"/>
    <s v="Edwards"/>
    <s v="control"/>
    <n v="104900"/>
    <n v="0.33295857552499142"/>
    <x v="1"/>
  </r>
  <r>
    <x v="1186"/>
    <s v="OldTown"/>
    <s v="control"/>
    <n v="95000"/>
    <n v="6.039906294841757E-2"/>
    <x v="1"/>
  </r>
  <r>
    <x v="1187"/>
    <s v="NoRidge"/>
    <s v="treatment"/>
    <n v="262000"/>
    <n v="0.48896765295971445"/>
    <x v="0"/>
  </r>
  <r>
    <x v="1188"/>
    <s v="CollgCr"/>
    <s v="treatment"/>
    <n v="195000"/>
    <n v="0.83991938336589211"/>
    <x v="0"/>
  </r>
  <r>
    <x v="1189"/>
    <s v="Gilbert"/>
    <s v="treatment"/>
    <n v="189000"/>
    <n v="0.43588701810524944"/>
    <x v="0"/>
  </r>
  <r>
    <x v="1190"/>
    <s v="Mitchel"/>
    <s v="control"/>
    <n v="168000"/>
    <n v="0.48622969727161824"/>
    <x v="1"/>
  </r>
  <r>
    <x v="1191"/>
    <s v="Somerst"/>
    <s v="treatment"/>
    <n v="174000"/>
    <n v="0.13032027748334762"/>
    <x v="0"/>
  </r>
  <r>
    <x v="1192"/>
    <s v="OldTown"/>
    <s v="control"/>
    <n v="125000"/>
    <n v="0.40648343382706842"/>
    <x v="1"/>
  </r>
  <r>
    <x v="1193"/>
    <s v="Mitchel"/>
    <s v="control"/>
    <n v="165000"/>
    <n v="0.99347471881018812"/>
    <x v="2"/>
  </r>
  <r>
    <x v="1194"/>
    <s v="Sawyer"/>
    <s v="control"/>
    <n v="158000"/>
    <n v="0.69204859206322589"/>
    <x v="2"/>
  </r>
  <r>
    <x v="1195"/>
    <s v="Gilbert"/>
    <s v="treatment"/>
    <n v="176000"/>
    <n v="0.66279972049656677"/>
    <x v="0"/>
  </r>
  <r>
    <x v="1196"/>
    <s v="Gilbert"/>
    <s v="treatment"/>
    <n v="219210"/>
    <n v="0.92316793540174902"/>
    <x v="0"/>
  </r>
  <r>
    <x v="1197"/>
    <s v="OldTown"/>
    <s v="control"/>
    <n v="144000"/>
    <n v="0.54358943157515094"/>
    <x v="2"/>
  </r>
  <r>
    <x v="1198"/>
    <s v="CollgCr"/>
    <s v="treatment"/>
    <n v="178000"/>
    <n v="0.99643749417337046"/>
    <x v="0"/>
  </r>
  <r>
    <x v="1199"/>
    <s v="Sawyer"/>
    <s v="control"/>
    <n v="148000"/>
    <n v="8.6362948469269618E-3"/>
    <x v="1"/>
  </r>
  <r>
    <x v="1200"/>
    <s v="NAmes"/>
    <s v="control"/>
    <n v="116050"/>
    <n v="0.91130253106060921"/>
    <x v="2"/>
  </r>
  <r>
    <x v="1201"/>
    <s v="CollgCr"/>
    <s v="treatment"/>
    <n v="197900"/>
    <n v="0.38184119903529223"/>
    <x v="0"/>
  </r>
  <r>
    <x v="1202"/>
    <s v="BrkSide"/>
    <s v="control"/>
    <n v="117000"/>
    <n v="0.37869415933780426"/>
    <x v="1"/>
  </r>
  <r>
    <x v="1203"/>
    <s v="CollgCr"/>
    <s v="treatment"/>
    <n v="213000"/>
    <n v="5.0589544235567718E-2"/>
    <x v="0"/>
  </r>
  <r>
    <x v="1204"/>
    <s v="NWAmes"/>
    <s v="treatment"/>
    <n v="153500"/>
    <n v="0.17756072688846114"/>
    <x v="0"/>
  </r>
  <r>
    <x v="1205"/>
    <s v="SawyerW"/>
    <s v="treatment"/>
    <n v="271900"/>
    <n v="7.015134291618208E-2"/>
    <x v="0"/>
  </r>
  <r>
    <x v="1206"/>
    <s v="SawyerW"/>
    <s v="treatment"/>
    <n v="107000"/>
    <n v="0.11823133081472437"/>
    <x v="0"/>
  </r>
  <r>
    <x v="1207"/>
    <s v="CollgCr"/>
    <s v="treatment"/>
    <n v="200000"/>
    <n v="0.55816467536312564"/>
    <x v="0"/>
  </r>
  <r>
    <x v="1208"/>
    <s v="NAmes"/>
    <s v="control"/>
    <n v="140000"/>
    <n v="6.4888386572717005E-2"/>
    <x v="1"/>
  </r>
  <r>
    <x v="1209"/>
    <s v="Somerst"/>
    <s v="treatment"/>
    <n v="290000"/>
    <n v="0.54981890392055199"/>
    <x v="0"/>
  </r>
  <r>
    <x v="1210"/>
    <s v="SawyerW"/>
    <s v="treatment"/>
    <n v="189000"/>
    <n v="0.94393142704455968"/>
    <x v="0"/>
  </r>
  <r>
    <x v="1211"/>
    <s v="Gilbert"/>
    <s v="treatment"/>
    <n v="164000"/>
    <n v="0.66648143092113821"/>
    <x v="0"/>
  </r>
  <r>
    <x v="1212"/>
    <s v="Edwards"/>
    <s v="control"/>
    <n v="113000"/>
    <n v="0.80028849000257629"/>
    <x v="2"/>
  </r>
  <r>
    <x v="1213"/>
    <s v="Sawyer"/>
    <s v="control"/>
    <n v="145000"/>
    <n v="0.39823638245907678"/>
    <x v="1"/>
  </r>
  <r>
    <x v="1214"/>
    <s v="NAmes"/>
    <s v="control"/>
    <n v="134500"/>
    <n v="7.5903606582766736E-2"/>
    <x v="1"/>
  </r>
  <r>
    <x v="1215"/>
    <s v="Sawyer"/>
    <s v="control"/>
    <n v="125000"/>
    <n v="6.2639127277609452E-3"/>
    <x v="1"/>
  </r>
  <r>
    <x v="1216"/>
    <s v="Sawyer"/>
    <s v="control"/>
    <n v="112000"/>
    <n v="0.23862322272012282"/>
    <x v="1"/>
  </r>
  <r>
    <x v="1217"/>
    <s v="Somerst"/>
    <s v="treatment"/>
    <n v="229456"/>
    <n v="0.29699812515421931"/>
    <x v="0"/>
  </r>
  <r>
    <x v="1218"/>
    <s v="BrkSide"/>
    <s v="control"/>
    <n v="80500"/>
    <n v="0.91467185876833002"/>
    <x v="2"/>
  </r>
  <r>
    <x v="1219"/>
    <s v="BrDale"/>
    <s v="control"/>
    <n v="91500"/>
    <n v="0.18007287671356975"/>
    <x v="1"/>
  </r>
  <r>
    <x v="1220"/>
    <s v="NAmes"/>
    <s v="control"/>
    <n v="115000"/>
    <n v="5.3857717511283432E-2"/>
    <x v="1"/>
  </r>
  <r>
    <x v="1221"/>
    <s v="Sawyer"/>
    <s v="control"/>
    <n v="134000"/>
    <n v="0.64677180826561376"/>
    <x v="2"/>
  </r>
  <r>
    <x v="1222"/>
    <s v="NAmes"/>
    <s v="control"/>
    <n v="143000"/>
    <n v="0.62031609265698751"/>
    <x v="2"/>
  </r>
  <r>
    <x v="1223"/>
    <s v="NAmes"/>
    <s v="control"/>
    <n v="137900"/>
    <n v="0.74692054470434299"/>
    <x v="2"/>
  </r>
  <r>
    <x v="1224"/>
    <s v="Gilbert"/>
    <s v="treatment"/>
    <n v="184000"/>
    <n v="0.15163849200871804"/>
    <x v="0"/>
  </r>
  <r>
    <x v="1225"/>
    <s v="NAmes"/>
    <s v="control"/>
    <n v="145000"/>
    <n v="0.66581395211335104"/>
    <x v="2"/>
  </r>
  <r>
    <x v="1226"/>
    <s v="Somerst"/>
    <s v="treatment"/>
    <n v="214000"/>
    <n v="0.80041332512163799"/>
    <x v="0"/>
  </r>
  <r>
    <x v="1227"/>
    <s v="NAmes"/>
    <s v="control"/>
    <n v="147000"/>
    <n v="0.4443456502728933"/>
    <x v="1"/>
  </r>
  <r>
    <x v="1228"/>
    <s v="NridgHt"/>
    <s v="treatment"/>
    <n v="367294"/>
    <n v="1.5477323222014006E-3"/>
    <x v="0"/>
  </r>
  <r>
    <x v="1229"/>
    <s v="NAmes"/>
    <s v="control"/>
    <n v="127000"/>
    <n v="0.28236105588764837"/>
    <x v="1"/>
  </r>
  <r>
    <x v="1230"/>
    <s v="Sawyer"/>
    <s v="control"/>
    <n v="190000"/>
    <n v="0.5460814202478661"/>
    <x v="2"/>
  </r>
  <r>
    <x v="1231"/>
    <s v="NAmes"/>
    <s v="control"/>
    <n v="132500"/>
    <n v="0.35812438312982764"/>
    <x v="1"/>
  </r>
  <r>
    <x v="1232"/>
    <s v="NAmes"/>
    <s v="control"/>
    <n v="101800"/>
    <n v="0.24694501439740157"/>
    <x v="1"/>
  </r>
  <r>
    <x v="1233"/>
    <s v="NAmes"/>
    <s v="control"/>
    <n v="142000"/>
    <n v="0.15775353579568951"/>
    <x v="1"/>
  </r>
  <r>
    <x v="1234"/>
    <s v="SWISU"/>
    <s v="control"/>
    <n v="130000"/>
    <n v="0.33777732161677876"/>
    <x v="1"/>
  </r>
  <r>
    <x v="1235"/>
    <s v="Crawfor"/>
    <s v="treatment"/>
    <n v="138887"/>
    <n v="0.37061225518036978"/>
    <x v="0"/>
  </r>
  <r>
    <x v="1236"/>
    <s v="NridgHt"/>
    <s v="treatment"/>
    <n v="175500"/>
    <n v="0.68617647263541948"/>
    <x v="0"/>
  </r>
  <r>
    <x v="1237"/>
    <s v="CollgCr"/>
    <s v="treatment"/>
    <n v="195000"/>
    <n v="0.8700654596391707"/>
    <x v="0"/>
  </r>
  <r>
    <x v="1238"/>
    <s v="SawyerW"/>
    <s v="treatment"/>
    <n v="142500"/>
    <n v="0.39804337896509245"/>
    <x v="0"/>
  </r>
  <r>
    <x v="1239"/>
    <s v="Timber"/>
    <s v="treatment"/>
    <n v="265900"/>
    <n v="0.70401943079039553"/>
    <x v="0"/>
  </r>
  <r>
    <x v="1240"/>
    <s v="CollgCr"/>
    <s v="treatment"/>
    <n v="224900"/>
    <n v="0.36045792835929813"/>
    <x v="0"/>
  </r>
  <r>
    <x v="1241"/>
    <s v="Somerst"/>
    <s v="treatment"/>
    <n v="248328"/>
    <n v="0.23390747114028965"/>
    <x v="0"/>
  </r>
  <r>
    <x v="1242"/>
    <s v="NWAmes"/>
    <s v="treatment"/>
    <n v="170000"/>
    <n v="0.48528737023337698"/>
    <x v="0"/>
  </r>
  <r>
    <x v="1243"/>
    <s v="NridgHt"/>
    <s v="treatment"/>
    <n v="465000"/>
    <n v="0.72250360685940274"/>
    <x v="0"/>
  </r>
  <r>
    <x v="1244"/>
    <s v="Crawfor"/>
    <s v="treatment"/>
    <n v="230000"/>
    <n v="0.58851541503441029"/>
    <x v="0"/>
  </r>
  <r>
    <x v="1245"/>
    <s v="NWAmes"/>
    <s v="treatment"/>
    <n v="178000"/>
    <n v="0.54550409316439163"/>
    <x v="0"/>
  </r>
  <r>
    <x v="1246"/>
    <s v="Somerst"/>
    <s v="treatment"/>
    <n v="186500"/>
    <n v="0.75652308911370236"/>
    <x v="0"/>
  </r>
  <r>
    <x v="1247"/>
    <s v="Mitchel"/>
    <s v="control"/>
    <n v="169900"/>
    <n v="0.93480394118259036"/>
    <x v="2"/>
  </r>
  <r>
    <x v="1248"/>
    <s v="OldTown"/>
    <s v="control"/>
    <n v="129500"/>
    <n v="0.99205934250180805"/>
    <x v="2"/>
  </r>
  <r>
    <x v="1249"/>
    <s v="NAmes"/>
    <s v="control"/>
    <n v="119000"/>
    <n v="0.43134956281543657"/>
    <x v="1"/>
  </r>
  <r>
    <x v="1250"/>
    <s v="NAmes"/>
    <s v="control"/>
    <n v="244000"/>
    <n v="0.74498979457607251"/>
    <x v="2"/>
  </r>
  <r>
    <x v="1251"/>
    <s v="NridgHt"/>
    <s v="treatment"/>
    <n v="171750"/>
    <n v="0.81674875739409314"/>
    <x v="0"/>
  </r>
  <r>
    <x v="1252"/>
    <s v="Mitchel"/>
    <s v="control"/>
    <n v="130000"/>
    <n v="0.71824173010377301"/>
    <x v="2"/>
  </r>
  <r>
    <x v="1253"/>
    <s v="Veenker"/>
    <s v="treatment"/>
    <n v="294000"/>
    <n v="0.75132356788341415"/>
    <x v="0"/>
  </r>
  <r>
    <x v="1254"/>
    <s v="Edwards"/>
    <s v="control"/>
    <n v="165400"/>
    <n v="0.38376819197749812"/>
    <x v="1"/>
  </r>
  <r>
    <x v="1255"/>
    <s v="BrkSide"/>
    <s v="control"/>
    <n v="127500"/>
    <n v="0.65232764432730017"/>
    <x v="2"/>
  </r>
  <r>
    <x v="1256"/>
    <s v="NoRidge"/>
    <s v="treatment"/>
    <n v="301500"/>
    <n v="0.57947448372652766"/>
    <x v="0"/>
  </r>
  <r>
    <x v="1257"/>
    <s v="Edwards"/>
    <s v="control"/>
    <n v="99900"/>
    <n v="1.0972674974798702E-2"/>
    <x v="1"/>
  </r>
  <r>
    <x v="1258"/>
    <s v="Gilbert"/>
    <s v="treatment"/>
    <n v="190000"/>
    <n v="0.76574684902409007"/>
    <x v="0"/>
  </r>
  <r>
    <x v="1259"/>
    <s v="NAmes"/>
    <s v="control"/>
    <n v="151000"/>
    <n v="1.237532001212982E-2"/>
    <x v="1"/>
  </r>
  <r>
    <x v="1260"/>
    <s v="Gilbert"/>
    <s v="treatment"/>
    <n v="181000"/>
    <n v="0.71802149846329699"/>
    <x v="0"/>
  </r>
  <r>
    <x v="1261"/>
    <s v="NAmes"/>
    <s v="control"/>
    <n v="128900"/>
    <n v="0.82216590736813011"/>
    <x v="2"/>
  </r>
  <r>
    <x v="1262"/>
    <s v="ClearCr"/>
    <s v="treatment"/>
    <n v="161500"/>
    <n v="0.33853713984626455"/>
    <x v="0"/>
  </r>
  <r>
    <x v="1263"/>
    <s v="BrkSide"/>
    <s v="control"/>
    <n v="180500"/>
    <n v="0.6484267638141179"/>
    <x v="2"/>
  </r>
  <r>
    <x v="1264"/>
    <s v="NAmes"/>
    <s v="control"/>
    <n v="181000"/>
    <n v="0.2554067086873173"/>
    <x v="1"/>
  </r>
  <r>
    <x v="1265"/>
    <s v="Somerst"/>
    <s v="treatment"/>
    <n v="183900"/>
    <n v="0.32652446294197934"/>
    <x v="0"/>
  </r>
  <r>
    <x v="1266"/>
    <s v="OldTown"/>
    <s v="control"/>
    <n v="122000"/>
    <n v="0.9137861698870593"/>
    <x v="2"/>
  </r>
  <r>
    <x v="1267"/>
    <s v="Timber"/>
    <s v="treatment"/>
    <n v="378500"/>
    <n v="0.12349850061009682"/>
    <x v="0"/>
  </r>
  <r>
    <x v="1268"/>
    <s v="Crawfor"/>
    <s v="treatment"/>
    <n v="381000"/>
    <n v="0.20828121911320197"/>
    <x v="0"/>
  </r>
  <r>
    <x v="1269"/>
    <s v="NAmes"/>
    <s v="control"/>
    <n v="144000"/>
    <n v="0.8122845547509332"/>
    <x v="2"/>
  </r>
  <r>
    <x v="1270"/>
    <s v="ClearCr"/>
    <s v="treatment"/>
    <n v="260000"/>
    <n v="0.86319916406457409"/>
    <x v="0"/>
  </r>
  <r>
    <x v="1271"/>
    <s v="NWAmes"/>
    <s v="treatment"/>
    <n v="185750"/>
    <n v="0.34389326846857859"/>
    <x v="0"/>
  </r>
  <r>
    <x v="1272"/>
    <s v="Sawyer"/>
    <s v="control"/>
    <n v="137000"/>
    <n v="0.19446767929573627"/>
    <x v="1"/>
  </r>
  <r>
    <x v="1273"/>
    <s v="Edwards"/>
    <s v="control"/>
    <n v="177000"/>
    <n v="0.49571006076684132"/>
    <x v="1"/>
  </r>
  <r>
    <x v="1274"/>
    <s v="Crawfor"/>
    <s v="treatment"/>
    <n v="139000"/>
    <n v="0.90543293531644597"/>
    <x v="0"/>
  </r>
  <r>
    <x v="1275"/>
    <s v="NAmes"/>
    <s v="control"/>
    <n v="137000"/>
    <n v="0.76313820243418773"/>
    <x v="2"/>
  </r>
  <r>
    <x v="1276"/>
    <s v="NWAmes"/>
    <s v="treatment"/>
    <n v="162000"/>
    <n v="0.22767903265623135"/>
    <x v="0"/>
  </r>
  <r>
    <x v="1277"/>
    <s v="NWAmes"/>
    <s v="treatment"/>
    <n v="197900"/>
    <n v="0.48391736188818524"/>
    <x v="0"/>
  </r>
  <r>
    <x v="1278"/>
    <s v="CollgCr"/>
    <s v="treatment"/>
    <n v="237000"/>
    <n v="0.93949344838398741"/>
    <x v="0"/>
  </r>
  <r>
    <x v="1279"/>
    <s v="IDOTRR"/>
    <s v="control"/>
    <n v="68400"/>
    <n v="0.86464981288347975"/>
    <x v="2"/>
  </r>
  <r>
    <x v="1280"/>
    <s v="CollgCr"/>
    <s v="treatment"/>
    <n v="227000"/>
    <n v="0.26473010807924657"/>
    <x v="0"/>
  </r>
  <r>
    <x v="1281"/>
    <s v="Timber"/>
    <s v="treatment"/>
    <n v="180000"/>
    <n v="0.58578929850519768"/>
    <x v="0"/>
  </r>
  <r>
    <x v="1282"/>
    <s v="CollgCr"/>
    <s v="treatment"/>
    <n v="150500"/>
    <n v="0.59850881308039738"/>
    <x v="0"/>
  </r>
  <r>
    <x v="1283"/>
    <s v="Mitchel"/>
    <s v="control"/>
    <n v="139000"/>
    <n v="0.50311077196515197"/>
    <x v="2"/>
  </r>
  <r>
    <x v="1284"/>
    <s v="SWISU"/>
    <s v="control"/>
    <n v="169000"/>
    <n v="0.10559244960893588"/>
    <x v="1"/>
  </r>
  <r>
    <x v="1285"/>
    <s v="BrkSide"/>
    <s v="control"/>
    <n v="132500"/>
    <n v="0.93657283257489365"/>
    <x v="2"/>
  </r>
  <r>
    <x v="1286"/>
    <s v="NWAmes"/>
    <s v="treatment"/>
    <n v="143000"/>
    <n v="0.70710031687338515"/>
    <x v="0"/>
  </r>
  <r>
    <x v="1287"/>
    <s v="ClearCr"/>
    <s v="treatment"/>
    <n v="190000"/>
    <n v="0.31465516996492171"/>
    <x v="0"/>
  </r>
  <r>
    <x v="1288"/>
    <s v="StoneBr"/>
    <s v="treatment"/>
    <n v="278000"/>
    <n v="0.51557267597426171"/>
    <x v="0"/>
  </r>
  <r>
    <x v="1289"/>
    <s v="NridgHt"/>
    <s v="treatment"/>
    <n v="281000"/>
    <n v="0.52388658765570284"/>
    <x v="0"/>
  </r>
  <r>
    <x v="1290"/>
    <s v="NAmes"/>
    <s v="control"/>
    <n v="180500"/>
    <n v="0.5740412546284489"/>
    <x v="2"/>
  </r>
  <r>
    <x v="1291"/>
    <s v="BrDale"/>
    <s v="control"/>
    <n v="119500"/>
    <n v="0.1136397097465468"/>
    <x v="1"/>
  </r>
  <r>
    <x v="1292"/>
    <s v="OldTown"/>
    <s v="control"/>
    <n v="107500"/>
    <n v="0.95856281952149081"/>
    <x v="2"/>
  </r>
  <r>
    <x v="1293"/>
    <s v="NWAmes"/>
    <s v="treatment"/>
    <n v="162900"/>
    <n v="0.22665173168589547"/>
    <x v="0"/>
  </r>
  <r>
    <x v="1294"/>
    <s v="Edwards"/>
    <s v="control"/>
    <n v="115000"/>
    <n v="0.30484948183133742"/>
    <x v="1"/>
  </r>
  <r>
    <x v="1295"/>
    <s v="NAmes"/>
    <s v="control"/>
    <n v="138500"/>
    <n v="0.24961969812271023"/>
    <x v="1"/>
  </r>
  <r>
    <x v="1296"/>
    <s v="NAmes"/>
    <s v="control"/>
    <n v="155000"/>
    <n v="0.90594257040514314"/>
    <x v="2"/>
  </r>
  <r>
    <x v="1297"/>
    <s v="Edwards"/>
    <s v="control"/>
    <n v="140000"/>
    <n v="0.12467608595409441"/>
    <x v="1"/>
  </r>
  <r>
    <x v="1298"/>
    <s v="Edwards"/>
    <s v="control"/>
    <n v="160000"/>
    <n v="0.53635147057596344"/>
    <x v="2"/>
  </r>
  <r>
    <x v="1299"/>
    <s v="NAmes"/>
    <s v="control"/>
    <n v="154000"/>
    <n v="0.25397677470213942"/>
    <x v="1"/>
  </r>
  <r>
    <x v="1300"/>
    <s v="Gilbert"/>
    <s v="treatment"/>
    <n v="225000"/>
    <n v="0.9142763066876497"/>
    <x v="0"/>
  </r>
  <r>
    <x v="1301"/>
    <s v="Crawfor"/>
    <s v="treatment"/>
    <n v="177500"/>
    <n v="0.17411677435290795"/>
    <x v="0"/>
  </r>
  <r>
    <x v="1302"/>
    <s v="NoRidge"/>
    <s v="treatment"/>
    <n v="290000"/>
    <n v="0.16085933166326372"/>
    <x v="0"/>
  </r>
  <r>
    <x v="1303"/>
    <s v="Somerst"/>
    <s v="treatment"/>
    <n v="232000"/>
    <n v="0.26150660871657594"/>
    <x v="0"/>
  </r>
  <r>
    <x v="1304"/>
    <s v="Edwards"/>
    <s v="control"/>
    <n v="130000"/>
    <n v="0.86179926301474263"/>
    <x v="2"/>
  </r>
  <r>
    <x v="1305"/>
    <s v="NridgHt"/>
    <s v="treatment"/>
    <n v="325000"/>
    <n v="3.7680238897311535E-2"/>
    <x v="0"/>
  </r>
  <r>
    <x v="1306"/>
    <s v="NridgHt"/>
    <s v="treatment"/>
    <n v="202500"/>
    <n v="0.75218270139701671"/>
    <x v="0"/>
  </r>
  <r>
    <x v="1307"/>
    <s v="CollgCr"/>
    <s v="treatment"/>
    <n v="138000"/>
    <n v="0.5588214015972256"/>
    <x v="0"/>
  </r>
  <r>
    <x v="1308"/>
    <s v="OldTown"/>
    <s v="control"/>
    <n v="147000"/>
    <n v="0.29554117640561728"/>
    <x v="1"/>
  </r>
  <r>
    <x v="1309"/>
    <s v="SawyerW"/>
    <s v="treatment"/>
    <n v="179200"/>
    <n v="0.80351985866118947"/>
    <x v="0"/>
  </r>
  <r>
    <x v="1310"/>
    <s v="Crawfor"/>
    <s v="treatment"/>
    <n v="335000"/>
    <n v="0.50887564708478183"/>
    <x v="0"/>
  </r>
  <r>
    <x v="1311"/>
    <s v="CollgCr"/>
    <s v="treatment"/>
    <n v="203000"/>
    <n v="0.48004159104562782"/>
    <x v="0"/>
  </r>
  <r>
    <x v="1312"/>
    <s v="NoRidge"/>
    <s v="treatment"/>
    <n v="302000"/>
    <n v="0.9658097594006988"/>
    <x v="0"/>
  </r>
  <r>
    <x v="1313"/>
    <s v="NoRidge"/>
    <s v="treatment"/>
    <n v="333168"/>
    <n v="0.27753569266204714"/>
    <x v="0"/>
  </r>
  <r>
    <x v="1314"/>
    <s v="Edwards"/>
    <s v="control"/>
    <n v="119000"/>
    <n v="3.2757311239851927E-2"/>
    <x v="1"/>
  </r>
  <r>
    <x v="1315"/>
    <s v="NAmes"/>
    <s v="control"/>
    <n v="206900"/>
    <n v="0.78212225510677569"/>
    <x v="2"/>
  </r>
  <r>
    <x v="1316"/>
    <s v="CollgCr"/>
    <s v="treatment"/>
    <n v="295493"/>
    <n v="0.39294169070072593"/>
    <x v="0"/>
  </r>
  <r>
    <x v="1317"/>
    <s v="Somerst"/>
    <s v="treatment"/>
    <n v="208900"/>
    <n v="0.90446372322939506"/>
    <x v="0"/>
  </r>
  <r>
    <x v="1318"/>
    <s v="CollgCr"/>
    <s v="treatment"/>
    <n v="275000"/>
    <n v="0.84136149002173966"/>
    <x v="0"/>
  </r>
  <r>
    <x v="1319"/>
    <s v="Edwards"/>
    <s v="control"/>
    <n v="111000"/>
    <n v="0.37416890012286541"/>
    <x v="1"/>
  </r>
  <r>
    <x v="1320"/>
    <s v="NAmes"/>
    <s v="control"/>
    <n v="156500"/>
    <n v="7.3344990700350721E-2"/>
    <x v="1"/>
  </r>
  <r>
    <x v="1321"/>
    <s v="BrkSide"/>
    <s v="control"/>
    <n v="72500"/>
    <n v="0.88441937642264945"/>
    <x v="2"/>
  </r>
  <r>
    <x v="1322"/>
    <s v="NoRidge"/>
    <s v="treatment"/>
    <n v="190000"/>
    <n v="0.12515279806387347"/>
    <x v="0"/>
  </r>
  <r>
    <x v="1323"/>
    <s v="BrkSide"/>
    <s v="control"/>
    <n v="82500"/>
    <n v="0.62653380474562892"/>
    <x v="2"/>
  </r>
  <r>
    <x v="1324"/>
    <s v="Somerst"/>
    <s v="treatment"/>
    <n v="147000"/>
    <n v="0.73953258496581475"/>
    <x v="0"/>
  </r>
  <r>
    <x v="1325"/>
    <s v="IDOTRR"/>
    <s v="control"/>
    <n v="55000"/>
    <n v="5.6840268610667155E-2"/>
    <x v="1"/>
  </r>
  <r>
    <x v="1326"/>
    <s v="Edwards"/>
    <s v="control"/>
    <n v="79000"/>
    <n v="0.74256085602835586"/>
    <x v="2"/>
  </r>
  <r>
    <x v="1327"/>
    <s v="Mitchel"/>
    <s v="control"/>
    <n v="130500"/>
    <n v="8.7651548089493381E-2"/>
    <x v="1"/>
  </r>
  <r>
    <x v="1328"/>
    <s v="OldTown"/>
    <s v="control"/>
    <n v="256000"/>
    <n v="0.2897534898903612"/>
    <x v="1"/>
  </r>
  <r>
    <x v="1329"/>
    <s v="Gilbert"/>
    <s v="treatment"/>
    <n v="176500"/>
    <n v="0.84572135208024068"/>
    <x v="0"/>
  </r>
  <r>
    <x v="1330"/>
    <s v="Somerst"/>
    <s v="treatment"/>
    <n v="227000"/>
    <n v="0.67488457031961835"/>
    <x v="0"/>
  </r>
  <r>
    <x v="1331"/>
    <s v="CollgCr"/>
    <s v="treatment"/>
    <n v="132500"/>
    <n v="0.16787037501159174"/>
    <x v="0"/>
  </r>
  <r>
    <x v="1332"/>
    <s v="Edwards"/>
    <s v="control"/>
    <n v="100000"/>
    <n v="0.21813789628060365"/>
    <x v="1"/>
  </r>
  <r>
    <x v="1333"/>
    <s v="IDOTRR"/>
    <s v="control"/>
    <n v="125500"/>
    <n v="0.62713884304842782"/>
    <x v="2"/>
  </r>
  <r>
    <x v="1334"/>
    <s v="BrDale"/>
    <s v="control"/>
    <n v="125000"/>
    <n v="0.75848760479692401"/>
    <x v="2"/>
  </r>
  <r>
    <x v="1335"/>
    <s v="NWAmes"/>
    <s v="treatment"/>
    <n v="167900"/>
    <n v="0.25792416207040347"/>
    <x v="0"/>
  </r>
  <r>
    <x v="1336"/>
    <s v="NWAmes"/>
    <s v="treatment"/>
    <n v="135000"/>
    <n v="0.68246999705961275"/>
    <x v="0"/>
  </r>
  <r>
    <x v="1337"/>
    <s v="OldTown"/>
    <s v="control"/>
    <n v="52500"/>
    <n v="0.87333554150604731"/>
    <x v="2"/>
  </r>
  <r>
    <x v="1338"/>
    <s v="CollgCr"/>
    <s v="treatment"/>
    <n v="200000"/>
    <n v="0.54005969629002237"/>
    <x v="0"/>
  </r>
  <r>
    <x v="1339"/>
    <s v="CollgCr"/>
    <s v="treatment"/>
    <n v="128500"/>
    <n v="0.35789152996701878"/>
    <x v="0"/>
  </r>
  <r>
    <x v="1340"/>
    <s v="NAmes"/>
    <s v="control"/>
    <n v="123000"/>
    <n v="0.35964199218070658"/>
    <x v="1"/>
  </r>
  <r>
    <x v="1341"/>
    <s v="SawyerW"/>
    <s v="treatment"/>
    <n v="155000"/>
    <n v="0.65170651850172934"/>
    <x v="0"/>
  </r>
  <r>
    <x v="1342"/>
    <s v="CollgCr"/>
    <s v="treatment"/>
    <n v="228500"/>
    <n v="2.3491479796814319E-2"/>
    <x v="0"/>
  </r>
  <r>
    <x v="1343"/>
    <s v="Crawfor"/>
    <s v="treatment"/>
    <n v="177000"/>
    <n v="0.33630406847134009"/>
    <x v="0"/>
  </r>
  <r>
    <x v="1344"/>
    <s v="CollgCr"/>
    <s v="treatment"/>
    <n v="155835"/>
    <n v="0.14795445593985501"/>
    <x v="0"/>
  </r>
  <r>
    <x v="1345"/>
    <s v="OldTown"/>
    <s v="control"/>
    <n v="108500"/>
    <n v="0.507737024873676"/>
    <x v="2"/>
  </r>
  <r>
    <x v="1346"/>
    <s v="NWAmes"/>
    <s v="treatment"/>
    <n v="262500"/>
    <n v="0.53388441349726801"/>
    <x v="0"/>
  </r>
  <r>
    <x v="1347"/>
    <s v="Timber"/>
    <s v="treatment"/>
    <n v="283463"/>
    <n v="0.98225740276794871"/>
    <x v="0"/>
  </r>
  <r>
    <x v="1348"/>
    <s v="SawyerW"/>
    <s v="treatment"/>
    <n v="215000"/>
    <n v="0.25879078813802781"/>
    <x v="0"/>
  </r>
  <r>
    <x v="1349"/>
    <s v="OldTown"/>
    <s v="control"/>
    <n v="122000"/>
    <n v="0.62410216069858504"/>
    <x v="2"/>
  </r>
  <r>
    <x v="1350"/>
    <s v="NAmes"/>
    <s v="control"/>
    <n v="200000"/>
    <n v="0.4225783066817147"/>
    <x v="1"/>
  </r>
  <r>
    <x v="1351"/>
    <s v="NAmes"/>
    <s v="control"/>
    <n v="171000"/>
    <n v="0.53509428032630302"/>
    <x v="2"/>
  </r>
  <r>
    <x v="1352"/>
    <s v="BrkSide"/>
    <s v="control"/>
    <n v="134900"/>
    <n v="0.61599303744786449"/>
    <x v="2"/>
  </r>
  <r>
    <x v="1353"/>
    <s v="NoRidge"/>
    <s v="treatment"/>
    <n v="410000"/>
    <n v="0.40829159290820993"/>
    <x v="0"/>
  </r>
  <r>
    <x v="1354"/>
    <s v="CollgCr"/>
    <s v="treatment"/>
    <n v="235000"/>
    <n v="0.24133722945744962"/>
    <x v="0"/>
  </r>
  <r>
    <x v="1355"/>
    <s v="NWAmes"/>
    <s v="treatment"/>
    <n v="170000"/>
    <n v="0.9621272034480749"/>
    <x v="0"/>
  </r>
  <r>
    <x v="1356"/>
    <s v="NAmes"/>
    <s v="control"/>
    <n v="110000"/>
    <n v="2.4989282423847681E-2"/>
    <x v="1"/>
  </r>
  <r>
    <x v="1357"/>
    <s v="NAmes"/>
    <s v="control"/>
    <n v="149900"/>
    <n v="0.20436962708701889"/>
    <x v="1"/>
  </r>
  <r>
    <x v="1358"/>
    <s v="Somerst"/>
    <s v="treatment"/>
    <n v="177500"/>
    <n v="0.69960520599141773"/>
    <x v="0"/>
  </r>
  <r>
    <x v="1359"/>
    <s v="NridgHt"/>
    <s v="treatment"/>
    <n v="315000"/>
    <n v="0.60020341398656352"/>
    <x v="0"/>
  </r>
  <r>
    <x v="1360"/>
    <s v="SWISU"/>
    <s v="control"/>
    <n v="189000"/>
    <n v="2.3981574158093433E-2"/>
    <x v="1"/>
  </r>
  <r>
    <x v="1361"/>
    <s v="StoneBr"/>
    <s v="treatment"/>
    <n v="260000"/>
    <n v="0.75345122362443628"/>
    <x v="0"/>
  </r>
  <r>
    <x v="1362"/>
    <s v="NAmes"/>
    <s v="control"/>
    <n v="104900"/>
    <n v="0.27082367047613487"/>
    <x v="1"/>
  </r>
  <r>
    <x v="1363"/>
    <s v="Gilbert"/>
    <s v="treatment"/>
    <n v="156932"/>
    <n v="0.87042754643925779"/>
    <x v="0"/>
  </r>
  <r>
    <x v="1364"/>
    <s v="Somerst"/>
    <s v="treatment"/>
    <n v="144152"/>
    <n v="0.8826899746416591"/>
    <x v="0"/>
  </r>
  <r>
    <x v="1365"/>
    <s v="Somerst"/>
    <s v="treatment"/>
    <n v="216000"/>
    <n v="0.35563470345644532"/>
    <x v="0"/>
  </r>
  <r>
    <x v="1366"/>
    <s v="CollgCr"/>
    <s v="treatment"/>
    <n v="193000"/>
    <n v="0.893382542642567"/>
    <x v="0"/>
  </r>
  <r>
    <x v="1367"/>
    <s v="MeadowV"/>
    <s v="control"/>
    <n v="127000"/>
    <n v="0.90110430858656043"/>
    <x v="2"/>
  </r>
  <r>
    <x v="1368"/>
    <s v="CollgCr"/>
    <s v="treatment"/>
    <n v="144000"/>
    <n v="0.88767598271292469"/>
    <x v="0"/>
  </r>
  <r>
    <x v="1369"/>
    <s v="CollgCr"/>
    <s v="treatment"/>
    <n v="232000"/>
    <n v="0.78940157962926605"/>
    <x v="0"/>
  </r>
  <r>
    <x v="1370"/>
    <s v="OldTown"/>
    <s v="control"/>
    <n v="105000"/>
    <n v="0.19908029592931231"/>
    <x v="1"/>
  </r>
  <r>
    <x v="1371"/>
    <s v="NAmes"/>
    <s v="control"/>
    <n v="165500"/>
    <n v="0.8829314057525447"/>
    <x v="2"/>
  </r>
  <r>
    <x v="1372"/>
    <s v="CollgCr"/>
    <s v="treatment"/>
    <n v="274300"/>
    <n v="0.17882569330943243"/>
    <x v="0"/>
  </r>
  <r>
    <x v="1373"/>
    <s v="NoRidge"/>
    <s v="treatment"/>
    <n v="466500"/>
    <n v="0.26960356574716582"/>
    <x v="0"/>
  </r>
  <r>
    <x v="1374"/>
    <s v="Somerst"/>
    <s v="treatment"/>
    <n v="250000"/>
    <n v="0.72964669381433112"/>
    <x v="0"/>
  </r>
  <r>
    <x v="1375"/>
    <s v="Timber"/>
    <s v="treatment"/>
    <n v="239000"/>
    <n v="0.41346579694326502"/>
    <x v="0"/>
  </r>
  <r>
    <x v="1376"/>
    <s v="SWISU"/>
    <s v="control"/>
    <n v="91000"/>
    <n v="0.66626165051594288"/>
    <x v="2"/>
  </r>
  <r>
    <x v="1377"/>
    <s v="Edwards"/>
    <s v="control"/>
    <n v="117000"/>
    <n v="0.58830160765859163"/>
    <x v="2"/>
  </r>
  <r>
    <x v="1378"/>
    <s v="BrDale"/>
    <s v="control"/>
    <n v="83000"/>
    <n v="0.26517224781184612"/>
    <x v="1"/>
  </r>
  <r>
    <x v="1379"/>
    <s v="Timber"/>
    <s v="treatment"/>
    <n v="167500"/>
    <n v="0.13353554300460668"/>
    <x v="0"/>
  </r>
  <r>
    <x v="1380"/>
    <s v="Edwards"/>
    <s v="control"/>
    <n v="58500"/>
    <n v="0.39510843067078305"/>
    <x v="1"/>
  </r>
  <r>
    <x v="1381"/>
    <s v="NAmes"/>
    <s v="control"/>
    <n v="237500"/>
    <n v="0.6524169884057065"/>
    <x v="2"/>
  </r>
  <r>
    <x v="1382"/>
    <s v="OldTown"/>
    <s v="control"/>
    <n v="157000"/>
    <n v="0.20081669852748685"/>
    <x v="1"/>
  </r>
  <r>
    <x v="1383"/>
    <s v="Sawyer"/>
    <s v="control"/>
    <n v="112000"/>
    <n v="0.55242147474808478"/>
    <x v="2"/>
  </r>
  <r>
    <x v="1384"/>
    <s v="Edwards"/>
    <s v="control"/>
    <n v="105000"/>
    <n v="0.30193599896137757"/>
    <x v="1"/>
  </r>
  <r>
    <x v="1385"/>
    <s v="IDOTRR"/>
    <s v="control"/>
    <n v="125500"/>
    <n v="0.97354251204763675"/>
    <x v="2"/>
  </r>
  <r>
    <x v="1386"/>
    <s v="NWAmes"/>
    <s v="treatment"/>
    <n v="250000"/>
    <n v="0.3580533370741712"/>
    <x v="0"/>
  </r>
  <r>
    <x v="1387"/>
    <s v="OldTown"/>
    <s v="control"/>
    <n v="136000"/>
    <n v="7.3747164594036962E-2"/>
    <x v="1"/>
  </r>
  <r>
    <x v="1388"/>
    <s v="Gilbert"/>
    <s v="treatment"/>
    <n v="377500"/>
    <n v="0.35616266886801662"/>
    <x v="0"/>
  </r>
  <r>
    <x v="1389"/>
    <s v="BrkSide"/>
    <s v="control"/>
    <n v="131000"/>
    <n v="0.63847599213550954"/>
    <x v="2"/>
  </r>
  <r>
    <x v="1390"/>
    <s v="CollgCr"/>
    <s v="treatment"/>
    <n v="235000"/>
    <n v="0.11501159471133271"/>
    <x v="0"/>
  </r>
  <r>
    <x v="1391"/>
    <s v="NAmes"/>
    <s v="control"/>
    <n v="124000"/>
    <n v="0.77847350818467165"/>
    <x v="2"/>
  </r>
  <r>
    <x v="1392"/>
    <s v="NAmes"/>
    <s v="control"/>
    <n v="123000"/>
    <n v="0.56242246350687197"/>
    <x v="2"/>
  </r>
  <r>
    <x v="1393"/>
    <s v="OldTown"/>
    <s v="control"/>
    <n v="163000"/>
    <n v="0.88963237244276605"/>
    <x v="2"/>
  </r>
  <r>
    <x v="1394"/>
    <s v="Blmngtn"/>
    <s v="treatment"/>
    <n v="246578"/>
    <n v="0.32395178376649558"/>
    <x v="0"/>
  </r>
  <r>
    <x v="1395"/>
    <s v="Timber"/>
    <s v="treatment"/>
    <n v="281213"/>
    <n v="0.18829430884140064"/>
    <x v="0"/>
  </r>
  <r>
    <x v="1396"/>
    <s v="Timber"/>
    <s v="treatment"/>
    <n v="160000"/>
    <n v="0.71025455783158786"/>
    <x v="0"/>
  </r>
  <r>
    <x v="1397"/>
    <s v="BrkSide"/>
    <s v="control"/>
    <n v="137500"/>
    <n v="0.63633144435631495"/>
    <x v="2"/>
  </r>
  <r>
    <x v="1398"/>
    <s v="NAmes"/>
    <s v="control"/>
    <n v="138000"/>
    <n v="0.92496842945449198"/>
    <x v="2"/>
  </r>
  <r>
    <x v="1399"/>
    <s v="SWISU"/>
    <s v="control"/>
    <n v="137450"/>
    <n v="0.12173820284655545"/>
    <x v="1"/>
  </r>
  <r>
    <x v="1400"/>
    <s v="BrkSide"/>
    <s v="control"/>
    <n v="120000"/>
    <n v="0.4807266137590257"/>
    <x v="1"/>
  </r>
  <r>
    <x v="1401"/>
    <s v="Gilbert"/>
    <s v="treatment"/>
    <n v="193000"/>
    <n v="0.31732543453010509"/>
    <x v="0"/>
  </r>
  <r>
    <x v="1402"/>
    <s v="CollgCr"/>
    <s v="treatment"/>
    <n v="193879"/>
    <n v="0.3404868249863332"/>
    <x v="0"/>
  </r>
  <r>
    <x v="1403"/>
    <s v="Somerst"/>
    <s v="treatment"/>
    <n v="282922"/>
    <n v="0.8926826383097094"/>
    <x v="0"/>
  </r>
  <r>
    <x v="1404"/>
    <s v="OldTown"/>
    <s v="control"/>
    <n v="105000"/>
    <n v="0.80939530029352635"/>
    <x v="2"/>
  </r>
  <r>
    <x v="1405"/>
    <s v="Crawfor"/>
    <s v="treatment"/>
    <n v="275000"/>
    <n v="0.95433676027932468"/>
    <x v="0"/>
  </r>
  <r>
    <x v="1406"/>
    <s v="CollgCr"/>
    <s v="treatment"/>
    <n v="133000"/>
    <n v="0.39554247605068604"/>
    <x v="0"/>
  </r>
  <r>
    <x v="1407"/>
    <s v="Mitchel"/>
    <s v="control"/>
    <n v="112000"/>
    <n v="0.56012903908538592"/>
    <x v="2"/>
  </r>
  <r>
    <x v="1408"/>
    <s v="OldTown"/>
    <s v="control"/>
    <n v="125500"/>
    <n v="0.45791302103689224"/>
    <x v="1"/>
  </r>
  <r>
    <x v="1409"/>
    <s v="NWAmes"/>
    <s v="treatment"/>
    <n v="215000"/>
    <n v="0.15455973398279998"/>
    <x v="0"/>
  </r>
  <r>
    <x v="1410"/>
    <s v="CollgCr"/>
    <s v="treatment"/>
    <n v="230000"/>
    <n v="6.5414696377155246E-2"/>
    <x v="0"/>
  </r>
  <r>
    <x v="1411"/>
    <s v="NAmes"/>
    <s v="control"/>
    <n v="140000"/>
    <n v="0.23951769022460034"/>
    <x v="1"/>
  </r>
  <r>
    <x v="1412"/>
    <s v="NAmes"/>
    <s v="control"/>
    <n v="90000"/>
    <n v="0.16142842313908079"/>
    <x v="1"/>
  </r>
  <r>
    <x v="1413"/>
    <s v="SawyerW"/>
    <s v="treatment"/>
    <n v="257000"/>
    <n v="0.51014916302803814"/>
    <x v="0"/>
  </r>
  <r>
    <x v="1414"/>
    <s v="BrkSide"/>
    <s v="control"/>
    <n v="207000"/>
    <n v="8.3488627282364836E-2"/>
    <x v="1"/>
  </r>
  <r>
    <x v="1415"/>
    <s v="Blmngtn"/>
    <s v="treatment"/>
    <n v="175900"/>
    <n v="0.6099030124460898"/>
    <x v="0"/>
  </r>
  <r>
    <x v="1416"/>
    <s v="OldTown"/>
    <s v="control"/>
    <n v="122500"/>
    <n v="0.53443457623482404"/>
    <x v="2"/>
  </r>
  <r>
    <x v="1417"/>
    <s v="NoRidge"/>
    <s v="treatment"/>
    <n v="340000"/>
    <n v="0.58968576270627382"/>
    <x v="0"/>
  </r>
  <r>
    <x v="1418"/>
    <s v="NAmes"/>
    <s v="control"/>
    <n v="124000"/>
    <n v="3.7244263339503703E-2"/>
    <x v="1"/>
  </r>
  <r>
    <x v="1419"/>
    <s v="Crawfor"/>
    <s v="treatment"/>
    <n v="223000"/>
    <n v="0.44511523261519781"/>
    <x v="0"/>
  </r>
  <r>
    <x v="1420"/>
    <s v="NWAmes"/>
    <s v="treatment"/>
    <n v="179900"/>
    <n v="0.59753267045010838"/>
    <x v="0"/>
  </r>
  <r>
    <x v="1421"/>
    <s v="NPkVill"/>
    <s v="control"/>
    <n v="127500"/>
    <n v="0.84424009070390604"/>
    <x v="2"/>
  </r>
  <r>
    <x v="1422"/>
    <s v="CollgCr"/>
    <s v="treatment"/>
    <n v="136500"/>
    <n v="0.64239860669263449"/>
    <x v="0"/>
  </r>
  <r>
    <x v="1423"/>
    <s v="Edwards"/>
    <s v="control"/>
    <n v="274970"/>
    <n v="0.38777690748996263"/>
    <x v="1"/>
  </r>
  <r>
    <x v="1424"/>
    <s v="NAmes"/>
    <s v="control"/>
    <n v="144000"/>
    <n v="0.63411058210011217"/>
    <x v="2"/>
  </r>
  <r>
    <x v="1425"/>
    <s v="NAmes"/>
    <s v="control"/>
    <n v="142000"/>
    <n v="0.81642445883530645"/>
    <x v="2"/>
  </r>
  <r>
    <x v="1426"/>
    <s v="NoRidge"/>
    <s v="treatment"/>
    <n v="271000"/>
    <n v="0.78254775871627169"/>
    <x v="0"/>
  </r>
  <r>
    <x v="1427"/>
    <s v="NAmes"/>
    <s v="control"/>
    <n v="140000"/>
    <n v="0.84454756864278391"/>
    <x v="2"/>
  </r>
  <r>
    <x v="1428"/>
    <s v="OldTown"/>
    <s v="control"/>
    <n v="119000"/>
    <n v="0.10958275159722564"/>
    <x v="1"/>
  </r>
  <r>
    <x v="1429"/>
    <s v="NWAmes"/>
    <s v="treatment"/>
    <n v="182900"/>
    <n v="0.76288670881196463"/>
    <x v="0"/>
  </r>
  <r>
    <x v="1430"/>
    <s v="Gilbert"/>
    <s v="treatment"/>
    <n v="192140"/>
    <n v="0.23324269545352028"/>
    <x v="0"/>
  </r>
  <r>
    <x v="1431"/>
    <s v="NPkVill"/>
    <s v="control"/>
    <n v="143750"/>
    <n v="9.5048098573166206E-2"/>
    <x v="1"/>
  </r>
  <r>
    <x v="1432"/>
    <s v="OldTown"/>
    <s v="control"/>
    <n v="64500"/>
    <n v="0.96022944198005356"/>
    <x v="2"/>
  </r>
  <r>
    <x v="1433"/>
    <s v="Gilbert"/>
    <s v="treatment"/>
    <n v="186500"/>
    <n v="0.23133283761468515"/>
    <x v="0"/>
  </r>
  <r>
    <x v="1434"/>
    <s v="Mitchel"/>
    <s v="control"/>
    <n v="160000"/>
    <n v="0.52168340894823884"/>
    <x v="2"/>
  </r>
  <r>
    <x v="1435"/>
    <s v="NAmes"/>
    <s v="control"/>
    <n v="174000"/>
    <n v="0.20170309173877432"/>
    <x v="1"/>
  </r>
  <r>
    <x v="1436"/>
    <s v="NAmes"/>
    <s v="control"/>
    <n v="120500"/>
    <n v="0.25151369601701012"/>
    <x v="1"/>
  </r>
  <r>
    <x v="1437"/>
    <s v="NridgHt"/>
    <s v="treatment"/>
    <n v="394617"/>
    <n v="0.34381741799077559"/>
    <x v="0"/>
  </r>
  <r>
    <x v="1438"/>
    <s v="OldTown"/>
    <s v="control"/>
    <n v="149700"/>
    <n v="0.47686504948873121"/>
    <x v="1"/>
  </r>
  <r>
    <x v="1439"/>
    <s v="NWAmes"/>
    <s v="treatment"/>
    <n v="197000"/>
    <n v="0.84460151196928823"/>
    <x v="0"/>
  </r>
  <r>
    <x v="1440"/>
    <s v="Crawfor"/>
    <s v="treatment"/>
    <n v="191000"/>
    <n v="0.70733287006068402"/>
    <x v="0"/>
  </r>
  <r>
    <x v="1441"/>
    <s v="CollgCr"/>
    <s v="treatment"/>
    <n v="149300"/>
    <n v="1.2392736376947378E-2"/>
    <x v="0"/>
  </r>
  <r>
    <x v="1442"/>
    <s v="Somerst"/>
    <s v="treatment"/>
    <n v="310000"/>
    <n v="0.17290652700224263"/>
    <x v="0"/>
  </r>
  <r>
    <x v="1443"/>
    <s v="BrkSide"/>
    <s v="control"/>
    <n v="121000"/>
    <n v="0.86986249481946076"/>
    <x v="2"/>
  </r>
  <r>
    <x v="1444"/>
    <s v="CollgCr"/>
    <s v="treatment"/>
    <n v="179600"/>
    <n v="0.52265246709643953"/>
    <x v="0"/>
  </r>
  <r>
    <x v="1445"/>
    <s v="Sawyer"/>
    <s v="control"/>
    <n v="129000"/>
    <n v="0.32085093361301553"/>
    <x v="1"/>
  </r>
  <r>
    <x v="1446"/>
    <s v="Mitchel"/>
    <s v="control"/>
    <n v="157900"/>
    <n v="0.62093768099857949"/>
    <x v="2"/>
  </r>
  <r>
    <x v="1447"/>
    <s v="CollgCr"/>
    <s v="treatment"/>
    <n v="240000"/>
    <n v="0.75720458688459724"/>
    <x v="0"/>
  </r>
  <r>
    <x v="1448"/>
    <s v="Edwards"/>
    <s v="control"/>
    <n v="112000"/>
    <n v="0.99513737250246315"/>
    <x v="2"/>
  </r>
  <r>
    <x v="1449"/>
    <s v="MeadowV"/>
    <s v="control"/>
    <n v="92000"/>
    <n v="0.12415374984184779"/>
    <x v="1"/>
  </r>
  <r>
    <x v="1450"/>
    <s v="NAmes"/>
    <s v="control"/>
    <n v="136000"/>
    <n v="0.53073639838827891"/>
    <x v="2"/>
  </r>
  <r>
    <x v="1451"/>
    <s v="Somerst"/>
    <s v="treatment"/>
    <n v="287090"/>
    <n v="0.2678696551234524"/>
    <x v="0"/>
  </r>
  <r>
    <x v="1452"/>
    <s v="Edwards"/>
    <s v="control"/>
    <n v="145000"/>
    <n v="0.23515637354795527"/>
    <x v="1"/>
  </r>
  <r>
    <x v="1453"/>
    <s v="Mitchel"/>
    <s v="control"/>
    <n v="84500"/>
    <n v="0.44635158199171043"/>
    <x v="1"/>
  </r>
  <r>
    <x v="1454"/>
    <s v="Somerst"/>
    <s v="treatment"/>
    <n v="185000"/>
    <n v="0.85110367789177621"/>
    <x v="0"/>
  </r>
  <r>
    <x v="1455"/>
    <s v="Gilbert"/>
    <s v="treatment"/>
    <n v="175000"/>
    <n v="0.51314434624197813"/>
    <x v="0"/>
  </r>
  <r>
    <x v="1456"/>
    <s v="NWAmes"/>
    <s v="treatment"/>
    <n v="210000"/>
    <n v="0.4422852760367435"/>
    <x v="0"/>
  </r>
  <r>
    <x v="1457"/>
    <s v="Crawfor"/>
    <s v="treatment"/>
    <n v="266500"/>
    <n v="0.58063581477831427"/>
    <x v="0"/>
  </r>
  <r>
    <x v="1458"/>
    <s v="NAmes"/>
    <s v="control"/>
    <n v="142125"/>
    <n v="0.4984717662214404"/>
    <x v="1"/>
  </r>
  <r>
    <x v="1459"/>
    <s v="Edwards"/>
    <s v="control"/>
    <n v="147500"/>
    <n v="9.3335524180653273E-3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s v="CollgCr"/>
    <x v="0"/>
    <n v="208500"/>
  </r>
  <r>
    <x v="1"/>
    <s v="Veenker"/>
    <x v="0"/>
    <n v="181500"/>
  </r>
  <r>
    <x v="2"/>
    <s v="CollgCr"/>
    <x v="0"/>
    <n v="223500"/>
  </r>
  <r>
    <x v="3"/>
    <s v="Crawfor"/>
    <x v="0"/>
    <n v="140000"/>
  </r>
  <r>
    <x v="4"/>
    <s v="NoRidge"/>
    <x v="0"/>
    <n v="250000"/>
  </r>
  <r>
    <x v="5"/>
    <s v="Mitchel"/>
    <x v="1"/>
    <n v="143000"/>
  </r>
  <r>
    <x v="6"/>
    <s v="Somerst"/>
    <x v="0"/>
    <n v="307000"/>
  </r>
  <r>
    <x v="7"/>
    <s v="NWAmes"/>
    <x v="0"/>
    <n v="200000"/>
  </r>
  <r>
    <x v="8"/>
    <s v="OldTown"/>
    <x v="1"/>
    <n v="129900"/>
  </r>
  <r>
    <x v="9"/>
    <s v="BrkSide"/>
    <x v="1"/>
    <n v="118000"/>
  </r>
  <r>
    <x v="10"/>
    <s v="Sawyer"/>
    <x v="1"/>
    <n v="129500"/>
  </r>
  <r>
    <x v="11"/>
    <s v="NridgHt"/>
    <x v="0"/>
    <n v="345000"/>
  </r>
  <r>
    <x v="12"/>
    <s v="Sawyer"/>
    <x v="1"/>
    <n v="144000"/>
  </r>
  <r>
    <x v="13"/>
    <s v="CollgCr"/>
    <x v="0"/>
    <n v="279500"/>
  </r>
  <r>
    <x v="14"/>
    <s v="NAmes"/>
    <x v="1"/>
    <n v="157000"/>
  </r>
  <r>
    <x v="15"/>
    <s v="BrkSide"/>
    <x v="1"/>
    <n v="132000"/>
  </r>
  <r>
    <x v="16"/>
    <s v="NAmes"/>
    <x v="1"/>
    <n v="149000"/>
  </r>
  <r>
    <x v="17"/>
    <s v="Sawyer"/>
    <x v="1"/>
    <n v="90000"/>
  </r>
  <r>
    <x v="18"/>
    <s v="SawyerW"/>
    <x v="0"/>
    <n v="159000"/>
  </r>
  <r>
    <x v="19"/>
    <s v="NAmes"/>
    <x v="1"/>
    <n v="139000"/>
  </r>
  <r>
    <x v="20"/>
    <s v="NridgHt"/>
    <x v="0"/>
    <n v="325300"/>
  </r>
  <r>
    <x v="21"/>
    <s v="IDOTRR"/>
    <x v="1"/>
    <n v="139400"/>
  </r>
  <r>
    <x v="22"/>
    <s v="CollgCr"/>
    <x v="0"/>
    <n v="230000"/>
  </r>
  <r>
    <x v="23"/>
    <s v="MeadowV"/>
    <x v="1"/>
    <n v="129900"/>
  </r>
  <r>
    <x v="24"/>
    <s v="Sawyer"/>
    <x v="1"/>
    <n v="154000"/>
  </r>
  <r>
    <x v="25"/>
    <s v="NridgHt"/>
    <x v="0"/>
    <n v="256300"/>
  </r>
  <r>
    <x v="26"/>
    <s v="NAmes"/>
    <x v="1"/>
    <n v="134800"/>
  </r>
  <r>
    <x v="27"/>
    <s v="NridgHt"/>
    <x v="0"/>
    <n v="306000"/>
  </r>
  <r>
    <x v="28"/>
    <s v="NAmes"/>
    <x v="1"/>
    <n v="207500"/>
  </r>
  <r>
    <x v="29"/>
    <s v="BrkSide"/>
    <x v="1"/>
    <n v="68500"/>
  </r>
  <r>
    <x v="30"/>
    <s v="IDOTRR"/>
    <x v="1"/>
    <n v="40000"/>
  </r>
  <r>
    <x v="31"/>
    <s v="Sawyer"/>
    <x v="1"/>
    <n v="149350"/>
  </r>
  <r>
    <x v="32"/>
    <s v="CollgCr"/>
    <x v="0"/>
    <n v="179900"/>
  </r>
  <r>
    <x v="33"/>
    <s v="NAmes"/>
    <x v="1"/>
    <n v="165500"/>
  </r>
  <r>
    <x v="34"/>
    <s v="NridgHt"/>
    <x v="0"/>
    <n v="277500"/>
  </r>
  <r>
    <x v="35"/>
    <s v="NridgHt"/>
    <x v="0"/>
    <n v="309000"/>
  </r>
  <r>
    <x v="36"/>
    <s v="CollgCr"/>
    <x v="0"/>
    <n v="145000"/>
  </r>
  <r>
    <x v="37"/>
    <s v="NAmes"/>
    <x v="1"/>
    <n v="153000"/>
  </r>
  <r>
    <x v="38"/>
    <s v="NAmes"/>
    <x v="1"/>
    <n v="109000"/>
  </r>
  <r>
    <x v="39"/>
    <s v="Edwards"/>
    <x v="1"/>
    <n v="82000"/>
  </r>
  <r>
    <x v="40"/>
    <s v="NAmes"/>
    <x v="1"/>
    <n v="160000"/>
  </r>
  <r>
    <x v="41"/>
    <s v="Timber"/>
    <x v="0"/>
    <n v="170000"/>
  </r>
  <r>
    <x v="42"/>
    <s v="SawyerW"/>
    <x v="0"/>
    <n v="144000"/>
  </r>
  <r>
    <x v="43"/>
    <s v="CollgCr"/>
    <x v="0"/>
    <n v="130250"/>
  </r>
  <r>
    <x v="44"/>
    <s v="NAmes"/>
    <x v="1"/>
    <n v="141000"/>
  </r>
  <r>
    <x v="45"/>
    <s v="NridgHt"/>
    <x v="0"/>
    <n v="319900"/>
  </r>
  <r>
    <x v="46"/>
    <s v="Mitchel"/>
    <x v="1"/>
    <n v="239686"/>
  </r>
  <r>
    <x v="47"/>
    <s v="Somerst"/>
    <x v="0"/>
    <n v="249700"/>
  </r>
  <r>
    <x v="48"/>
    <s v="OldTown"/>
    <x v="1"/>
    <n v="113000"/>
  </r>
  <r>
    <x v="49"/>
    <s v="Sawyer"/>
    <x v="1"/>
    <n v="127000"/>
  </r>
  <r>
    <x v="50"/>
    <s v="Gilbert"/>
    <x v="0"/>
    <n v="177000"/>
  </r>
  <r>
    <x v="51"/>
    <s v="BrkSide"/>
    <x v="1"/>
    <n v="114500"/>
  </r>
  <r>
    <x v="52"/>
    <s v="IDOTRR"/>
    <x v="1"/>
    <n v="110000"/>
  </r>
  <r>
    <x v="53"/>
    <s v="Veenker"/>
    <x v="0"/>
    <n v="385000"/>
  </r>
  <r>
    <x v="54"/>
    <s v="NAmes"/>
    <x v="1"/>
    <n v="130000"/>
  </r>
  <r>
    <x v="55"/>
    <s v="NAmes"/>
    <x v="1"/>
    <n v="180500"/>
  </r>
  <r>
    <x v="56"/>
    <s v="Somerst"/>
    <x v="0"/>
    <n v="172500"/>
  </r>
  <r>
    <x v="57"/>
    <s v="CollgCr"/>
    <x v="0"/>
    <n v="196500"/>
  </r>
  <r>
    <x v="58"/>
    <s v="StoneBr"/>
    <x v="0"/>
    <n v="438780"/>
  </r>
  <r>
    <x v="59"/>
    <s v="CollgCr"/>
    <x v="0"/>
    <n v="124900"/>
  </r>
  <r>
    <x v="60"/>
    <s v="SawyerW"/>
    <x v="0"/>
    <n v="158000"/>
  </r>
  <r>
    <x v="61"/>
    <s v="IDOTRR"/>
    <x v="1"/>
    <n v="101000"/>
  </r>
  <r>
    <x v="62"/>
    <s v="NridgHt"/>
    <x v="0"/>
    <n v="202500"/>
  </r>
  <r>
    <x v="63"/>
    <s v="OldTown"/>
    <x v="1"/>
    <n v="140000"/>
  </r>
  <r>
    <x v="64"/>
    <s v="CollgCr"/>
    <x v="0"/>
    <n v="219500"/>
  </r>
  <r>
    <x v="65"/>
    <s v="NridgHt"/>
    <x v="0"/>
    <n v="317000"/>
  </r>
  <r>
    <x v="66"/>
    <s v="NAmes"/>
    <x v="1"/>
    <n v="180000"/>
  </r>
  <r>
    <x v="67"/>
    <s v="CollgCr"/>
    <x v="0"/>
    <n v="226000"/>
  </r>
  <r>
    <x v="68"/>
    <s v="OldTown"/>
    <x v="1"/>
    <n v="80000"/>
  </r>
  <r>
    <x v="69"/>
    <s v="ClearCr"/>
    <x v="0"/>
    <n v="225000"/>
  </r>
  <r>
    <x v="70"/>
    <s v="NAmes"/>
    <x v="1"/>
    <n v="244000"/>
  </r>
  <r>
    <x v="71"/>
    <s v="Mitchel"/>
    <x v="1"/>
    <n v="129500"/>
  </r>
  <r>
    <x v="72"/>
    <s v="Gilbert"/>
    <x v="0"/>
    <n v="185000"/>
  </r>
  <r>
    <x v="73"/>
    <s v="NAmes"/>
    <x v="1"/>
    <n v="144900"/>
  </r>
  <r>
    <x v="74"/>
    <s v="OldTown"/>
    <x v="1"/>
    <n v="107400"/>
  </r>
  <r>
    <x v="75"/>
    <s v="MeadowV"/>
    <x v="1"/>
    <n v="91000"/>
  </r>
  <r>
    <x v="76"/>
    <s v="NAmes"/>
    <x v="1"/>
    <n v="135750"/>
  </r>
  <r>
    <x v="77"/>
    <s v="BrkSide"/>
    <x v="1"/>
    <n v="127000"/>
  </r>
  <r>
    <x v="78"/>
    <s v="Sawyer"/>
    <x v="1"/>
    <n v="136500"/>
  </r>
  <r>
    <x v="79"/>
    <s v="OldTown"/>
    <x v="1"/>
    <n v="110000"/>
  </r>
  <r>
    <x v="80"/>
    <s v="NAmes"/>
    <x v="1"/>
    <n v="193500"/>
  </r>
  <r>
    <x v="81"/>
    <s v="Mitchel"/>
    <x v="1"/>
    <n v="153500"/>
  </r>
  <r>
    <x v="82"/>
    <s v="Somerst"/>
    <x v="0"/>
    <n v="245000"/>
  </r>
  <r>
    <x v="83"/>
    <s v="NAmes"/>
    <x v="1"/>
    <n v="126500"/>
  </r>
  <r>
    <x v="84"/>
    <s v="Gilbert"/>
    <x v="0"/>
    <n v="168500"/>
  </r>
  <r>
    <x v="85"/>
    <s v="NoRidge"/>
    <x v="0"/>
    <n v="260000"/>
  </r>
  <r>
    <x v="86"/>
    <s v="Gilbert"/>
    <x v="0"/>
    <n v="174000"/>
  </r>
  <r>
    <x v="87"/>
    <s v="Somerst"/>
    <x v="0"/>
    <n v="164500"/>
  </r>
  <r>
    <x v="88"/>
    <s v="IDOTRR"/>
    <x v="1"/>
    <n v="85000"/>
  </r>
  <r>
    <x v="89"/>
    <s v="CollgCr"/>
    <x v="0"/>
    <n v="123600"/>
  </r>
  <r>
    <x v="90"/>
    <s v="NAmes"/>
    <x v="1"/>
    <n v="109900"/>
  </r>
  <r>
    <x v="91"/>
    <s v="NAmes"/>
    <x v="1"/>
    <n v="98600"/>
  </r>
  <r>
    <x v="92"/>
    <s v="Crawfor"/>
    <x v="0"/>
    <n v="163500"/>
  </r>
  <r>
    <x v="93"/>
    <s v="OldTown"/>
    <x v="1"/>
    <n v="133900"/>
  </r>
  <r>
    <x v="94"/>
    <s v="CollgCr"/>
    <x v="0"/>
    <n v="204750"/>
  </r>
  <r>
    <x v="95"/>
    <s v="Gilbert"/>
    <x v="0"/>
    <n v="185000"/>
  </r>
  <r>
    <x v="96"/>
    <s v="CollgCr"/>
    <x v="0"/>
    <n v="214000"/>
  </r>
  <r>
    <x v="97"/>
    <s v="Edwards"/>
    <x v="1"/>
    <n v="94750"/>
  </r>
  <r>
    <x v="98"/>
    <s v="Edwards"/>
    <x v="1"/>
    <n v="83000"/>
  </r>
  <r>
    <x v="99"/>
    <s v="NAmes"/>
    <x v="1"/>
    <n v="128950"/>
  </r>
  <r>
    <x v="100"/>
    <s v="NWAmes"/>
    <x v="0"/>
    <n v="205000"/>
  </r>
  <r>
    <x v="101"/>
    <s v="SawyerW"/>
    <x v="0"/>
    <n v="178000"/>
  </r>
  <r>
    <x v="102"/>
    <s v="SawyerW"/>
    <x v="0"/>
    <n v="118964"/>
  </r>
  <r>
    <x v="103"/>
    <s v="CollgCr"/>
    <x v="0"/>
    <n v="198900"/>
  </r>
  <r>
    <x v="104"/>
    <s v="IDOTRR"/>
    <x v="1"/>
    <n v="169500"/>
  </r>
  <r>
    <x v="105"/>
    <s v="Somerst"/>
    <x v="0"/>
    <n v="250000"/>
  </r>
  <r>
    <x v="106"/>
    <s v="OldTown"/>
    <x v="1"/>
    <n v="100000"/>
  </r>
  <r>
    <x v="107"/>
    <s v="OldTown"/>
    <x v="1"/>
    <n v="115000"/>
  </r>
  <r>
    <x v="108"/>
    <s v="IDOTRR"/>
    <x v="1"/>
    <n v="115000"/>
  </r>
  <r>
    <x v="109"/>
    <s v="NWAmes"/>
    <x v="0"/>
    <n v="190000"/>
  </r>
  <r>
    <x v="110"/>
    <s v="Edwards"/>
    <x v="1"/>
    <n v="136900"/>
  </r>
  <r>
    <x v="111"/>
    <s v="Gilbert"/>
    <x v="0"/>
    <n v="180000"/>
  </r>
  <r>
    <x v="112"/>
    <s v="CollgCr"/>
    <x v="0"/>
    <n v="383970"/>
  </r>
  <r>
    <x v="113"/>
    <s v="Crawfor"/>
    <x v="0"/>
    <n v="217000"/>
  </r>
  <r>
    <x v="114"/>
    <s v="Crawfor"/>
    <x v="0"/>
    <n v="259500"/>
  </r>
  <r>
    <x v="115"/>
    <s v="Somerst"/>
    <x v="0"/>
    <n v="176000"/>
  </r>
  <r>
    <x v="116"/>
    <s v="Sawyer"/>
    <x v="1"/>
    <n v="139000"/>
  </r>
  <r>
    <x v="117"/>
    <s v="Edwards"/>
    <x v="1"/>
    <n v="155000"/>
  </r>
  <r>
    <x v="118"/>
    <s v="SawyerW"/>
    <x v="0"/>
    <n v="320000"/>
  </r>
  <r>
    <x v="119"/>
    <s v="CollgCr"/>
    <x v="0"/>
    <n v="163990"/>
  </r>
  <r>
    <x v="120"/>
    <s v="ClearCr"/>
    <x v="0"/>
    <n v="180000"/>
  </r>
  <r>
    <x v="121"/>
    <s v="IDOTRR"/>
    <x v="1"/>
    <n v="100000"/>
  </r>
  <r>
    <x v="122"/>
    <s v="NAmes"/>
    <x v="1"/>
    <n v="136000"/>
  </r>
  <r>
    <x v="123"/>
    <s v="SawyerW"/>
    <x v="0"/>
    <n v="153900"/>
  </r>
  <r>
    <x v="124"/>
    <s v="NWAmes"/>
    <x v="0"/>
    <n v="181000"/>
  </r>
  <r>
    <x v="125"/>
    <s v="IDOTRR"/>
    <x v="1"/>
    <n v="84500"/>
  </r>
  <r>
    <x v="126"/>
    <s v="NPkVill"/>
    <x v="1"/>
    <n v="128000"/>
  </r>
  <r>
    <x v="127"/>
    <s v="OldTown"/>
    <x v="1"/>
    <n v="87000"/>
  </r>
  <r>
    <x v="128"/>
    <s v="NAmes"/>
    <x v="1"/>
    <n v="155000"/>
  </r>
  <r>
    <x v="129"/>
    <s v="NAmes"/>
    <x v="1"/>
    <n v="150000"/>
  </r>
  <r>
    <x v="130"/>
    <s v="NAmes"/>
    <x v="1"/>
    <n v="226000"/>
  </r>
  <r>
    <x v="131"/>
    <s v="Gilbert"/>
    <x v="0"/>
    <n v="244000"/>
  </r>
  <r>
    <x v="132"/>
    <s v="NAmes"/>
    <x v="1"/>
    <n v="150750"/>
  </r>
  <r>
    <x v="133"/>
    <s v="Timber"/>
    <x v="0"/>
    <n v="220000"/>
  </r>
  <r>
    <x v="134"/>
    <s v="Sawyer"/>
    <x v="1"/>
    <n v="180000"/>
  </r>
  <r>
    <x v="135"/>
    <s v="NWAmes"/>
    <x v="0"/>
    <n v="174000"/>
  </r>
  <r>
    <x v="136"/>
    <s v="NAmes"/>
    <x v="1"/>
    <n v="143000"/>
  </r>
  <r>
    <x v="137"/>
    <s v="Mitchel"/>
    <x v="1"/>
    <n v="171000"/>
  </r>
  <r>
    <x v="138"/>
    <s v="CollgCr"/>
    <x v="0"/>
    <n v="230000"/>
  </r>
  <r>
    <x v="139"/>
    <s v="CollgCr"/>
    <x v="0"/>
    <n v="231500"/>
  </r>
  <r>
    <x v="140"/>
    <s v="NAmes"/>
    <x v="1"/>
    <n v="115000"/>
  </r>
  <r>
    <x v="141"/>
    <s v="CollgCr"/>
    <x v="0"/>
    <n v="260000"/>
  </r>
  <r>
    <x v="142"/>
    <s v="NAmes"/>
    <x v="1"/>
    <n v="166000"/>
  </r>
  <r>
    <x v="143"/>
    <s v="CollgCr"/>
    <x v="0"/>
    <n v="204000"/>
  </r>
  <r>
    <x v="144"/>
    <s v="Sawyer"/>
    <x v="1"/>
    <n v="125000"/>
  </r>
  <r>
    <x v="145"/>
    <s v="Edwards"/>
    <x v="1"/>
    <n v="130000"/>
  </r>
  <r>
    <x v="146"/>
    <s v="BrkSide"/>
    <x v="1"/>
    <n v="105000"/>
  </r>
  <r>
    <x v="147"/>
    <s v="Gilbert"/>
    <x v="0"/>
    <n v="222500"/>
  </r>
  <r>
    <x v="148"/>
    <s v="SawyerW"/>
    <x v="0"/>
    <n v="141000"/>
  </r>
  <r>
    <x v="149"/>
    <s v="BrkSide"/>
    <x v="1"/>
    <n v="115000"/>
  </r>
  <r>
    <x v="150"/>
    <s v="CollgCr"/>
    <x v="0"/>
    <n v="122000"/>
  </r>
  <r>
    <x v="151"/>
    <s v="NridgHt"/>
    <x v="0"/>
    <n v="372402"/>
  </r>
  <r>
    <x v="152"/>
    <s v="NWAmes"/>
    <x v="0"/>
    <n v="190000"/>
  </r>
  <r>
    <x v="153"/>
    <s v="ClearCr"/>
    <x v="0"/>
    <n v="235000"/>
  </r>
  <r>
    <x v="154"/>
    <s v="OldTown"/>
    <x v="1"/>
    <n v="125000"/>
  </r>
  <r>
    <x v="155"/>
    <s v="Edwards"/>
    <x v="1"/>
    <n v="79000"/>
  </r>
  <r>
    <x v="156"/>
    <s v="NAmes"/>
    <x v="1"/>
    <n v="109500"/>
  </r>
  <r>
    <x v="157"/>
    <s v="Timber"/>
    <x v="0"/>
    <n v="269500"/>
  </r>
  <r>
    <x v="158"/>
    <s v="Somerst"/>
    <x v="0"/>
    <n v="254900"/>
  </r>
  <r>
    <x v="159"/>
    <s v="Gilbert"/>
    <x v="0"/>
    <n v="320000"/>
  </r>
  <r>
    <x v="160"/>
    <s v="Veenker"/>
    <x v="0"/>
    <n v="162500"/>
  </r>
  <r>
    <x v="161"/>
    <s v="NridgHt"/>
    <x v="0"/>
    <n v="412500"/>
  </r>
  <r>
    <x v="162"/>
    <s v="NridgHt"/>
    <x v="0"/>
    <n v="220000"/>
  </r>
  <r>
    <x v="163"/>
    <s v="OldTown"/>
    <x v="1"/>
    <n v="103200"/>
  </r>
  <r>
    <x v="164"/>
    <s v="OldTown"/>
    <x v="1"/>
    <n v="152000"/>
  </r>
  <r>
    <x v="165"/>
    <s v="Edwards"/>
    <x v="1"/>
    <n v="127500"/>
  </r>
  <r>
    <x v="166"/>
    <s v="ClearCr"/>
    <x v="0"/>
    <n v="190000"/>
  </r>
  <r>
    <x v="167"/>
    <s v="NridgHt"/>
    <x v="0"/>
    <n v="325624"/>
  </r>
  <r>
    <x v="168"/>
    <s v="Gilbert"/>
    <x v="0"/>
    <n v="183500"/>
  </r>
  <r>
    <x v="169"/>
    <s v="Timber"/>
    <x v="0"/>
    <n v="228000"/>
  </r>
  <r>
    <x v="170"/>
    <s v="OldTown"/>
    <x v="1"/>
    <n v="128500"/>
  </r>
  <r>
    <x v="171"/>
    <s v="NAmes"/>
    <x v="1"/>
    <n v="215000"/>
  </r>
  <r>
    <x v="172"/>
    <s v="StoneBr"/>
    <x v="0"/>
    <n v="239000"/>
  </r>
  <r>
    <x v="173"/>
    <s v="NAmes"/>
    <x v="1"/>
    <n v="163000"/>
  </r>
  <r>
    <x v="174"/>
    <s v="Timber"/>
    <x v="0"/>
    <n v="184000"/>
  </r>
  <r>
    <x v="175"/>
    <s v="Edwards"/>
    <x v="1"/>
    <n v="243000"/>
  </r>
  <r>
    <x v="176"/>
    <s v="ClearCr"/>
    <x v="0"/>
    <n v="211000"/>
  </r>
  <r>
    <x v="177"/>
    <s v="Sawyer"/>
    <x v="1"/>
    <n v="172500"/>
  </r>
  <r>
    <x v="178"/>
    <s v="StoneBr"/>
    <x v="0"/>
    <n v="501837"/>
  </r>
  <r>
    <x v="179"/>
    <s v="OldTown"/>
    <x v="1"/>
    <n v="100000"/>
  </r>
  <r>
    <x v="180"/>
    <s v="Somerst"/>
    <x v="0"/>
    <n v="177000"/>
  </r>
  <r>
    <x v="181"/>
    <s v="Crawfor"/>
    <x v="0"/>
    <n v="200100"/>
  </r>
  <r>
    <x v="182"/>
    <s v="Edwards"/>
    <x v="1"/>
    <n v="120000"/>
  </r>
  <r>
    <x v="183"/>
    <s v="OldTown"/>
    <x v="1"/>
    <n v="200000"/>
  </r>
  <r>
    <x v="184"/>
    <s v="BrkSide"/>
    <x v="1"/>
    <n v="127000"/>
  </r>
  <r>
    <x v="185"/>
    <s v="OldTown"/>
    <x v="1"/>
    <n v="475000"/>
  </r>
  <r>
    <x v="186"/>
    <s v="Mitchel"/>
    <x v="1"/>
    <n v="173000"/>
  </r>
  <r>
    <x v="187"/>
    <s v="OldTown"/>
    <x v="1"/>
    <n v="135000"/>
  </r>
  <r>
    <x v="188"/>
    <s v="SawyerW"/>
    <x v="0"/>
    <n v="153337"/>
  </r>
  <r>
    <x v="189"/>
    <s v="StoneBr"/>
    <x v="0"/>
    <n v="286000"/>
  </r>
  <r>
    <x v="190"/>
    <s v="Crawfor"/>
    <x v="0"/>
    <n v="315000"/>
  </r>
  <r>
    <x v="191"/>
    <s v="NAmes"/>
    <x v="1"/>
    <n v="184000"/>
  </r>
  <r>
    <x v="192"/>
    <s v="CollgCr"/>
    <x v="0"/>
    <n v="192000"/>
  </r>
  <r>
    <x v="193"/>
    <s v="Edwards"/>
    <x v="1"/>
    <n v="130000"/>
  </r>
  <r>
    <x v="194"/>
    <s v="CollgCr"/>
    <x v="0"/>
    <n v="127000"/>
  </r>
  <r>
    <x v="195"/>
    <s v="NPkVill"/>
    <x v="1"/>
    <n v="148500"/>
  </r>
  <r>
    <x v="196"/>
    <s v="Somerst"/>
    <x v="0"/>
    <n v="311872"/>
  </r>
  <r>
    <x v="197"/>
    <s v="NAmes"/>
    <x v="1"/>
    <n v="235000"/>
  </r>
  <r>
    <x v="198"/>
    <s v="OldTown"/>
    <x v="1"/>
    <n v="104000"/>
  </r>
  <r>
    <x v="199"/>
    <s v="NridgHt"/>
    <x v="0"/>
    <n v="274900"/>
  </r>
  <r>
    <x v="200"/>
    <s v="Edwards"/>
    <x v="1"/>
    <n v="140000"/>
  </r>
  <r>
    <x v="201"/>
    <s v="Mitchel"/>
    <x v="1"/>
    <n v="171500"/>
  </r>
  <r>
    <x v="202"/>
    <s v="OldTown"/>
    <x v="1"/>
    <n v="112000"/>
  </r>
  <r>
    <x v="203"/>
    <s v="CollgCr"/>
    <x v="0"/>
    <n v="149000"/>
  </r>
  <r>
    <x v="204"/>
    <s v="OldTown"/>
    <x v="1"/>
    <n v="110000"/>
  </r>
  <r>
    <x v="205"/>
    <s v="Gilbert"/>
    <x v="0"/>
    <n v="180500"/>
  </r>
  <r>
    <x v="206"/>
    <s v="Sawyer"/>
    <x v="1"/>
    <n v="143900"/>
  </r>
  <r>
    <x v="207"/>
    <s v="NAmes"/>
    <x v="1"/>
    <n v="141000"/>
  </r>
  <r>
    <x v="208"/>
    <s v="SawyerW"/>
    <x v="0"/>
    <n v="277000"/>
  </r>
  <r>
    <x v="209"/>
    <s v="NAmes"/>
    <x v="1"/>
    <n v="145000"/>
  </r>
  <r>
    <x v="210"/>
    <s v="Edwards"/>
    <x v="1"/>
    <n v="98000"/>
  </r>
  <r>
    <x v="211"/>
    <s v="Edwards"/>
    <x v="1"/>
    <n v="186000"/>
  </r>
  <r>
    <x v="212"/>
    <s v="Somerst"/>
    <x v="0"/>
    <n v="252678"/>
  </r>
  <r>
    <x v="213"/>
    <s v="CollgCr"/>
    <x v="0"/>
    <n v="156000"/>
  </r>
  <r>
    <x v="214"/>
    <s v="CollgCr"/>
    <x v="0"/>
    <n v="161750"/>
  </r>
  <r>
    <x v="215"/>
    <s v="NAmes"/>
    <x v="1"/>
    <n v="134450"/>
  </r>
  <r>
    <x v="216"/>
    <s v="CollgCr"/>
    <x v="0"/>
    <n v="210000"/>
  </r>
  <r>
    <x v="217"/>
    <s v="OldTown"/>
    <x v="1"/>
    <n v="107000"/>
  </r>
  <r>
    <x v="218"/>
    <s v="Crawfor"/>
    <x v="0"/>
    <n v="311500"/>
  </r>
  <r>
    <x v="219"/>
    <s v="Blmngtn"/>
    <x v="0"/>
    <n v="167240"/>
  </r>
  <r>
    <x v="220"/>
    <s v="CollgCr"/>
    <x v="0"/>
    <n v="204900"/>
  </r>
  <r>
    <x v="221"/>
    <s v="Gilbert"/>
    <x v="0"/>
    <n v="200000"/>
  </r>
  <r>
    <x v="222"/>
    <s v="NWAmes"/>
    <x v="0"/>
    <n v="179900"/>
  </r>
  <r>
    <x v="223"/>
    <s v="NAmes"/>
    <x v="1"/>
    <n v="97000"/>
  </r>
  <r>
    <x v="224"/>
    <s v="NridgHt"/>
    <x v="0"/>
    <n v="386250"/>
  </r>
  <r>
    <x v="225"/>
    <s v="BrDale"/>
    <x v="1"/>
    <n v="112000"/>
  </r>
  <r>
    <x v="226"/>
    <s v="NoRidge"/>
    <x v="0"/>
    <n v="290000"/>
  </r>
  <r>
    <x v="227"/>
    <s v="BrDale"/>
    <x v="1"/>
    <n v="106000"/>
  </r>
  <r>
    <x v="228"/>
    <s v="Sawyer"/>
    <x v="1"/>
    <n v="125000"/>
  </r>
  <r>
    <x v="229"/>
    <s v="Blmngtn"/>
    <x v="0"/>
    <n v="192500"/>
  </r>
  <r>
    <x v="230"/>
    <s v="NAmes"/>
    <x v="1"/>
    <n v="148000"/>
  </r>
  <r>
    <x v="231"/>
    <s v="NoRidge"/>
    <x v="0"/>
    <n v="403000"/>
  </r>
  <r>
    <x v="232"/>
    <s v="BrDale"/>
    <x v="1"/>
    <n v="94500"/>
  </r>
  <r>
    <x v="233"/>
    <s v="CollgCr"/>
    <x v="0"/>
    <n v="128200"/>
  </r>
  <r>
    <x v="234"/>
    <s v="Gilbert"/>
    <x v="0"/>
    <n v="216500"/>
  </r>
  <r>
    <x v="235"/>
    <s v="BrDale"/>
    <x v="1"/>
    <n v="89500"/>
  </r>
  <r>
    <x v="236"/>
    <s v="CollgCr"/>
    <x v="0"/>
    <n v="185500"/>
  </r>
  <r>
    <x v="237"/>
    <s v="SawyerW"/>
    <x v="0"/>
    <n v="194500"/>
  </r>
  <r>
    <x v="238"/>
    <s v="NridgHt"/>
    <x v="0"/>
    <n v="318000"/>
  </r>
  <r>
    <x v="239"/>
    <s v="Edwards"/>
    <x v="1"/>
    <n v="113000"/>
  </r>
  <r>
    <x v="240"/>
    <s v="Somerst"/>
    <x v="0"/>
    <n v="262500"/>
  </r>
  <r>
    <x v="241"/>
    <s v="OldTown"/>
    <x v="1"/>
    <n v="110500"/>
  </r>
  <r>
    <x v="242"/>
    <s v="OldTown"/>
    <x v="1"/>
    <n v="79000"/>
  </r>
  <r>
    <x v="243"/>
    <s v="SawyerW"/>
    <x v="0"/>
    <n v="120000"/>
  </r>
  <r>
    <x v="244"/>
    <s v="SawyerW"/>
    <x v="0"/>
    <n v="205000"/>
  </r>
  <r>
    <x v="245"/>
    <s v="NWAmes"/>
    <x v="0"/>
    <n v="241500"/>
  </r>
  <r>
    <x v="246"/>
    <s v="OldTown"/>
    <x v="1"/>
    <n v="137000"/>
  </r>
  <r>
    <x v="247"/>
    <s v="NAmes"/>
    <x v="1"/>
    <n v="140000"/>
  </r>
  <r>
    <x v="248"/>
    <s v="CollgCr"/>
    <x v="0"/>
    <n v="180000"/>
  </r>
  <r>
    <x v="249"/>
    <s v="ClearCr"/>
    <x v="0"/>
    <n v="277000"/>
  </r>
  <r>
    <x v="250"/>
    <s v="BrkSide"/>
    <x v="1"/>
    <n v="76500"/>
  </r>
  <r>
    <x v="251"/>
    <s v="Crawfor"/>
    <x v="0"/>
    <n v="235000"/>
  </r>
  <r>
    <x v="252"/>
    <s v="SawyerW"/>
    <x v="0"/>
    <n v="173000"/>
  </r>
  <r>
    <x v="253"/>
    <s v="NAmes"/>
    <x v="1"/>
    <n v="158000"/>
  </r>
  <r>
    <x v="254"/>
    <s v="NAmes"/>
    <x v="1"/>
    <n v="145000"/>
  </r>
  <r>
    <x v="255"/>
    <s v="Gilbert"/>
    <x v="0"/>
    <n v="230000"/>
  </r>
  <r>
    <x v="256"/>
    <s v="Somerst"/>
    <x v="0"/>
    <n v="207500"/>
  </r>
  <r>
    <x v="257"/>
    <s v="CollgCr"/>
    <x v="0"/>
    <n v="220000"/>
  </r>
  <r>
    <x v="258"/>
    <s v="CollgCr"/>
    <x v="0"/>
    <n v="231500"/>
  </r>
  <r>
    <x v="259"/>
    <s v="OldTown"/>
    <x v="1"/>
    <n v="97000"/>
  </r>
  <r>
    <x v="260"/>
    <s v="NAmes"/>
    <x v="1"/>
    <n v="176000"/>
  </r>
  <r>
    <x v="261"/>
    <s v="CollgCr"/>
    <x v="0"/>
    <n v="276000"/>
  </r>
  <r>
    <x v="262"/>
    <s v="Sawyer"/>
    <x v="1"/>
    <n v="151000"/>
  </r>
  <r>
    <x v="263"/>
    <s v="OldTown"/>
    <x v="1"/>
    <n v="130000"/>
  </r>
  <r>
    <x v="264"/>
    <s v="OldTown"/>
    <x v="1"/>
    <n v="73000"/>
  </r>
  <r>
    <x v="265"/>
    <s v="NWAmes"/>
    <x v="0"/>
    <n v="175500"/>
  </r>
  <r>
    <x v="266"/>
    <s v="Gilbert"/>
    <x v="0"/>
    <n v="185000"/>
  </r>
  <r>
    <x v="267"/>
    <s v="SWISU"/>
    <x v="1"/>
    <n v="179500"/>
  </r>
  <r>
    <x v="268"/>
    <s v="IDOTRR"/>
    <x v="1"/>
    <n v="120500"/>
  </r>
  <r>
    <x v="269"/>
    <s v="Edwards"/>
    <x v="1"/>
    <n v="148000"/>
  </r>
  <r>
    <x v="270"/>
    <s v="Somerst"/>
    <x v="0"/>
    <n v="266000"/>
  </r>
  <r>
    <x v="271"/>
    <s v="ClearCr"/>
    <x v="0"/>
    <n v="241500"/>
  </r>
  <r>
    <x v="272"/>
    <s v="NoRidge"/>
    <x v="0"/>
    <n v="290000"/>
  </r>
  <r>
    <x v="273"/>
    <s v="NAmes"/>
    <x v="1"/>
    <n v="139000"/>
  </r>
  <r>
    <x v="274"/>
    <s v="Mitchel"/>
    <x v="1"/>
    <n v="124500"/>
  </r>
  <r>
    <x v="275"/>
    <s v="BrkSide"/>
    <x v="1"/>
    <n v="205000"/>
  </r>
  <r>
    <x v="276"/>
    <s v="Mitchel"/>
    <x v="1"/>
    <n v="201000"/>
  </r>
  <r>
    <x v="277"/>
    <s v="Gilbert"/>
    <x v="0"/>
    <n v="141000"/>
  </r>
  <r>
    <x v="278"/>
    <s v="NridgHt"/>
    <x v="0"/>
    <n v="415298"/>
  </r>
  <r>
    <x v="279"/>
    <s v="ClearCr"/>
    <x v="0"/>
    <n v="192000"/>
  </r>
  <r>
    <x v="280"/>
    <s v="SawyerW"/>
    <x v="0"/>
    <n v="228500"/>
  </r>
  <r>
    <x v="281"/>
    <s v="Somerst"/>
    <x v="0"/>
    <n v="185000"/>
  </r>
  <r>
    <x v="282"/>
    <s v="NridgHt"/>
    <x v="0"/>
    <n v="207500"/>
  </r>
  <r>
    <x v="283"/>
    <s v="Somerst"/>
    <x v="0"/>
    <n v="244600"/>
  </r>
  <r>
    <x v="284"/>
    <s v="SawyerW"/>
    <x v="0"/>
    <n v="179200"/>
  </r>
  <r>
    <x v="285"/>
    <s v="Somerst"/>
    <x v="0"/>
    <n v="164700"/>
  </r>
  <r>
    <x v="286"/>
    <s v="NAmes"/>
    <x v="1"/>
    <n v="159000"/>
  </r>
  <r>
    <x v="287"/>
    <s v="NAmes"/>
    <x v="1"/>
    <n v="88000"/>
  </r>
  <r>
    <x v="288"/>
    <s v="Sawyer"/>
    <x v="1"/>
    <n v="122000"/>
  </r>
  <r>
    <x v="289"/>
    <s v="BrkSide"/>
    <x v="1"/>
    <n v="153575"/>
  </r>
  <r>
    <x v="290"/>
    <s v="CollgCr"/>
    <x v="0"/>
    <n v="233230"/>
  </r>
  <r>
    <x v="291"/>
    <s v="SWISU"/>
    <x v="1"/>
    <n v="135900"/>
  </r>
  <r>
    <x v="292"/>
    <s v="Edwards"/>
    <x v="1"/>
    <n v="131000"/>
  </r>
  <r>
    <x v="293"/>
    <s v="NWAmes"/>
    <x v="0"/>
    <n v="235000"/>
  </r>
  <r>
    <x v="294"/>
    <s v="NAmes"/>
    <x v="1"/>
    <n v="167000"/>
  </r>
  <r>
    <x v="295"/>
    <s v="Mitchel"/>
    <x v="1"/>
    <n v="142500"/>
  </r>
  <r>
    <x v="296"/>
    <s v="IDOTRR"/>
    <x v="1"/>
    <n v="152000"/>
  </r>
  <r>
    <x v="297"/>
    <s v="Somerst"/>
    <x v="0"/>
    <n v="239000"/>
  </r>
  <r>
    <x v="298"/>
    <s v="NWAmes"/>
    <x v="0"/>
    <n v="175000"/>
  </r>
  <r>
    <x v="299"/>
    <s v="Crawfor"/>
    <x v="0"/>
    <n v="158500"/>
  </r>
  <r>
    <x v="300"/>
    <s v="Crawfor"/>
    <x v="0"/>
    <n v="157000"/>
  </r>
  <r>
    <x v="301"/>
    <s v="CollgCr"/>
    <x v="0"/>
    <n v="267000"/>
  </r>
  <r>
    <x v="302"/>
    <s v="CollgCr"/>
    <x v="0"/>
    <n v="205000"/>
  </r>
  <r>
    <x v="303"/>
    <s v="CollgCr"/>
    <x v="0"/>
    <n v="149900"/>
  </r>
  <r>
    <x v="304"/>
    <s v="OldTown"/>
    <x v="1"/>
    <n v="295000"/>
  </r>
  <r>
    <x v="305"/>
    <s v="CollgCr"/>
    <x v="0"/>
    <n v="305900"/>
  </r>
  <r>
    <x v="306"/>
    <s v="SawyerW"/>
    <x v="0"/>
    <n v="225000"/>
  </r>
  <r>
    <x v="307"/>
    <s v="IDOTRR"/>
    <x v="1"/>
    <n v="89500"/>
  </r>
  <r>
    <x v="308"/>
    <s v="Edwards"/>
    <x v="1"/>
    <n v="82500"/>
  </r>
  <r>
    <x v="309"/>
    <s v="NridgHt"/>
    <x v="0"/>
    <n v="360000"/>
  </r>
  <r>
    <x v="310"/>
    <s v="Gilbert"/>
    <x v="0"/>
    <n v="165600"/>
  </r>
  <r>
    <x v="311"/>
    <s v="NAmes"/>
    <x v="1"/>
    <n v="132000"/>
  </r>
  <r>
    <x v="312"/>
    <s v="OldTown"/>
    <x v="1"/>
    <n v="119900"/>
  </r>
  <r>
    <x v="313"/>
    <s v="Timber"/>
    <x v="0"/>
    <n v="375000"/>
  </r>
  <r>
    <x v="314"/>
    <s v="OldTown"/>
    <x v="1"/>
    <n v="178000"/>
  </r>
  <r>
    <x v="315"/>
    <s v="Gilbert"/>
    <x v="0"/>
    <n v="188500"/>
  </r>
  <r>
    <x v="316"/>
    <s v="NWAmes"/>
    <x v="0"/>
    <n v="260000"/>
  </r>
  <r>
    <x v="317"/>
    <s v="Somerst"/>
    <x v="0"/>
    <n v="270000"/>
  </r>
  <r>
    <x v="318"/>
    <s v="NoRidge"/>
    <x v="0"/>
    <n v="260000"/>
  </r>
  <r>
    <x v="319"/>
    <s v="NWAmes"/>
    <x v="0"/>
    <n v="187500"/>
  </r>
  <r>
    <x v="320"/>
    <s v="NridgHt"/>
    <x v="0"/>
    <n v="342643"/>
  </r>
  <r>
    <x v="321"/>
    <s v="NridgHt"/>
    <x v="0"/>
    <n v="354000"/>
  </r>
  <r>
    <x v="322"/>
    <s v="SawyerW"/>
    <x v="0"/>
    <n v="301000"/>
  </r>
  <r>
    <x v="323"/>
    <s v="OldTown"/>
    <x v="1"/>
    <n v="126175"/>
  </r>
  <r>
    <x v="324"/>
    <s v="NAmes"/>
    <x v="1"/>
    <n v="242000"/>
  </r>
  <r>
    <x v="325"/>
    <s v="IDOTRR"/>
    <x v="1"/>
    <n v="87000"/>
  </r>
  <r>
    <x v="326"/>
    <s v="Veenker"/>
    <x v="0"/>
    <n v="324000"/>
  </r>
  <r>
    <x v="327"/>
    <s v="NAmes"/>
    <x v="1"/>
    <n v="145250"/>
  </r>
  <r>
    <x v="328"/>
    <s v="BrkSide"/>
    <x v="1"/>
    <n v="214500"/>
  </r>
  <r>
    <x v="329"/>
    <s v="IDOTRR"/>
    <x v="1"/>
    <n v="78000"/>
  </r>
  <r>
    <x v="330"/>
    <s v="NAmes"/>
    <x v="1"/>
    <n v="119000"/>
  </r>
  <r>
    <x v="331"/>
    <s v="NAmes"/>
    <x v="1"/>
    <n v="139000"/>
  </r>
  <r>
    <x v="332"/>
    <s v="NridgHt"/>
    <x v="0"/>
    <n v="284000"/>
  </r>
  <r>
    <x v="333"/>
    <s v="NridgHt"/>
    <x v="0"/>
    <n v="207000"/>
  </r>
  <r>
    <x v="334"/>
    <s v="Gilbert"/>
    <x v="0"/>
    <n v="192000"/>
  </r>
  <r>
    <x v="335"/>
    <s v="Timber"/>
    <x v="0"/>
    <n v="228950"/>
  </r>
  <r>
    <x v="336"/>
    <s v="StoneBr"/>
    <x v="0"/>
    <n v="377426"/>
  </r>
  <r>
    <x v="337"/>
    <s v="CollgCr"/>
    <x v="0"/>
    <n v="214000"/>
  </r>
  <r>
    <x v="338"/>
    <s v="NWAmes"/>
    <x v="0"/>
    <n v="202500"/>
  </r>
  <r>
    <x v="339"/>
    <s v="NAmes"/>
    <x v="1"/>
    <n v="155000"/>
  </r>
  <r>
    <x v="340"/>
    <s v="Timber"/>
    <x v="0"/>
    <n v="202900"/>
  </r>
  <r>
    <x v="341"/>
    <s v="SawyerW"/>
    <x v="0"/>
    <n v="82000"/>
  </r>
  <r>
    <x v="342"/>
    <s v="NAmes"/>
    <x v="1"/>
    <n v="87500"/>
  </r>
  <r>
    <x v="343"/>
    <s v="NridgHt"/>
    <x v="0"/>
    <n v="266000"/>
  </r>
  <r>
    <x v="344"/>
    <s v="MeadowV"/>
    <x v="1"/>
    <n v="85000"/>
  </r>
  <r>
    <x v="345"/>
    <s v="BrkSide"/>
    <x v="1"/>
    <n v="140200"/>
  </r>
  <r>
    <x v="346"/>
    <s v="NAmes"/>
    <x v="1"/>
    <n v="151500"/>
  </r>
  <r>
    <x v="347"/>
    <s v="NAmes"/>
    <x v="1"/>
    <n v="157500"/>
  </r>
  <r>
    <x v="348"/>
    <s v="NridgHt"/>
    <x v="0"/>
    <n v="154000"/>
  </r>
  <r>
    <x v="349"/>
    <s v="NridgHt"/>
    <x v="0"/>
    <n v="437154"/>
  </r>
  <r>
    <x v="350"/>
    <s v="NridgHt"/>
    <x v="0"/>
    <n v="318061"/>
  </r>
  <r>
    <x v="351"/>
    <s v="ClearCr"/>
    <x v="0"/>
    <n v="190000"/>
  </r>
  <r>
    <x v="352"/>
    <s v="Edwards"/>
    <x v="1"/>
    <n v="95000"/>
  </r>
  <r>
    <x v="353"/>
    <s v="OldTown"/>
    <x v="1"/>
    <n v="105900"/>
  </r>
  <r>
    <x v="354"/>
    <s v="SWISU"/>
    <x v="1"/>
    <n v="140000"/>
  </r>
  <r>
    <x v="355"/>
    <s v="CollgCr"/>
    <x v="0"/>
    <n v="177500"/>
  </r>
  <r>
    <x v="356"/>
    <s v="Gilbert"/>
    <x v="0"/>
    <n v="173000"/>
  </r>
  <r>
    <x v="357"/>
    <s v="MeadowV"/>
    <x v="1"/>
    <n v="134000"/>
  </r>
  <r>
    <x v="358"/>
    <s v="ClearCr"/>
    <x v="0"/>
    <n v="130000"/>
  </r>
  <r>
    <x v="359"/>
    <s v="NoRidge"/>
    <x v="0"/>
    <n v="280000"/>
  </r>
  <r>
    <x v="360"/>
    <s v="Mitchel"/>
    <x v="1"/>
    <n v="156000"/>
  </r>
  <r>
    <x v="361"/>
    <s v="BrkSide"/>
    <x v="1"/>
    <n v="145000"/>
  </r>
  <r>
    <x v="362"/>
    <s v="Edwards"/>
    <x v="1"/>
    <n v="198500"/>
  </r>
  <r>
    <x v="363"/>
    <s v="BrDale"/>
    <x v="1"/>
    <n v="118000"/>
  </r>
  <r>
    <x v="364"/>
    <s v="NWAmes"/>
    <x v="0"/>
    <n v="190000"/>
  </r>
  <r>
    <x v="365"/>
    <s v="IDOTRR"/>
    <x v="1"/>
    <n v="147000"/>
  </r>
  <r>
    <x v="366"/>
    <s v="NAmes"/>
    <x v="1"/>
    <n v="159000"/>
  </r>
  <r>
    <x v="367"/>
    <s v="NAmes"/>
    <x v="1"/>
    <n v="165000"/>
  </r>
  <r>
    <x v="368"/>
    <s v="NAmes"/>
    <x v="1"/>
    <n v="132000"/>
  </r>
  <r>
    <x v="369"/>
    <s v="NAmes"/>
    <x v="1"/>
    <n v="162000"/>
  </r>
  <r>
    <x v="370"/>
    <s v="Gilbert"/>
    <x v="0"/>
    <n v="172400"/>
  </r>
  <r>
    <x v="371"/>
    <s v="ClearCr"/>
    <x v="0"/>
    <n v="134432"/>
  </r>
  <r>
    <x v="372"/>
    <s v="SawyerW"/>
    <x v="0"/>
    <n v="125000"/>
  </r>
  <r>
    <x v="373"/>
    <s v="NAmes"/>
    <x v="1"/>
    <n v="123000"/>
  </r>
  <r>
    <x v="374"/>
    <s v="CollgCr"/>
    <x v="0"/>
    <n v="219500"/>
  </r>
  <r>
    <x v="375"/>
    <s v="Edwards"/>
    <x v="1"/>
    <n v="61000"/>
  </r>
  <r>
    <x v="376"/>
    <s v="CollgCr"/>
    <x v="0"/>
    <n v="148000"/>
  </r>
  <r>
    <x v="377"/>
    <s v="Somerst"/>
    <x v="0"/>
    <n v="340000"/>
  </r>
  <r>
    <x v="378"/>
    <s v="StoneBr"/>
    <x v="0"/>
    <n v="394432"/>
  </r>
  <r>
    <x v="379"/>
    <s v="Gilbert"/>
    <x v="0"/>
    <n v="179000"/>
  </r>
  <r>
    <x v="380"/>
    <s v="SWISU"/>
    <x v="1"/>
    <n v="127000"/>
  </r>
  <r>
    <x v="381"/>
    <s v="Somerst"/>
    <x v="0"/>
    <n v="187750"/>
  </r>
  <r>
    <x v="382"/>
    <s v="CollgCr"/>
    <x v="0"/>
    <n v="213500"/>
  </r>
  <r>
    <x v="383"/>
    <s v="SawyerW"/>
    <x v="0"/>
    <n v="76000"/>
  </r>
  <r>
    <x v="384"/>
    <s v="ClearCr"/>
    <x v="0"/>
    <n v="240000"/>
  </r>
  <r>
    <x v="385"/>
    <s v="Blmngtn"/>
    <x v="0"/>
    <n v="192000"/>
  </r>
  <r>
    <x v="386"/>
    <s v="Edwards"/>
    <x v="1"/>
    <n v="81000"/>
  </r>
  <r>
    <x v="387"/>
    <s v="Edwards"/>
    <x v="1"/>
    <n v="125000"/>
  </r>
  <r>
    <x v="388"/>
    <s v="CollgCr"/>
    <x v="0"/>
    <n v="191000"/>
  </r>
  <r>
    <x v="389"/>
    <s v="NridgHt"/>
    <x v="0"/>
    <n v="426000"/>
  </r>
  <r>
    <x v="390"/>
    <s v="Edwards"/>
    <x v="1"/>
    <n v="119000"/>
  </r>
  <r>
    <x v="391"/>
    <s v="Mitchel"/>
    <x v="1"/>
    <n v="215000"/>
  </r>
  <r>
    <x v="392"/>
    <s v="NAmes"/>
    <x v="1"/>
    <n v="106500"/>
  </r>
  <r>
    <x v="393"/>
    <s v="BrkSide"/>
    <x v="1"/>
    <n v="100000"/>
  </r>
  <r>
    <x v="394"/>
    <s v="OldTown"/>
    <x v="1"/>
    <n v="109000"/>
  </r>
  <r>
    <x v="395"/>
    <s v="Edwards"/>
    <x v="1"/>
    <n v="129000"/>
  </r>
  <r>
    <x v="396"/>
    <s v="CollgCr"/>
    <x v="0"/>
    <n v="123000"/>
  </r>
  <r>
    <x v="397"/>
    <s v="NAmes"/>
    <x v="1"/>
    <n v="169500"/>
  </r>
  <r>
    <x v="398"/>
    <s v="IDOTRR"/>
    <x v="1"/>
    <n v="67000"/>
  </r>
  <r>
    <x v="399"/>
    <s v="Somerst"/>
    <x v="0"/>
    <n v="241000"/>
  </r>
  <r>
    <x v="400"/>
    <s v="Veenker"/>
    <x v="0"/>
    <n v="245500"/>
  </r>
  <r>
    <x v="401"/>
    <s v="CollgCr"/>
    <x v="0"/>
    <n v="164990"/>
  </r>
  <r>
    <x v="402"/>
    <s v="Sawyer"/>
    <x v="1"/>
    <n v="108000"/>
  </r>
  <r>
    <x v="403"/>
    <s v="NoRidge"/>
    <x v="0"/>
    <n v="258000"/>
  </r>
  <r>
    <x v="404"/>
    <s v="Gilbert"/>
    <x v="0"/>
    <n v="168000"/>
  </r>
  <r>
    <x v="405"/>
    <s v="Sawyer"/>
    <x v="1"/>
    <n v="150000"/>
  </r>
  <r>
    <x v="406"/>
    <s v="SWISU"/>
    <x v="1"/>
    <n v="115000"/>
  </r>
  <r>
    <x v="407"/>
    <s v="Crawfor"/>
    <x v="0"/>
    <n v="177000"/>
  </r>
  <r>
    <x v="408"/>
    <s v="NridgHt"/>
    <x v="0"/>
    <n v="280000"/>
  </r>
  <r>
    <x v="409"/>
    <s v="Somerst"/>
    <x v="0"/>
    <n v="339750"/>
  </r>
  <r>
    <x v="410"/>
    <s v="Edwards"/>
    <x v="1"/>
    <n v="60000"/>
  </r>
  <r>
    <x v="411"/>
    <s v="Gilbert"/>
    <x v="0"/>
    <n v="145000"/>
  </r>
  <r>
    <x v="412"/>
    <s v="Somerst"/>
    <x v="0"/>
    <n v="222000"/>
  </r>
  <r>
    <x v="413"/>
    <s v="OldTown"/>
    <x v="1"/>
    <n v="115000"/>
  </r>
  <r>
    <x v="414"/>
    <s v="SawyerW"/>
    <x v="0"/>
    <n v="228000"/>
  </r>
  <r>
    <x v="415"/>
    <s v="Gilbert"/>
    <x v="0"/>
    <n v="181134"/>
  </r>
  <r>
    <x v="416"/>
    <s v="Sawyer"/>
    <x v="1"/>
    <n v="149500"/>
  </r>
  <r>
    <x v="417"/>
    <s v="Crawfor"/>
    <x v="0"/>
    <n v="239000"/>
  </r>
  <r>
    <x v="418"/>
    <s v="Edwards"/>
    <x v="1"/>
    <n v="126000"/>
  </r>
  <r>
    <x v="419"/>
    <s v="NAmes"/>
    <x v="1"/>
    <n v="142000"/>
  </r>
  <r>
    <x v="420"/>
    <s v="Mitchel"/>
    <x v="1"/>
    <n v="206300"/>
  </r>
  <r>
    <x v="421"/>
    <s v="NWAmes"/>
    <x v="0"/>
    <n v="215000"/>
  </r>
  <r>
    <x v="422"/>
    <s v="Mitchel"/>
    <x v="1"/>
    <n v="113000"/>
  </r>
  <r>
    <x v="423"/>
    <s v="NoRidge"/>
    <x v="0"/>
    <n v="315000"/>
  </r>
  <r>
    <x v="424"/>
    <s v="NAmes"/>
    <x v="1"/>
    <n v="139000"/>
  </r>
  <r>
    <x v="425"/>
    <s v="OldTown"/>
    <x v="1"/>
    <n v="135000"/>
  </r>
  <r>
    <x v="426"/>
    <s v="SawyerW"/>
    <x v="0"/>
    <n v="275000"/>
  </r>
  <r>
    <x v="427"/>
    <s v="NAmes"/>
    <x v="1"/>
    <n v="109008"/>
  </r>
  <r>
    <x v="428"/>
    <s v="CollgCr"/>
    <x v="0"/>
    <n v="195400"/>
  </r>
  <r>
    <x v="429"/>
    <s v="Timber"/>
    <x v="0"/>
    <n v="175000"/>
  </r>
  <r>
    <x v="430"/>
    <s v="BrDale"/>
    <x v="1"/>
    <n v="85400"/>
  </r>
  <r>
    <x v="431"/>
    <s v="OldTown"/>
    <x v="1"/>
    <n v="79900"/>
  </r>
  <r>
    <x v="432"/>
    <s v="BrDale"/>
    <x v="1"/>
    <n v="122500"/>
  </r>
  <r>
    <x v="433"/>
    <s v="Gilbert"/>
    <x v="0"/>
    <n v="181000"/>
  </r>
  <r>
    <x v="434"/>
    <s v="MeadowV"/>
    <x v="1"/>
    <n v="81000"/>
  </r>
  <r>
    <x v="435"/>
    <s v="CollgCr"/>
    <x v="0"/>
    <n v="212000"/>
  </r>
  <r>
    <x v="436"/>
    <s v="OldTown"/>
    <x v="1"/>
    <n v="116000"/>
  </r>
  <r>
    <x v="437"/>
    <s v="BrkSide"/>
    <x v="1"/>
    <n v="119000"/>
  </r>
  <r>
    <x v="438"/>
    <s v="Crawfor"/>
    <x v="0"/>
    <n v="90350"/>
  </r>
  <r>
    <x v="439"/>
    <s v="Edwards"/>
    <x v="1"/>
    <n v="110000"/>
  </r>
  <r>
    <x v="440"/>
    <s v="NridgHt"/>
    <x v="0"/>
    <n v="555000"/>
  </r>
  <r>
    <x v="441"/>
    <s v="Edwards"/>
    <x v="1"/>
    <n v="118000"/>
  </r>
  <r>
    <x v="442"/>
    <s v="BrkSide"/>
    <x v="1"/>
    <n v="162900"/>
  </r>
  <r>
    <x v="443"/>
    <s v="Blmngtn"/>
    <x v="0"/>
    <n v="172500"/>
  </r>
  <r>
    <x v="444"/>
    <s v="CollgCr"/>
    <x v="0"/>
    <n v="210000"/>
  </r>
  <r>
    <x v="445"/>
    <s v="Edwards"/>
    <x v="1"/>
    <n v="127500"/>
  </r>
  <r>
    <x v="446"/>
    <s v="NAmes"/>
    <x v="1"/>
    <n v="190000"/>
  </r>
  <r>
    <x v="447"/>
    <s v="Gilbert"/>
    <x v="0"/>
    <n v="199900"/>
  </r>
  <r>
    <x v="448"/>
    <s v="IDOTRR"/>
    <x v="1"/>
    <n v="119500"/>
  </r>
  <r>
    <x v="449"/>
    <s v="OldTown"/>
    <x v="1"/>
    <n v="120000"/>
  </r>
  <r>
    <x v="450"/>
    <s v="OldTown"/>
    <x v="1"/>
    <n v="110000"/>
  </r>
  <r>
    <x v="451"/>
    <s v="ClearCr"/>
    <x v="0"/>
    <n v="280000"/>
  </r>
  <r>
    <x v="452"/>
    <s v="Timber"/>
    <x v="0"/>
    <n v="204000"/>
  </r>
  <r>
    <x v="453"/>
    <s v="Somerst"/>
    <x v="0"/>
    <n v="210000"/>
  </r>
  <r>
    <x v="454"/>
    <s v="Mitchel"/>
    <x v="1"/>
    <n v="188000"/>
  </r>
  <r>
    <x v="455"/>
    <s v="NWAmes"/>
    <x v="0"/>
    <n v="175500"/>
  </r>
  <r>
    <x v="456"/>
    <s v="OldTown"/>
    <x v="1"/>
    <n v="98000"/>
  </r>
  <r>
    <x v="457"/>
    <s v="ClearCr"/>
    <x v="0"/>
    <n v="256000"/>
  </r>
  <r>
    <x v="458"/>
    <s v="OldTown"/>
    <x v="1"/>
    <n v="161000"/>
  </r>
  <r>
    <x v="459"/>
    <s v="BrkSide"/>
    <x v="1"/>
    <n v="110000"/>
  </r>
  <r>
    <x v="460"/>
    <s v="Somerst"/>
    <x v="0"/>
    <n v="263435"/>
  </r>
  <r>
    <x v="461"/>
    <s v="SWISU"/>
    <x v="1"/>
    <n v="155000"/>
  </r>
  <r>
    <x v="462"/>
    <s v="Sawyer"/>
    <x v="1"/>
    <n v="62383"/>
  </r>
  <r>
    <x v="463"/>
    <s v="Crawfor"/>
    <x v="0"/>
    <n v="188700"/>
  </r>
  <r>
    <x v="464"/>
    <s v="CollgCr"/>
    <x v="0"/>
    <n v="124000"/>
  </r>
  <r>
    <x v="465"/>
    <s v="Blmngtn"/>
    <x v="0"/>
    <n v="178740"/>
  </r>
  <r>
    <x v="466"/>
    <s v="NAmes"/>
    <x v="1"/>
    <n v="167000"/>
  </r>
  <r>
    <x v="467"/>
    <s v="NAmes"/>
    <x v="1"/>
    <n v="146500"/>
  </r>
  <r>
    <x v="468"/>
    <s v="NridgHt"/>
    <x v="0"/>
    <n v="250000"/>
  </r>
  <r>
    <x v="469"/>
    <s v="SawyerW"/>
    <x v="0"/>
    <n v="187000"/>
  </r>
  <r>
    <x v="470"/>
    <s v="StoneBr"/>
    <x v="0"/>
    <n v="212000"/>
  </r>
  <r>
    <x v="471"/>
    <s v="NWAmes"/>
    <x v="0"/>
    <n v="190000"/>
  </r>
  <r>
    <x v="472"/>
    <s v="Edwards"/>
    <x v="1"/>
    <n v="148000"/>
  </r>
  <r>
    <x v="473"/>
    <s v="NridgHt"/>
    <x v="0"/>
    <n v="440000"/>
  </r>
  <r>
    <x v="474"/>
    <s v="StoneBr"/>
    <x v="0"/>
    <n v="251000"/>
  </r>
  <r>
    <x v="475"/>
    <s v="Sawyer"/>
    <x v="1"/>
    <n v="132500"/>
  </r>
  <r>
    <x v="476"/>
    <s v="CollgCr"/>
    <x v="0"/>
    <n v="208900"/>
  </r>
  <r>
    <x v="477"/>
    <s v="NridgHt"/>
    <x v="0"/>
    <n v="380000"/>
  </r>
  <r>
    <x v="478"/>
    <s v="CollgCr"/>
    <x v="0"/>
    <n v="297000"/>
  </r>
  <r>
    <x v="479"/>
    <s v="OldTown"/>
    <x v="1"/>
    <n v="89471"/>
  </r>
  <r>
    <x v="480"/>
    <s v="NridgHt"/>
    <x v="0"/>
    <n v="326000"/>
  </r>
  <r>
    <x v="481"/>
    <s v="NridgHt"/>
    <x v="0"/>
    <n v="374000"/>
  </r>
  <r>
    <x v="482"/>
    <s v="OldTown"/>
    <x v="1"/>
    <n v="155000"/>
  </r>
  <r>
    <x v="483"/>
    <s v="Mitchel"/>
    <x v="1"/>
    <n v="164000"/>
  </r>
  <r>
    <x v="484"/>
    <s v="Sawyer"/>
    <x v="1"/>
    <n v="132500"/>
  </r>
  <r>
    <x v="485"/>
    <s v="NAmes"/>
    <x v="1"/>
    <n v="147000"/>
  </r>
  <r>
    <x v="486"/>
    <s v="NAmes"/>
    <x v="1"/>
    <n v="156000"/>
  </r>
  <r>
    <x v="487"/>
    <s v="NWAmes"/>
    <x v="0"/>
    <n v="175000"/>
  </r>
  <r>
    <x v="488"/>
    <s v="OldTown"/>
    <x v="1"/>
    <n v="160000"/>
  </r>
  <r>
    <x v="489"/>
    <s v="MeadowV"/>
    <x v="1"/>
    <n v="86000"/>
  </r>
  <r>
    <x v="490"/>
    <s v="MeadowV"/>
    <x v="1"/>
    <n v="115000"/>
  </r>
  <r>
    <x v="491"/>
    <s v="NAmes"/>
    <x v="1"/>
    <n v="133000"/>
  </r>
  <r>
    <x v="492"/>
    <s v="Gilbert"/>
    <x v="0"/>
    <n v="172785"/>
  </r>
  <r>
    <x v="493"/>
    <s v="NAmes"/>
    <x v="1"/>
    <n v="155000"/>
  </r>
  <r>
    <x v="494"/>
    <s v="OldTown"/>
    <x v="1"/>
    <n v="91300"/>
  </r>
  <r>
    <x v="495"/>
    <s v="IDOTRR"/>
    <x v="1"/>
    <n v="34900"/>
  </r>
  <r>
    <x v="496"/>
    <s v="NoRidge"/>
    <x v="0"/>
    <n v="430000"/>
  </r>
  <r>
    <x v="497"/>
    <s v="BrkSide"/>
    <x v="1"/>
    <n v="184000"/>
  </r>
  <r>
    <x v="498"/>
    <s v="Sawyer"/>
    <x v="1"/>
    <n v="130000"/>
  </r>
  <r>
    <x v="499"/>
    <s v="NAmes"/>
    <x v="1"/>
    <n v="120000"/>
  </r>
  <r>
    <x v="500"/>
    <s v="BrDale"/>
    <x v="1"/>
    <n v="113000"/>
  </r>
  <r>
    <x v="501"/>
    <s v="Somerst"/>
    <x v="0"/>
    <n v="226700"/>
  </r>
  <r>
    <x v="502"/>
    <s v="Edwards"/>
    <x v="1"/>
    <n v="140000"/>
  </r>
  <r>
    <x v="503"/>
    <s v="Crawfor"/>
    <x v="0"/>
    <n v="289000"/>
  </r>
  <r>
    <x v="504"/>
    <s v="NPkVill"/>
    <x v="1"/>
    <n v="147000"/>
  </r>
  <r>
    <x v="505"/>
    <s v="OldTown"/>
    <x v="1"/>
    <n v="124500"/>
  </r>
  <r>
    <x v="506"/>
    <s v="SawyerW"/>
    <x v="0"/>
    <n v="215000"/>
  </r>
  <r>
    <x v="507"/>
    <s v="Somerst"/>
    <x v="0"/>
    <n v="208300"/>
  </r>
  <r>
    <x v="508"/>
    <s v="OldTown"/>
    <x v="1"/>
    <n v="161000"/>
  </r>
  <r>
    <x v="509"/>
    <s v="NAmes"/>
    <x v="1"/>
    <n v="124500"/>
  </r>
  <r>
    <x v="510"/>
    <s v="NAmes"/>
    <x v="1"/>
    <n v="164900"/>
  </r>
  <r>
    <x v="511"/>
    <s v="NridgHt"/>
    <x v="0"/>
    <n v="202665"/>
  </r>
  <r>
    <x v="512"/>
    <s v="NAmes"/>
    <x v="1"/>
    <n v="129900"/>
  </r>
  <r>
    <x v="513"/>
    <s v="Mitchel"/>
    <x v="1"/>
    <n v="134000"/>
  </r>
  <r>
    <x v="514"/>
    <s v="Crawfor"/>
    <x v="0"/>
    <n v="96500"/>
  </r>
  <r>
    <x v="515"/>
    <s v="NridgHt"/>
    <x v="0"/>
    <n v="402861"/>
  </r>
  <r>
    <x v="516"/>
    <s v="NWAmes"/>
    <x v="0"/>
    <n v="158000"/>
  </r>
  <r>
    <x v="517"/>
    <s v="NoRidge"/>
    <x v="0"/>
    <n v="265000"/>
  </r>
  <r>
    <x v="518"/>
    <s v="CollgCr"/>
    <x v="0"/>
    <n v="211000"/>
  </r>
  <r>
    <x v="519"/>
    <s v="Crawfor"/>
    <x v="0"/>
    <n v="234000"/>
  </r>
  <r>
    <x v="520"/>
    <s v="OldTown"/>
    <x v="1"/>
    <n v="106250"/>
  </r>
  <r>
    <x v="521"/>
    <s v="NAmes"/>
    <x v="1"/>
    <n v="150000"/>
  </r>
  <r>
    <x v="522"/>
    <s v="BrkSide"/>
    <x v="1"/>
    <n v="159000"/>
  </r>
  <r>
    <x v="523"/>
    <s v="Edwards"/>
    <x v="1"/>
    <n v="184750"/>
  </r>
  <r>
    <x v="524"/>
    <s v="NoRidge"/>
    <x v="0"/>
    <n v="315750"/>
  </r>
  <r>
    <x v="525"/>
    <s v="Somerst"/>
    <x v="0"/>
    <n v="176000"/>
  </r>
  <r>
    <x v="526"/>
    <s v="NAmes"/>
    <x v="1"/>
    <n v="132000"/>
  </r>
  <r>
    <x v="527"/>
    <s v="NridgHt"/>
    <x v="0"/>
    <n v="446261"/>
  </r>
  <r>
    <x v="528"/>
    <s v="Edwards"/>
    <x v="1"/>
    <n v="86000"/>
  </r>
  <r>
    <x v="529"/>
    <s v="Crawfor"/>
    <x v="0"/>
    <n v="200624"/>
  </r>
  <r>
    <x v="530"/>
    <s v="Timber"/>
    <x v="0"/>
    <n v="175000"/>
  </r>
  <r>
    <x v="531"/>
    <s v="BrkSide"/>
    <x v="1"/>
    <n v="128000"/>
  </r>
  <r>
    <x v="532"/>
    <s v="NAmes"/>
    <x v="1"/>
    <n v="107500"/>
  </r>
  <r>
    <x v="533"/>
    <s v="BrkSide"/>
    <x v="1"/>
    <n v="39300"/>
  </r>
  <r>
    <x v="534"/>
    <s v="Gilbert"/>
    <x v="0"/>
    <n v="178000"/>
  </r>
  <r>
    <x v="535"/>
    <s v="Edwards"/>
    <x v="1"/>
    <n v="107500"/>
  </r>
  <r>
    <x v="536"/>
    <s v="CollgCr"/>
    <x v="0"/>
    <n v="188000"/>
  </r>
  <r>
    <x v="537"/>
    <s v="NAmes"/>
    <x v="1"/>
    <n v="111250"/>
  </r>
  <r>
    <x v="538"/>
    <s v="Sawyer"/>
    <x v="1"/>
    <n v="158000"/>
  </r>
  <r>
    <x v="539"/>
    <s v="CollgCr"/>
    <x v="0"/>
    <n v="272000"/>
  </r>
  <r>
    <x v="540"/>
    <s v="Timber"/>
    <x v="0"/>
    <n v="315000"/>
  </r>
  <r>
    <x v="541"/>
    <s v="NoRidge"/>
    <x v="0"/>
    <n v="248000"/>
  </r>
  <r>
    <x v="542"/>
    <s v="NWAmes"/>
    <x v="0"/>
    <n v="213250"/>
  </r>
  <r>
    <x v="543"/>
    <s v="NAmes"/>
    <x v="1"/>
    <n v="133000"/>
  </r>
  <r>
    <x v="544"/>
    <s v="Gilbert"/>
    <x v="0"/>
    <n v="179665"/>
  </r>
  <r>
    <x v="545"/>
    <s v="NWAmes"/>
    <x v="0"/>
    <n v="229000"/>
  </r>
  <r>
    <x v="546"/>
    <s v="BrkSide"/>
    <x v="1"/>
    <n v="210000"/>
  </r>
  <r>
    <x v="547"/>
    <s v="Mitchel"/>
    <x v="1"/>
    <n v="129500"/>
  </r>
  <r>
    <x v="548"/>
    <s v="OldTown"/>
    <x v="1"/>
    <n v="125000"/>
  </r>
  <r>
    <x v="549"/>
    <s v="Somerst"/>
    <x v="0"/>
    <n v="263000"/>
  </r>
  <r>
    <x v="550"/>
    <s v="NPkVill"/>
    <x v="1"/>
    <n v="140000"/>
  </r>
  <r>
    <x v="551"/>
    <s v="OldTown"/>
    <x v="1"/>
    <n v="112500"/>
  </r>
  <r>
    <x v="552"/>
    <s v="NridgHt"/>
    <x v="0"/>
    <n v="255500"/>
  </r>
  <r>
    <x v="553"/>
    <s v="Edwards"/>
    <x v="1"/>
    <n v="108000"/>
  </r>
  <r>
    <x v="554"/>
    <s v="NridgHt"/>
    <x v="0"/>
    <n v="284000"/>
  </r>
  <r>
    <x v="555"/>
    <s v="BrkSide"/>
    <x v="1"/>
    <n v="113000"/>
  </r>
  <r>
    <x v="556"/>
    <s v="NAmes"/>
    <x v="1"/>
    <n v="141000"/>
  </r>
  <r>
    <x v="557"/>
    <s v="IDOTRR"/>
    <x v="1"/>
    <n v="108000"/>
  </r>
  <r>
    <x v="558"/>
    <s v="Gilbert"/>
    <x v="0"/>
    <n v="175000"/>
  </r>
  <r>
    <x v="559"/>
    <s v="Blmngtn"/>
    <x v="0"/>
    <n v="234000"/>
  </r>
  <r>
    <x v="560"/>
    <s v="Sawyer"/>
    <x v="1"/>
    <n v="121500"/>
  </r>
  <r>
    <x v="561"/>
    <s v="Mitchel"/>
    <x v="1"/>
    <n v="170000"/>
  </r>
  <r>
    <x v="562"/>
    <s v="Edwards"/>
    <x v="1"/>
    <n v="108000"/>
  </r>
  <r>
    <x v="563"/>
    <s v="Edwards"/>
    <x v="1"/>
    <n v="185000"/>
  </r>
  <r>
    <x v="564"/>
    <s v="NoRidge"/>
    <x v="0"/>
    <n v="268000"/>
  </r>
  <r>
    <x v="565"/>
    <s v="SWISU"/>
    <x v="1"/>
    <n v="128000"/>
  </r>
  <r>
    <x v="566"/>
    <s v="StoneBr"/>
    <x v="0"/>
    <n v="325000"/>
  </r>
  <r>
    <x v="567"/>
    <s v="NridgHt"/>
    <x v="0"/>
    <n v="214000"/>
  </r>
  <r>
    <x v="568"/>
    <s v="SawyerW"/>
    <x v="0"/>
    <n v="316600"/>
  </r>
  <r>
    <x v="569"/>
    <s v="NAmes"/>
    <x v="1"/>
    <n v="135960"/>
  </r>
  <r>
    <x v="570"/>
    <s v="NAmes"/>
    <x v="1"/>
    <n v="142600"/>
  </r>
  <r>
    <x v="571"/>
    <s v="NAmes"/>
    <x v="1"/>
    <n v="120000"/>
  </r>
  <r>
    <x v="572"/>
    <s v="Timber"/>
    <x v="0"/>
    <n v="224500"/>
  </r>
  <r>
    <x v="573"/>
    <s v="Gilbert"/>
    <x v="0"/>
    <n v="170000"/>
  </r>
  <r>
    <x v="574"/>
    <s v="NAmes"/>
    <x v="1"/>
    <n v="139000"/>
  </r>
  <r>
    <x v="575"/>
    <s v="NAmes"/>
    <x v="1"/>
    <n v="118500"/>
  </r>
  <r>
    <x v="576"/>
    <s v="SWISU"/>
    <x v="1"/>
    <n v="145000"/>
  </r>
  <r>
    <x v="577"/>
    <s v="Sawyer"/>
    <x v="1"/>
    <n v="164500"/>
  </r>
  <r>
    <x v="578"/>
    <s v="Somerst"/>
    <x v="0"/>
    <n v="146000"/>
  </r>
  <r>
    <x v="579"/>
    <s v="OldTown"/>
    <x v="1"/>
    <n v="131500"/>
  </r>
  <r>
    <x v="580"/>
    <s v="NAmes"/>
    <x v="1"/>
    <n v="181900"/>
  </r>
  <r>
    <x v="581"/>
    <s v="NridgHt"/>
    <x v="0"/>
    <n v="253293"/>
  </r>
  <r>
    <x v="582"/>
    <s v="Edwards"/>
    <x v="1"/>
    <n v="118500"/>
  </r>
  <r>
    <x v="583"/>
    <s v="OldTown"/>
    <x v="1"/>
    <n v="325000"/>
  </r>
  <r>
    <x v="584"/>
    <s v="BrkSide"/>
    <x v="1"/>
    <n v="133000"/>
  </r>
  <r>
    <x v="585"/>
    <s v="Timber"/>
    <x v="0"/>
    <n v="369900"/>
  </r>
  <r>
    <x v="586"/>
    <s v="BrkSide"/>
    <x v="1"/>
    <n v="130000"/>
  </r>
  <r>
    <x v="587"/>
    <s v="Sawyer"/>
    <x v="1"/>
    <n v="137000"/>
  </r>
  <r>
    <x v="588"/>
    <s v="ClearCr"/>
    <x v="0"/>
    <n v="143000"/>
  </r>
  <r>
    <x v="589"/>
    <s v="BrkSide"/>
    <x v="1"/>
    <n v="79500"/>
  </r>
  <r>
    <x v="590"/>
    <s v="CollgCr"/>
    <x v="0"/>
    <n v="185900"/>
  </r>
  <r>
    <x v="591"/>
    <s v="NridgHt"/>
    <x v="0"/>
    <n v="451950"/>
  </r>
  <r>
    <x v="592"/>
    <s v="Mitchel"/>
    <x v="1"/>
    <n v="138000"/>
  </r>
  <r>
    <x v="593"/>
    <s v="CollgCr"/>
    <x v="0"/>
    <n v="140000"/>
  </r>
  <r>
    <x v="594"/>
    <s v="CollgCr"/>
    <x v="0"/>
    <n v="110000"/>
  </r>
  <r>
    <x v="595"/>
    <s v="StoneBr"/>
    <x v="0"/>
    <n v="319000"/>
  </r>
  <r>
    <x v="596"/>
    <s v="OldTown"/>
    <x v="1"/>
    <n v="114504"/>
  </r>
  <r>
    <x v="597"/>
    <s v="Blmngtn"/>
    <x v="0"/>
    <n v="194201"/>
  </r>
  <r>
    <x v="598"/>
    <s v="Crawfor"/>
    <x v="0"/>
    <n v="217500"/>
  </r>
  <r>
    <x v="599"/>
    <s v="Blueste"/>
    <x v="1"/>
    <n v="151000"/>
  </r>
  <r>
    <x v="600"/>
    <s v="NridgHt"/>
    <x v="0"/>
    <n v="275000"/>
  </r>
  <r>
    <x v="601"/>
    <s v="IDOTRR"/>
    <x v="1"/>
    <n v="141000"/>
  </r>
  <r>
    <x v="602"/>
    <s v="SawyerW"/>
    <x v="0"/>
    <n v="220000"/>
  </r>
  <r>
    <x v="603"/>
    <s v="Somerst"/>
    <x v="0"/>
    <n v="151000"/>
  </r>
  <r>
    <x v="604"/>
    <s v="CollgCr"/>
    <x v="0"/>
    <n v="221000"/>
  </r>
  <r>
    <x v="605"/>
    <s v="NAmes"/>
    <x v="1"/>
    <n v="205000"/>
  </r>
  <r>
    <x v="606"/>
    <s v="CollgCr"/>
    <x v="0"/>
    <n v="152000"/>
  </r>
  <r>
    <x v="607"/>
    <s v="Edwards"/>
    <x v="1"/>
    <n v="225000"/>
  </r>
  <r>
    <x v="608"/>
    <s v="Crawfor"/>
    <x v="0"/>
    <n v="359100"/>
  </r>
  <r>
    <x v="609"/>
    <s v="Sawyer"/>
    <x v="1"/>
    <n v="118500"/>
  </r>
  <r>
    <x v="610"/>
    <s v="CollgCr"/>
    <x v="0"/>
    <n v="313000"/>
  </r>
  <r>
    <x v="611"/>
    <s v="NWAmes"/>
    <x v="0"/>
    <n v="148000"/>
  </r>
  <r>
    <x v="612"/>
    <s v="CollgCr"/>
    <x v="0"/>
    <n v="261500"/>
  </r>
  <r>
    <x v="613"/>
    <s v="Mitchel"/>
    <x v="1"/>
    <n v="147000"/>
  </r>
  <r>
    <x v="614"/>
    <s v="MeadowV"/>
    <x v="1"/>
    <n v="75500"/>
  </r>
  <r>
    <x v="615"/>
    <s v="NAmes"/>
    <x v="1"/>
    <n v="137500"/>
  </r>
  <r>
    <x v="616"/>
    <s v="Gilbert"/>
    <x v="0"/>
    <n v="183200"/>
  </r>
  <r>
    <x v="617"/>
    <s v="NAmes"/>
    <x v="1"/>
    <n v="105500"/>
  </r>
  <r>
    <x v="618"/>
    <s v="NridgHt"/>
    <x v="0"/>
    <n v="314813"/>
  </r>
  <r>
    <x v="619"/>
    <s v="Timber"/>
    <x v="0"/>
    <n v="305000"/>
  </r>
  <r>
    <x v="620"/>
    <s v="Edwards"/>
    <x v="1"/>
    <n v="67000"/>
  </r>
  <r>
    <x v="621"/>
    <s v="NWAmes"/>
    <x v="0"/>
    <n v="240000"/>
  </r>
  <r>
    <x v="622"/>
    <s v="Sawyer"/>
    <x v="1"/>
    <n v="135000"/>
  </r>
  <r>
    <x v="623"/>
    <s v="Somerst"/>
    <x v="0"/>
    <n v="168500"/>
  </r>
  <r>
    <x v="624"/>
    <s v="NWAmes"/>
    <x v="0"/>
    <n v="165150"/>
  </r>
  <r>
    <x v="625"/>
    <s v="NAmes"/>
    <x v="1"/>
    <n v="160000"/>
  </r>
  <r>
    <x v="626"/>
    <s v="NAmes"/>
    <x v="1"/>
    <n v="139900"/>
  </r>
  <r>
    <x v="627"/>
    <s v="NAmes"/>
    <x v="1"/>
    <n v="153000"/>
  </r>
  <r>
    <x v="628"/>
    <s v="NAmes"/>
    <x v="1"/>
    <n v="135000"/>
  </r>
  <r>
    <x v="629"/>
    <s v="NAmes"/>
    <x v="1"/>
    <n v="168500"/>
  </r>
  <r>
    <x v="630"/>
    <s v="OldTown"/>
    <x v="1"/>
    <n v="124000"/>
  </r>
  <r>
    <x v="631"/>
    <s v="NridgHt"/>
    <x v="0"/>
    <n v="209500"/>
  </r>
  <r>
    <x v="632"/>
    <s v="NWAmes"/>
    <x v="0"/>
    <n v="82500"/>
  </r>
  <r>
    <x v="633"/>
    <s v="NAmes"/>
    <x v="1"/>
    <n v="139400"/>
  </r>
  <r>
    <x v="634"/>
    <s v="OldTown"/>
    <x v="1"/>
    <n v="144000"/>
  </r>
  <r>
    <x v="635"/>
    <s v="SWISU"/>
    <x v="1"/>
    <n v="200000"/>
  </r>
  <r>
    <x v="636"/>
    <s v="BrkSide"/>
    <x v="1"/>
    <n v="60000"/>
  </r>
  <r>
    <x v="637"/>
    <s v="OldTown"/>
    <x v="1"/>
    <n v="93000"/>
  </r>
  <r>
    <x v="638"/>
    <s v="Edwards"/>
    <x v="1"/>
    <n v="85000"/>
  </r>
  <r>
    <x v="639"/>
    <s v="Blmngtn"/>
    <x v="0"/>
    <n v="264561"/>
  </r>
  <r>
    <x v="640"/>
    <s v="NridgHt"/>
    <x v="0"/>
    <n v="274000"/>
  </r>
  <r>
    <x v="641"/>
    <s v="Somerst"/>
    <x v="0"/>
    <n v="226000"/>
  </r>
  <r>
    <x v="642"/>
    <s v="NAmes"/>
    <x v="1"/>
    <n v="345000"/>
  </r>
  <r>
    <x v="643"/>
    <s v="NWAmes"/>
    <x v="0"/>
    <n v="152000"/>
  </r>
  <r>
    <x v="644"/>
    <s v="Somerst"/>
    <x v="0"/>
    <n v="370878"/>
  </r>
  <r>
    <x v="645"/>
    <s v="NAmes"/>
    <x v="1"/>
    <n v="143250"/>
  </r>
  <r>
    <x v="646"/>
    <s v="NAmes"/>
    <x v="1"/>
    <n v="98300"/>
  </r>
  <r>
    <x v="647"/>
    <s v="Edwards"/>
    <x v="1"/>
    <n v="155000"/>
  </r>
  <r>
    <x v="648"/>
    <s v="NAmes"/>
    <x v="1"/>
    <n v="155000"/>
  </r>
  <r>
    <x v="649"/>
    <s v="MeadowV"/>
    <x v="1"/>
    <n v="84500"/>
  </r>
  <r>
    <x v="650"/>
    <s v="Somerst"/>
    <x v="0"/>
    <n v="205950"/>
  </r>
  <r>
    <x v="651"/>
    <s v="Edwards"/>
    <x v="1"/>
    <n v="108000"/>
  </r>
  <r>
    <x v="652"/>
    <s v="CollgCr"/>
    <x v="0"/>
    <n v="191000"/>
  </r>
  <r>
    <x v="653"/>
    <s v="IDOTRR"/>
    <x v="1"/>
    <n v="135000"/>
  </r>
  <r>
    <x v="654"/>
    <s v="NoRidge"/>
    <x v="0"/>
    <n v="350000"/>
  </r>
  <r>
    <x v="655"/>
    <s v="BrDale"/>
    <x v="1"/>
    <n v="88000"/>
  </r>
  <r>
    <x v="656"/>
    <s v="NAmes"/>
    <x v="1"/>
    <n v="145500"/>
  </r>
  <r>
    <x v="657"/>
    <s v="Crawfor"/>
    <x v="0"/>
    <n v="149000"/>
  </r>
  <r>
    <x v="658"/>
    <s v="NAmes"/>
    <x v="1"/>
    <n v="97500"/>
  </r>
  <r>
    <x v="659"/>
    <s v="Edwards"/>
    <x v="1"/>
    <n v="167000"/>
  </r>
  <r>
    <x v="660"/>
    <s v="NWAmes"/>
    <x v="0"/>
    <n v="197900"/>
  </r>
  <r>
    <x v="661"/>
    <s v="NoRidge"/>
    <x v="0"/>
    <n v="402000"/>
  </r>
  <r>
    <x v="662"/>
    <s v="NAmes"/>
    <x v="1"/>
    <n v="110000"/>
  </r>
  <r>
    <x v="663"/>
    <s v="Edwards"/>
    <x v="1"/>
    <n v="137500"/>
  </r>
  <r>
    <x v="664"/>
    <s v="Somerst"/>
    <x v="0"/>
    <n v="423000"/>
  </r>
  <r>
    <x v="665"/>
    <s v="Gilbert"/>
    <x v="0"/>
    <n v="230500"/>
  </r>
  <r>
    <x v="666"/>
    <s v="NAmes"/>
    <x v="1"/>
    <n v="129000"/>
  </r>
  <r>
    <x v="667"/>
    <s v="SawyerW"/>
    <x v="0"/>
    <n v="193500"/>
  </r>
  <r>
    <x v="668"/>
    <s v="Sawyer"/>
    <x v="1"/>
    <n v="168000"/>
  </r>
  <r>
    <x v="669"/>
    <s v="Crawfor"/>
    <x v="0"/>
    <n v="137500"/>
  </r>
  <r>
    <x v="670"/>
    <s v="CollgCr"/>
    <x v="0"/>
    <n v="173500"/>
  </r>
  <r>
    <x v="671"/>
    <s v="Edwards"/>
    <x v="1"/>
    <n v="103600"/>
  </r>
  <r>
    <x v="672"/>
    <s v="Veenker"/>
    <x v="0"/>
    <n v="165000"/>
  </r>
  <r>
    <x v="673"/>
    <s v="Crawfor"/>
    <x v="0"/>
    <n v="257500"/>
  </r>
  <r>
    <x v="674"/>
    <s v="NAmes"/>
    <x v="1"/>
    <n v="140000"/>
  </r>
  <r>
    <x v="675"/>
    <s v="NPkVill"/>
    <x v="1"/>
    <n v="148500"/>
  </r>
  <r>
    <x v="676"/>
    <s v="OldTown"/>
    <x v="1"/>
    <n v="87000"/>
  </r>
  <r>
    <x v="677"/>
    <s v="OldTown"/>
    <x v="1"/>
    <n v="109500"/>
  </r>
  <r>
    <x v="678"/>
    <s v="StoneBr"/>
    <x v="0"/>
    <n v="372500"/>
  </r>
  <r>
    <x v="679"/>
    <s v="Sawyer"/>
    <x v="1"/>
    <n v="128500"/>
  </r>
  <r>
    <x v="680"/>
    <s v="SawyerW"/>
    <x v="0"/>
    <n v="143000"/>
  </r>
  <r>
    <x v="681"/>
    <s v="SWISU"/>
    <x v="1"/>
    <n v="159434"/>
  </r>
  <r>
    <x v="682"/>
    <s v="ClearCr"/>
    <x v="0"/>
    <n v="173000"/>
  </r>
  <r>
    <x v="683"/>
    <s v="CollgCr"/>
    <x v="0"/>
    <n v="285000"/>
  </r>
  <r>
    <x v="684"/>
    <s v="NoRidge"/>
    <x v="0"/>
    <n v="221000"/>
  </r>
  <r>
    <x v="685"/>
    <s v="StoneBr"/>
    <x v="0"/>
    <n v="207500"/>
  </r>
  <r>
    <x v="686"/>
    <s v="Somerst"/>
    <x v="0"/>
    <n v="227875"/>
  </r>
  <r>
    <x v="687"/>
    <s v="Somerst"/>
    <x v="0"/>
    <n v="148800"/>
  </r>
  <r>
    <x v="688"/>
    <s v="StoneBr"/>
    <x v="0"/>
    <n v="392000"/>
  </r>
  <r>
    <x v="689"/>
    <s v="NridgHt"/>
    <x v="0"/>
    <n v="194700"/>
  </r>
  <r>
    <x v="690"/>
    <s v="CollgCr"/>
    <x v="0"/>
    <n v="141000"/>
  </r>
  <r>
    <x v="691"/>
    <s v="NoRidge"/>
    <x v="0"/>
    <n v="755000"/>
  </r>
  <r>
    <x v="692"/>
    <s v="Timber"/>
    <x v="0"/>
    <n v="335000"/>
  </r>
  <r>
    <x v="693"/>
    <s v="OldTown"/>
    <x v="1"/>
    <n v="108480"/>
  </r>
  <r>
    <x v="694"/>
    <s v="BrkSide"/>
    <x v="1"/>
    <n v="141500"/>
  </r>
  <r>
    <x v="695"/>
    <s v="Timber"/>
    <x v="0"/>
    <n v="176000"/>
  </r>
  <r>
    <x v="696"/>
    <s v="BrkSide"/>
    <x v="1"/>
    <n v="89000"/>
  </r>
  <r>
    <x v="697"/>
    <s v="Edwards"/>
    <x v="1"/>
    <n v="123500"/>
  </r>
  <r>
    <x v="698"/>
    <s v="Sawyer"/>
    <x v="1"/>
    <n v="138500"/>
  </r>
  <r>
    <x v="699"/>
    <s v="Somerst"/>
    <x v="0"/>
    <n v="196000"/>
  </r>
  <r>
    <x v="700"/>
    <s v="Timber"/>
    <x v="0"/>
    <n v="312500"/>
  </r>
  <r>
    <x v="701"/>
    <s v="NWAmes"/>
    <x v="0"/>
    <n v="140000"/>
  </r>
  <r>
    <x v="702"/>
    <s v="StoneBr"/>
    <x v="0"/>
    <n v="361919"/>
  </r>
  <r>
    <x v="703"/>
    <s v="OldTown"/>
    <x v="1"/>
    <n v="140000"/>
  </r>
  <r>
    <x v="704"/>
    <s v="CollgCr"/>
    <x v="0"/>
    <n v="213000"/>
  </r>
  <r>
    <x v="705"/>
    <s v="IDOTRR"/>
    <x v="1"/>
    <n v="55000"/>
  </r>
  <r>
    <x v="706"/>
    <s v="ClearCr"/>
    <x v="0"/>
    <n v="302000"/>
  </r>
  <r>
    <x v="707"/>
    <s v="NridgHt"/>
    <x v="0"/>
    <n v="254000"/>
  </r>
  <r>
    <x v="708"/>
    <s v="Gilbert"/>
    <x v="0"/>
    <n v="179540"/>
  </r>
  <r>
    <x v="709"/>
    <s v="Sawyer"/>
    <x v="1"/>
    <n v="109900"/>
  </r>
  <r>
    <x v="710"/>
    <s v="BrkSide"/>
    <x v="1"/>
    <n v="52000"/>
  </r>
  <r>
    <x v="711"/>
    <s v="IDOTRR"/>
    <x v="1"/>
    <n v="102776"/>
  </r>
  <r>
    <x v="712"/>
    <s v="StoneBr"/>
    <x v="0"/>
    <n v="189000"/>
  </r>
  <r>
    <x v="713"/>
    <s v="BrkSide"/>
    <x v="1"/>
    <n v="129000"/>
  </r>
  <r>
    <x v="714"/>
    <s v="Sawyer"/>
    <x v="1"/>
    <n v="130500"/>
  </r>
  <r>
    <x v="715"/>
    <s v="NWAmes"/>
    <x v="0"/>
    <n v="165000"/>
  </r>
  <r>
    <x v="716"/>
    <s v="OldTown"/>
    <x v="1"/>
    <n v="159500"/>
  </r>
  <r>
    <x v="717"/>
    <s v="NWAmes"/>
    <x v="0"/>
    <n v="157000"/>
  </r>
  <r>
    <x v="718"/>
    <s v="NoRidge"/>
    <x v="0"/>
    <n v="341000"/>
  </r>
  <r>
    <x v="719"/>
    <s v="CollgCr"/>
    <x v="0"/>
    <n v="128500"/>
  </r>
  <r>
    <x v="720"/>
    <s v="StoneBr"/>
    <x v="0"/>
    <n v="275000"/>
  </r>
  <r>
    <x v="721"/>
    <s v="CollgCr"/>
    <x v="0"/>
    <n v="143000"/>
  </r>
  <r>
    <x v="722"/>
    <s v="NAmes"/>
    <x v="1"/>
    <n v="124500"/>
  </r>
  <r>
    <x v="723"/>
    <s v="Edwards"/>
    <x v="1"/>
    <n v="135000"/>
  </r>
  <r>
    <x v="724"/>
    <s v="Edwards"/>
    <x v="1"/>
    <n v="320000"/>
  </r>
  <r>
    <x v="725"/>
    <s v="NAmes"/>
    <x v="1"/>
    <n v="120500"/>
  </r>
  <r>
    <x v="726"/>
    <s v="Crawfor"/>
    <x v="0"/>
    <n v="222000"/>
  </r>
  <r>
    <x v="727"/>
    <s v="CollgCr"/>
    <x v="0"/>
    <n v="194500"/>
  </r>
  <r>
    <x v="728"/>
    <s v="NAmes"/>
    <x v="1"/>
    <n v="110000"/>
  </r>
  <r>
    <x v="729"/>
    <s v="IDOTRR"/>
    <x v="1"/>
    <n v="103000"/>
  </r>
  <r>
    <x v="730"/>
    <s v="StoneBr"/>
    <x v="0"/>
    <n v="236500"/>
  </r>
  <r>
    <x v="731"/>
    <s v="Timber"/>
    <x v="0"/>
    <n v="187500"/>
  </r>
  <r>
    <x v="732"/>
    <s v="CollgCr"/>
    <x v="0"/>
    <n v="222500"/>
  </r>
  <r>
    <x v="733"/>
    <s v="Sawyer"/>
    <x v="1"/>
    <n v="131400"/>
  </r>
  <r>
    <x v="734"/>
    <s v="Sawyer"/>
    <x v="1"/>
    <n v="108000"/>
  </r>
  <r>
    <x v="735"/>
    <s v="OldTown"/>
    <x v="1"/>
    <n v="163000"/>
  </r>
  <r>
    <x v="736"/>
    <s v="NAmes"/>
    <x v="1"/>
    <n v="93500"/>
  </r>
  <r>
    <x v="737"/>
    <s v="Gilbert"/>
    <x v="0"/>
    <n v="239900"/>
  </r>
  <r>
    <x v="738"/>
    <s v="Edwards"/>
    <x v="1"/>
    <n v="179000"/>
  </r>
  <r>
    <x v="739"/>
    <s v="CollgCr"/>
    <x v="0"/>
    <n v="190000"/>
  </r>
  <r>
    <x v="740"/>
    <s v="OldTown"/>
    <x v="1"/>
    <n v="132000"/>
  </r>
  <r>
    <x v="741"/>
    <s v="Sawyer"/>
    <x v="1"/>
    <n v="142000"/>
  </r>
  <r>
    <x v="742"/>
    <s v="SawyerW"/>
    <x v="0"/>
    <n v="179000"/>
  </r>
  <r>
    <x v="743"/>
    <s v="Sawyer"/>
    <x v="1"/>
    <n v="175000"/>
  </r>
  <r>
    <x v="744"/>
    <s v="StoneBr"/>
    <x v="0"/>
    <n v="180000"/>
  </r>
  <r>
    <x v="745"/>
    <s v="NWAmes"/>
    <x v="0"/>
    <n v="299800"/>
  </r>
  <r>
    <x v="746"/>
    <s v="Gilbert"/>
    <x v="0"/>
    <n v="236000"/>
  </r>
  <r>
    <x v="747"/>
    <s v="OldTown"/>
    <x v="1"/>
    <n v="265979"/>
  </r>
  <r>
    <x v="748"/>
    <s v="NoRidge"/>
    <x v="0"/>
    <n v="260400"/>
  </r>
  <r>
    <x v="749"/>
    <s v="Edwards"/>
    <x v="1"/>
    <n v="98000"/>
  </r>
  <r>
    <x v="750"/>
    <s v="OldTown"/>
    <x v="1"/>
    <n v="96500"/>
  </r>
  <r>
    <x v="751"/>
    <s v="Gilbert"/>
    <x v="0"/>
    <n v="162000"/>
  </r>
  <r>
    <x v="752"/>
    <s v="CollgCr"/>
    <x v="0"/>
    <n v="217000"/>
  </r>
  <r>
    <x v="753"/>
    <s v="NridgHt"/>
    <x v="0"/>
    <n v="275500"/>
  </r>
  <r>
    <x v="754"/>
    <s v="NAmes"/>
    <x v="1"/>
    <n v="156000"/>
  </r>
  <r>
    <x v="755"/>
    <s v="Somerst"/>
    <x v="0"/>
    <n v="172500"/>
  </r>
  <r>
    <x v="756"/>
    <s v="CollgCr"/>
    <x v="0"/>
    <n v="212000"/>
  </r>
  <r>
    <x v="757"/>
    <s v="Sawyer"/>
    <x v="1"/>
    <n v="158900"/>
  </r>
  <r>
    <x v="758"/>
    <s v="Somerst"/>
    <x v="0"/>
    <n v="179400"/>
  </r>
  <r>
    <x v="759"/>
    <s v="NoRidge"/>
    <x v="0"/>
    <n v="290000"/>
  </r>
  <r>
    <x v="760"/>
    <s v="NAmes"/>
    <x v="1"/>
    <n v="127500"/>
  </r>
  <r>
    <x v="761"/>
    <s v="BrkSide"/>
    <x v="1"/>
    <n v="100000"/>
  </r>
  <r>
    <x v="762"/>
    <s v="Somerst"/>
    <x v="0"/>
    <n v="215200"/>
  </r>
  <r>
    <x v="763"/>
    <s v="NoRidge"/>
    <x v="0"/>
    <n v="337000"/>
  </r>
  <r>
    <x v="764"/>
    <s v="Veenker"/>
    <x v="0"/>
    <n v="270000"/>
  </r>
  <r>
    <x v="765"/>
    <s v="Somerst"/>
    <x v="0"/>
    <n v="264132"/>
  </r>
  <r>
    <x v="766"/>
    <s v="NWAmes"/>
    <x v="0"/>
    <n v="196500"/>
  </r>
  <r>
    <x v="767"/>
    <s v="Mitchel"/>
    <x v="1"/>
    <n v="160000"/>
  </r>
  <r>
    <x v="768"/>
    <s v="CollgCr"/>
    <x v="0"/>
    <n v="216837"/>
  </r>
  <r>
    <x v="769"/>
    <s v="StoneBr"/>
    <x v="0"/>
    <n v="538000"/>
  </r>
  <r>
    <x v="770"/>
    <s v="Sawyer"/>
    <x v="1"/>
    <n v="134900"/>
  </r>
  <r>
    <x v="771"/>
    <s v="Edwards"/>
    <x v="1"/>
    <n v="102000"/>
  </r>
  <r>
    <x v="772"/>
    <s v="Edwards"/>
    <x v="1"/>
    <n v="107000"/>
  </r>
  <r>
    <x v="773"/>
    <s v="NAmes"/>
    <x v="1"/>
    <n v="114500"/>
  </r>
  <r>
    <x v="774"/>
    <s v="NridgHt"/>
    <x v="0"/>
    <n v="395000"/>
  </r>
  <r>
    <x v="775"/>
    <s v="Mitchel"/>
    <x v="1"/>
    <n v="162000"/>
  </r>
  <r>
    <x v="776"/>
    <s v="CollgCr"/>
    <x v="0"/>
    <n v="221500"/>
  </r>
  <r>
    <x v="777"/>
    <s v="Sawyer"/>
    <x v="1"/>
    <n v="142500"/>
  </r>
  <r>
    <x v="778"/>
    <s v="SawyerW"/>
    <x v="0"/>
    <n v="144000"/>
  </r>
  <r>
    <x v="779"/>
    <s v="Mitchel"/>
    <x v="1"/>
    <n v="135000"/>
  </r>
  <r>
    <x v="780"/>
    <s v="Gilbert"/>
    <x v="0"/>
    <n v="176000"/>
  </r>
  <r>
    <x v="781"/>
    <s v="SawyerW"/>
    <x v="0"/>
    <n v="175900"/>
  </r>
  <r>
    <x v="782"/>
    <s v="CollgCr"/>
    <x v="0"/>
    <n v="187100"/>
  </r>
  <r>
    <x v="783"/>
    <s v="Mitchel"/>
    <x v="1"/>
    <n v="165500"/>
  </r>
  <r>
    <x v="784"/>
    <s v="OldTown"/>
    <x v="1"/>
    <n v="128000"/>
  </r>
  <r>
    <x v="785"/>
    <s v="NWAmes"/>
    <x v="0"/>
    <n v="161500"/>
  </r>
  <r>
    <x v="786"/>
    <s v="OldTown"/>
    <x v="1"/>
    <n v="139000"/>
  </r>
  <r>
    <x v="787"/>
    <s v="SawyerW"/>
    <x v="0"/>
    <n v="233000"/>
  </r>
  <r>
    <x v="788"/>
    <s v="OldTown"/>
    <x v="1"/>
    <n v="107900"/>
  </r>
  <r>
    <x v="789"/>
    <s v="ClearCr"/>
    <x v="0"/>
    <n v="187500"/>
  </r>
  <r>
    <x v="790"/>
    <s v="Blmngtn"/>
    <x v="0"/>
    <n v="160200"/>
  </r>
  <r>
    <x v="791"/>
    <s v="Mitchel"/>
    <x v="1"/>
    <n v="146800"/>
  </r>
  <r>
    <x v="792"/>
    <s v="NoRidge"/>
    <x v="0"/>
    <n v="269790"/>
  </r>
  <r>
    <x v="793"/>
    <s v="Somerst"/>
    <x v="0"/>
    <n v="225000"/>
  </r>
  <r>
    <x v="794"/>
    <s v="Gilbert"/>
    <x v="0"/>
    <n v="194500"/>
  </r>
  <r>
    <x v="795"/>
    <s v="SawyerW"/>
    <x v="0"/>
    <n v="171000"/>
  </r>
  <r>
    <x v="796"/>
    <s v="Sawyer"/>
    <x v="1"/>
    <n v="143500"/>
  </r>
  <r>
    <x v="797"/>
    <s v="NAmes"/>
    <x v="1"/>
    <n v="110000"/>
  </r>
  <r>
    <x v="798"/>
    <s v="NridgHt"/>
    <x v="0"/>
    <n v="485000"/>
  </r>
  <r>
    <x v="799"/>
    <s v="SWISU"/>
    <x v="1"/>
    <n v="175000"/>
  </r>
  <r>
    <x v="800"/>
    <s v="ClearCr"/>
    <x v="0"/>
    <n v="200000"/>
  </r>
  <r>
    <x v="801"/>
    <s v="IDOTRR"/>
    <x v="1"/>
    <n v="109900"/>
  </r>
  <r>
    <x v="802"/>
    <s v="CollgCr"/>
    <x v="0"/>
    <n v="189000"/>
  </r>
  <r>
    <x v="803"/>
    <s v="NridgHt"/>
    <x v="0"/>
    <n v="582933"/>
  </r>
  <r>
    <x v="804"/>
    <s v="NAmes"/>
    <x v="1"/>
    <n v="118000"/>
  </r>
  <r>
    <x v="805"/>
    <s v="Somerst"/>
    <x v="0"/>
    <n v="227680"/>
  </r>
  <r>
    <x v="806"/>
    <s v="NAmes"/>
    <x v="1"/>
    <n v="135500"/>
  </r>
  <r>
    <x v="807"/>
    <s v="BrkSide"/>
    <x v="1"/>
    <n v="223500"/>
  </r>
  <r>
    <x v="808"/>
    <s v="NAmes"/>
    <x v="1"/>
    <n v="159950"/>
  </r>
  <r>
    <x v="809"/>
    <s v="OldTown"/>
    <x v="1"/>
    <n v="106000"/>
  </r>
  <r>
    <x v="810"/>
    <s v="NWAmes"/>
    <x v="0"/>
    <n v="181000"/>
  </r>
  <r>
    <x v="811"/>
    <s v="CollgCr"/>
    <x v="0"/>
    <n v="144500"/>
  </r>
  <r>
    <x v="812"/>
    <s v="IDOTRR"/>
    <x v="1"/>
    <n v="55993"/>
  </r>
  <r>
    <x v="813"/>
    <s v="NAmes"/>
    <x v="1"/>
    <n v="157900"/>
  </r>
  <r>
    <x v="814"/>
    <s v="Edwards"/>
    <x v="1"/>
    <n v="116000"/>
  </r>
  <r>
    <x v="815"/>
    <s v="CollgCr"/>
    <x v="0"/>
    <n v="224900"/>
  </r>
  <r>
    <x v="816"/>
    <s v="NAmes"/>
    <x v="1"/>
    <n v="137000"/>
  </r>
  <r>
    <x v="817"/>
    <s v="Mitchel"/>
    <x v="1"/>
    <n v="271000"/>
  </r>
  <r>
    <x v="818"/>
    <s v="ClearCr"/>
    <x v="0"/>
    <n v="155000"/>
  </r>
  <r>
    <x v="819"/>
    <s v="NridgHt"/>
    <x v="0"/>
    <n v="224000"/>
  </r>
  <r>
    <x v="820"/>
    <s v="CollgCr"/>
    <x v="0"/>
    <n v="183000"/>
  </r>
  <r>
    <x v="821"/>
    <s v="OldTown"/>
    <x v="1"/>
    <n v="93000"/>
  </r>
  <r>
    <x v="822"/>
    <s v="Gilbert"/>
    <x v="0"/>
    <n v="225000"/>
  </r>
  <r>
    <x v="823"/>
    <s v="SWISU"/>
    <x v="1"/>
    <n v="139500"/>
  </r>
  <r>
    <x v="824"/>
    <s v="Somerst"/>
    <x v="0"/>
    <n v="232600"/>
  </r>
  <r>
    <x v="825"/>
    <s v="NridgHt"/>
    <x v="0"/>
    <n v="385000"/>
  </r>
  <r>
    <x v="826"/>
    <s v="BrkSide"/>
    <x v="1"/>
    <n v="109500"/>
  </r>
  <r>
    <x v="827"/>
    <s v="SawyerW"/>
    <x v="0"/>
    <n v="189000"/>
  </r>
  <r>
    <x v="828"/>
    <s v="ClearCr"/>
    <x v="0"/>
    <n v="185000"/>
  </r>
  <r>
    <x v="829"/>
    <s v="Somerst"/>
    <x v="0"/>
    <n v="147400"/>
  </r>
  <r>
    <x v="830"/>
    <s v="NAmes"/>
    <x v="1"/>
    <n v="166000"/>
  </r>
  <r>
    <x v="831"/>
    <s v="Somerst"/>
    <x v="0"/>
    <n v="151000"/>
  </r>
  <r>
    <x v="832"/>
    <s v="CollgCr"/>
    <x v="0"/>
    <n v="237000"/>
  </r>
  <r>
    <x v="833"/>
    <s v="NAmes"/>
    <x v="1"/>
    <n v="167000"/>
  </r>
  <r>
    <x v="834"/>
    <s v="NAmes"/>
    <x v="1"/>
    <n v="139950"/>
  </r>
  <r>
    <x v="835"/>
    <s v="Sawyer"/>
    <x v="1"/>
    <n v="128000"/>
  </r>
  <r>
    <x v="836"/>
    <s v="OldTown"/>
    <x v="1"/>
    <n v="153500"/>
  </r>
  <r>
    <x v="837"/>
    <s v="BrDale"/>
    <x v="1"/>
    <n v="100000"/>
  </r>
  <r>
    <x v="838"/>
    <s v="CollgCr"/>
    <x v="0"/>
    <n v="144000"/>
  </r>
  <r>
    <x v="839"/>
    <s v="Edwards"/>
    <x v="1"/>
    <n v="130500"/>
  </r>
  <r>
    <x v="840"/>
    <s v="SWISU"/>
    <x v="1"/>
    <n v="140000"/>
  </r>
  <r>
    <x v="841"/>
    <s v="OldTown"/>
    <x v="1"/>
    <n v="157500"/>
  </r>
  <r>
    <x v="842"/>
    <s v="NAmes"/>
    <x v="1"/>
    <n v="174900"/>
  </r>
  <r>
    <x v="843"/>
    <s v="NAmes"/>
    <x v="1"/>
    <n v="141000"/>
  </r>
  <r>
    <x v="844"/>
    <s v="OldTown"/>
    <x v="1"/>
    <n v="153900"/>
  </r>
  <r>
    <x v="845"/>
    <s v="Sawyer"/>
    <x v="1"/>
    <n v="171000"/>
  </r>
  <r>
    <x v="846"/>
    <s v="SawyerW"/>
    <x v="0"/>
    <n v="213000"/>
  </r>
  <r>
    <x v="847"/>
    <s v="CollgCr"/>
    <x v="0"/>
    <n v="133500"/>
  </r>
  <r>
    <x v="848"/>
    <s v="ClearCr"/>
    <x v="0"/>
    <n v="240000"/>
  </r>
  <r>
    <x v="849"/>
    <s v="Veenker"/>
    <x v="0"/>
    <n v="187000"/>
  </r>
  <r>
    <x v="850"/>
    <s v="CollgCr"/>
    <x v="0"/>
    <n v="131500"/>
  </r>
  <r>
    <x v="851"/>
    <s v="Blmngtn"/>
    <x v="0"/>
    <n v="215000"/>
  </r>
  <r>
    <x v="852"/>
    <s v="Crawfor"/>
    <x v="0"/>
    <n v="164000"/>
  </r>
  <r>
    <x v="853"/>
    <s v="NAmes"/>
    <x v="1"/>
    <n v="158000"/>
  </r>
  <r>
    <x v="854"/>
    <s v="Sawyer"/>
    <x v="1"/>
    <n v="170000"/>
  </r>
  <r>
    <x v="855"/>
    <s v="Sawyer"/>
    <x v="1"/>
    <n v="127000"/>
  </r>
  <r>
    <x v="856"/>
    <s v="CollgCr"/>
    <x v="0"/>
    <n v="147000"/>
  </r>
  <r>
    <x v="857"/>
    <s v="Gilbert"/>
    <x v="0"/>
    <n v="174000"/>
  </r>
  <r>
    <x v="858"/>
    <s v="NWAmes"/>
    <x v="0"/>
    <n v="152000"/>
  </r>
  <r>
    <x v="859"/>
    <s v="NWAmes"/>
    <x v="0"/>
    <n v="250000"/>
  </r>
  <r>
    <x v="860"/>
    <s v="Crawfor"/>
    <x v="0"/>
    <n v="189950"/>
  </r>
  <r>
    <x v="861"/>
    <s v="Sawyer"/>
    <x v="1"/>
    <n v="131500"/>
  </r>
  <r>
    <x v="862"/>
    <s v="SawyerW"/>
    <x v="0"/>
    <n v="152000"/>
  </r>
  <r>
    <x v="863"/>
    <s v="NAmes"/>
    <x v="1"/>
    <n v="132500"/>
  </r>
  <r>
    <x v="864"/>
    <s v="Somerst"/>
    <x v="0"/>
    <n v="250580"/>
  </r>
  <r>
    <x v="865"/>
    <s v="NAmes"/>
    <x v="1"/>
    <n v="148500"/>
  </r>
  <r>
    <x v="866"/>
    <s v="Timber"/>
    <x v="0"/>
    <n v="248900"/>
  </r>
  <r>
    <x v="867"/>
    <s v="Sawyer"/>
    <x v="1"/>
    <n v="129000"/>
  </r>
  <r>
    <x v="868"/>
    <s v="Gilbert"/>
    <x v="0"/>
    <n v="169000"/>
  </r>
  <r>
    <x v="869"/>
    <s v="SawyerW"/>
    <x v="0"/>
    <n v="236000"/>
  </r>
  <r>
    <x v="870"/>
    <s v="NAmes"/>
    <x v="1"/>
    <n v="109500"/>
  </r>
  <r>
    <x v="871"/>
    <s v="CollgCr"/>
    <x v="0"/>
    <n v="200500"/>
  </r>
  <r>
    <x v="872"/>
    <s v="NAmes"/>
    <x v="1"/>
    <n v="116000"/>
  </r>
  <r>
    <x v="873"/>
    <s v="NAmes"/>
    <x v="1"/>
    <n v="133000"/>
  </r>
  <r>
    <x v="874"/>
    <s v="OldTown"/>
    <x v="1"/>
    <n v="66500"/>
  </r>
  <r>
    <x v="875"/>
    <s v="Somerst"/>
    <x v="0"/>
    <n v="303477"/>
  </r>
  <r>
    <x v="876"/>
    <s v="Mitchel"/>
    <x v="1"/>
    <n v="132250"/>
  </r>
  <r>
    <x v="877"/>
    <s v="NridgHt"/>
    <x v="0"/>
    <n v="350000"/>
  </r>
  <r>
    <x v="878"/>
    <s v="Sawyer"/>
    <x v="1"/>
    <n v="148000"/>
  </r>
  <r>
    <x v="879"/>
    <s v="CollgCr"/>
    <x v="0"/>
    <n v="136500"/>
  </r>
  <r>
    <x v="880"/>
    <s v="Edwards"/>
    <x v="1"/>
    <n v="157000"/>
  </r>
  <r>
    <x v="881"/>
    <s v="Timber"/>
    <x v="0"/>
    <n v="187500"/>
  </r>
  <r>
    <x v="882"/>
    <s v="Gilbert"/>
    <x v="0"/>
    <n v="178000"/>
  </r>
  <r>
    <x v="883"/>
    <s v="SWISU"/>
    <x v="1"/>
    <n v="118500"/>
  </r>
  <r>
    <x v="884"/>
    <s v="NAmes"/>
    <x v="1"/>
    <n v="100000"/>
  </r>
  <r>
    <x v="885"/>
    <s v="Somerst"/>
    <x v="0"/>
    <n v="328900"/>
  </r>
  <r>
    <x v="886"/>
    <s v="NAmes"/>
    <x v="1"/>
    <n v="145000"/>
  </r>
  <r>
    <x v="887"/>
    <s v="Edwards"/>
    <x v="1"/>
    <n v="135500"/>
  </r>
  <r>
    <x v="888"/>
    <s v="NAmes"/>
    <x v="1"/>
    <n v="268000"/>
  </r>
  <r>
    <x v="889"/>
    <s v="NAmes"/>
    <x v="1"/>
    <n v="149500"/>
  </r>
  <r>
    <x v="890"/>
    <s v="NAmes"/>
    <x v="1"/>
    <n v="122900"/>
  </r>
  <r>
    <x v="891"/>
    <s v="Sawyer"/>
    <x v="1"/>
    <n v="172500"/>
  </r>
  <r>
    <x v="892"/>
    <s v="Sawyer"/>
    <x v="1"/>
    <n v="154500"/>
  </r>
  <r>
    <x v="893"/>
    <s v="Sawyer"/>
    <x v="1"/>
    <n v="165000"/>
  </r>
  <r>
    <x v="894"/>
    <s v="SawyerW"/>
    <x v="0"/>
    <n v="118858"/>
  </r>
  <r>
    <x v="895"/>
    <s v="NAmes"/>
    <x v="1"/>
    <n v="140000"/>
  </r>
  <r>
    <x v="896"/>
    <s v="IDOTRR"/>
    <x v="1"/>
    <n v="106500"/>
  </r>
  <r>
    <x v="897"/>
    <s v="SawyerW"/>
    <x v="0"/>
    <n v="142953"/>
  </r>
  <r>
    <x v="898"/>
    <s v="NridgHt"/>
    <x v="0"/>
    <n v="611657"/>
  </r>
  <r>
    <x v="899"/>
    <s v="Sawyer"/>
    <x v="1"/>
    <n v="135000"/>
  </r>
  <r>
    <x v="900"/>
    <s v="NAmes"/>
    <x v="1"/>
    <n v="110000"/>
  </r>
  <r>
    <x v="901"/>
    <s v="NAmes"/>
    <x v="1"/>
    <n v="153000"/>
  </r>
  <r>
    <x v="902"/>
    <s v="Gilbert"/>
    <x v="0"/>
    <n v="180000"/>
  </r>
  <r>
    <x v="903"/>
    <s v="Gilbert"/>
    <x v="0"/>
    <n v="240000"/>
  </r>
  <r>
    <x v="904"/>
    <s v="Sawyer"/>
    <x v="1"/>
    <n v="125500"/>
  </r>
  <r>
    <x v="905"/>
    <s v="NAmes"/>
    <x v="1"/>
    <n v="128000"/>
  </r>
  <r>
    <x v="906"/>
    <s v="Somerst"/>
    <x v="0"/>
    <n v="255000"/>
  </r>
  <r>
    <x v="907"/>
    <s v="Crawfor"/>
    <x v="0"/>
    <n v="250000"/>
  </r>
  <r>
    <x v="908"/>
    <s v="Mitchel"/>
    <x v="1"/>
    <n v="131000"/>
  </r>
  <r>
    <x v="909"/>
    <s v="Gilbert"/>
    <x v="0"/>
    <n v="174000"/>
  </r>
  <r>
    <x v="910"/>
    <s v="NAmes"/>
    <x v="1"/>
    <n v="154300"/>
  </r>
  <r>
    <x v="911"/>
    <s v="CollgCr"/>
    <x v="0"/>
    <n v="143500"/>
  </r>
  <r>
    <x v="912"/>
    <s v="BrkSide"/>
    <x v="1"/>
    <n v="88000"/>
  </r>
  <r>
    <x v="913"/>
    <s v="Crawfor"/>
    <x v="0"/>
    <n v="145000"/>
  </r>
  <r>
    <x v="914"/>
    <s v="Somerst"/>
    <x v="0"/>
    <n v="173733"/>
  </r>
  <r>
    <x v="915"/>
    <s v="MeadowV"/>
    <x v="1"/>
    <n v="75000"/>
  </r>
  <r>
    <x v="916"/>
    <s v="IDOTRR"/>
    <x v="1"/>
    <n v="35311"/>
  </r>
  <r>
    <x v="917"/>
    <s v="Edwards"/>
    <x v="1"/>
    <n v="135000"/>
  </r>
  <r>
    <x v="918"/>
    <s v="SawyerW"/>
    <x v="0"/>
    <n v="238000"/>
  </r>
  <r>
    <x v="919"/>
    <s v="NAmes"/>
    <x v="1"/>
    <n v="176500"/>
  </r>
  <r>
    <x v="920"/>
    <s v="SawyerW"/>
    <x v="0"/>
    <n v="201000"/>
  </r>
  <r>
    <x v="921"/>
    <s v="Edwards"/>
    <x v="1"/>
    <n v="145900"/>
  </r>
  <r>
    <x v="922"/>
    <s v="Gilbert"/>
    <x v="0"/>
    <n v="169990"/>
  </r>
  <r>
    <x v="923"/>
    <s v="SawyerW"/>
    <x v="0"/>
    <n v="193000"/>
  </r>
  <r>
    <x v="924"/>
    <s v="NWAmes"/>
    <x v="0"/>
    <n v="207500"/>
  </r>
  <r>
    <x v="925"/>
    <s v="NWAmes"/>
    <x v="0"/>
    <n v="175000"/>
  </r>
  <r>
    <x v="926"/>
    <s v="NridgHt"/>
    <x v="0"/>
    <n v="285000"/>
  </r>
  <r>
    <x v="927"/>
    <s v="NWAmes"/>
    <x v="0"/>
    <n v="176000"/>
  </r>
  <r>
    <x v="928"/>
    <s v="CollgCr"/>
    <x v="0"/>
    <n v="236500"/>
  </r>
  <r>
    <x v="929"/>
    <s v="Gilbert"/>
    <x v="0"/>
    <n v="222000"/>
  </r>
  <r>
    <x v="930"/>
    <s v="Timber"/>
    <x v="0"/>
    <n v="201000"/>
  </r>
  <r>
    <x v="931"/>
    <s v="NAmes"/>
    <x v="1"/>
    <n v="117500"/>
  </r>
  <r>
    <x v="932"/>
    <s v="Somerst"/>
    <x v="0"/>
    <n v="320000"/>
  </r>
  <r>
    <x v="933"/>
    <s v="CollgCr"/>
    <x v="0"/>
    <n v="190000"/>
  </r>
  <r>
    <x v="934"/>
    <s v="NAmes"/>
    <x v="1"/>
    <n v="242000"/>
  </r>
  <r>
    <x v="935"/>
    <s v="BrkSide"/>
    <x v="1"/>
    <n v="79900"/>
  </r>
  <r>
    <x v="936"/>
    <s v="SawyerW"/>
    <x v="0"/>
    <n v="184900"/>
  </r>
  <r>
    <x v="937"/>
    <s v="Somerst"/>
    <x v="0"/>
    <n v="253000"/>
  </r>
  <r>
    <x v="938"/>
    <s v="CollgCr"/>
    <x v="0"/>
    <n v="239799"/>
  </r>
  <r>
    <x v="939"/>
    <s v="ClearCr"/>
    <x v="0"/>
    <n v="244400"/>
  </r>
  <r>
    <x v="940"/>
    <s v="Mitchel"/>
    <x v="1"/>
    <n v="150900"/>
  </r>
  <r>
    <x v="941"/>
    <s v="Gilbert"/>
    <x v="0"/>
    <n v="214000"/>
  </r>
  <r>
    <x v="942"/>
    <s v="Edwards"/>
    <x v="1"/>
    <n v="150000"/>
  </r>
  <r>
    <x v="943"/>
    <s v="Mitchel"/>
    <x v="1"/>
    <n v="143000"/>
  </r>
  <r>
    <x v="944"/>
    <s v="Timber"/>
    <x v="0"/>
    <n v="137500"/>
  </r>
  <r>
    <x v="945"/>
    <s v="OldTown"/>
    <x v="1"/>
    <n v="124900"/>
  </r>
  <r>
    <x v="946"/>
    <s v="NAmes"/>
    <x v="1"/>
    <n v="143000"/>
  </r>
  <r>
    <x v="947"/>
    <s v="Timber"/>
    <x v="0"/>
    <n v="270000"/>
  </r>
  <r>
    <x v="948"/>
    <s v="CollgCr"/>
    <x v="0"/>
    <n v="192500"/>
  </r>
  <r>
    <x v="949"/>
    <s v="NWAmes"/>
    <x v="0"/>
    <n v="197500"/>
  </r>
  <r>
    <x v="950"/>
    <s v="NAmes"/>
    <x v="1"/>
    <n v="129000"/>
  </r>
  <r>
    <x v="951"/>
    <s v="SawyerW"/>
    <x v="0"/>
    <n v="119900"/>
  </r>
  <r>
    <x v="952"/>
    <s v="CollgCr"/>
    <x v="0"/>
    <n v="133900"/>
  </r>
  <r>
    <x v="953"/>
    <s v="Mitchel"/>
    <x v="1"/>
    <n v="172000"/>
  </r>
  <r>
    <x v="954"/>
    <s v="Edwards"/>
    <x v="1"/>
    <n v="127500"/>
  </r>
  <r>
    <x v="955"/>
    <s v="Crawfor"/>
    <x v="0"/>
    <n v="145000"/>
  </r>
  <r>
    <x v="956"/>
    <s v="Blueste"/>
    <x v="1"/>
    <n v="124000"/>
  </r>
  <r>
    <x v="957"/>
    <s v="Sawyer"/>
    <x v="1"/>
    <n v="132000"/>
  </r>
  <r>
    <x v="958"/>
    <s v="CollgCr"/>
    <x v="0"/>
    <n v="185000"/>
  </r>
  <r>
    <x v="959"/>
    <s v="Somerst"/>
    <x v="0"/>
    <n v="155000"/>
  </r>
  <r>
    <x v="960"/>
    <s v="BrkSide"/>
    <x v="1"/>
    <n v="116500"/>
  </r>
  <r>
    <x v="961"/>
    <s v="NWAmes"/>
    <x v="0"/>
    <n v="272000"/>
  </r>
  <r>
    <x v="962"/>
    <s v="NPkVill"/>
    <x v="1"/>
    <n v="155000"/>
  </r>
  <r>
    <x v="963"/>
    <s v="CollgCr"/>
    <x v="0"/>
    <n v="239000"/>
  </r>
  <r>
    <x v="964"/>
    <s v="Timber"/>
    <x v="0"/>
    <n v="214900"/>
  </r>
  <r>
    <x v="965"/>
    <s v="Gilbert"/>
    <x v="0"/>
    <n v="178900"/>
  </r>
  <r>
    <x v="966"/>
    <s v="Crawfor"/>
    <x v="0"/>
    <n v="160000"/>
  </r>
  <r>
    <x v="967"/>
    <s v="NAmes"/>
    <x v="1"/>
    <n v="135000"/>
  </r>
  <r>
    <x v="968"/>
    <s v="OldTown"/>
    <x v="1"/>
    <n v="37900"/>
  </r>
  <r>
    <x v="969"/>
    <s v="NAmes"/>
    <x v="1"/>
    <n v="140000"/>
  </r>
  <r>
    <x v="970"/>
    <s v="NAmes"/>
    <x v="1"/>
    <n v="135000"/>
  </r>
  <r>
    <x v="971"/>
    <s v="NridgHt"/>
    <x v="0"/>
    <n v="173000"/>
  </r>
  <r>
    <x v="972"/>
    <s v="SawyerW"/>
    <x v="0"/>
    <n v="99500"/>
  </r>
  <r>
    <x v="973"/>
    <s v="Somerst"/>
    <x v="0"/>
    <n v="182000"/>
  </r>
  <r>
    <x v="974"/>
    <s v="BrkSide"/>
    <x v="1"/>
    <n v="167500"/>
  </r>
  <r>
    <x v="975"/>
    <s v="Somerst"/>
    <x v="0"/>
    <n v="165000"/>
  </r>
  <r>
    <x v="976"/>
    <s v="BrkSide"/>
    <x v="1"/>
    <n v="85500"/>
  </r>
  <r>
    <x v="977"/>
    <s v="Somerst"/>
    <x v="0"/>
    <n v="199900"/>
  </r>
  <r>
    <x v="978"/>
    <s v="Edwards"/>
    <x v="1"/>
    <n v="110000"/>
  </r>
  <r>
    <x v="979"/>
    <s v="Sawyer"/>
    <x v="1"/>
    <n v="139000"/>
  </r>
  <r>
    <x v="980"/>
    <s v="NAmes"/>
    <x v="1"/>
    <n v="178400"/>
  </r>
  <r>
    <x v="981"/>
    <s v="NoRidge"/>
    <x v="0"/>
    <n v="336000"/>
  </r>
  <r>
    <x v="982"/>
    <s v="Blmngtn"/>
    <x v="0"/>
    <n v="159895"/>
  </r>
  <r>
    <x v="983"/>
    <s v="CollgCr"/>
    <x v="0"/>
    <n v="255900"/>
  </r>
  <r>
    <x v="984"/>
    <s v="Mitchel"/>
    <x v="1"/>
    <n v="126000"/>
  </r>
  <r>
    <x v="985"/>
    <s v="Edwards"/>
    <x v="1"/>
    <n v="125000"/>
  </r>
  <r>
    <x v="986"/>
    <s v="OldTown"/>
    <x v="1"/>
    <n v="117000"/>
  </r>
  <r>
    <x v="987"/>
    <s v="NridgHt"/>
    <x v="0"/>
    <n v="395192"/>
  </r>
  <r>
    <x v="988"/>
    <s v="NWAmes"/>
    <x v="0"/>
    <n v="195000"/>
  </r>
  <r>
    <x v="989"/>
    <s v="Somerst"/>
    <x v="0"/>
    <n v="197000"/>
  </r>
  <r>
    <x v="990"/>
    <s v="NoRidge"/>
    <x v="0"/>
    <n v="348000"/>
  </r>
  <r>
    <x v="991"/>
    <s v="OldTown"/>
    <x v="1"/>
    <n v="168000"/>
  </r>
  <r>
    <x v="992"/>
    <s v="NAmes"/>
    <x v="1"/>
    <n v="187000"/>
  </r>
  <r>
    <x v="993"/>
    <s v="CollgCr"/>
    <x v="0"/>
    <n v="173900"/>
  </r>
  <r>
    <x v="994"/>
    <s v="NridgHt"/>
    <x v="0"/>
    <n v="337500"/>
  </r>
  <r>
    <x v="995"/>
    <s v="BrkSide"/>
    <x v="1"/>
    <n v="121600"/>
  </r>
  <r>
    <x v="996"/>
    <s v="NAmes"/>
    <x v="1"/>
    <n v="136500"/>
  </r>
  <r>
    <x v="997"/>
    <s v="NWAmes"/>
    <x v="0"/>
    <n v="185000"/>
  </r>
  <r>
    <x v="998"/>
    <s v="IDOTRR"/>
    <x v="1"/>
    <n v="91000"/>
  </r>
  <r>
    <x v="999"/>
    <s v="CollgCr"/>
    <x v="0"/>
    <n v="206000"/>
  </r>
  <r>
    <x v="1000"/>
    <s v="Edwards"/>
    <x v="1"/>
    <n v="82000"/>
  </r>
  <r>
    <x v="1001"/>
    <s v="OldTown"/>
    <x v="1"/>
    <n v="86000"/>
  </r>
  <r>
    <x v="1002"/>
    <s v="Somerst"/>
    <x v="0"/>
    <n v="232000"/>
  </r>
  <r>
    <x v="1003"/>
    <s v="NWAmes"/>
    <x v="0"/>
    <n v="136905"/>
  </r>
  <r>
    <x v="1004"/>
    <s v="Blmngtn"/>
    <x v="0"/>
    <n v="181000"/>
  </r>
  <r>
    <x v="1005"/>
    <s v="CollgCr"/>
    <x v="0"/>
    <n v="149900"/>
  </r>
  <r>
    <x v="1006"/>
    <s v="NAmes"/>
    <x v="1"/>
    <n v="163500"/>
  </r>
  <r>
    <x v="1007"/>
    <s v="MeadowV"/>
    <x v="1"/>
    <n v="88000"/>
  </r>
  <r>
    <x v="1008"/>
    <s v="Mitchel"/>
    <x v="1"/>
    <n v="240000"/>
  </r>
  <r>
    <x v="1009"/>
    <s v="SWISU"/>
    <x v="1"/>
    <n v="102000"/>
  </r>
  <r>
    <x v="1010"/>
    <s v="Sawyer"/>
    <x v="1"/>
    <n v="135000"/>
  </r>
  <r>
    <x v="1011"/>
    <s v="Edwards"/>
    <x v="1"/>
    <n v="100000"/>
  </r>
  <r>
    <x v="1012"/>
    <s v="Crawfor"/>
    <x v="0"/>
    <n v="165000"/>
  </r>
  <r>
    <x v="1013"/>
    <s v="OldTown"/>
    <x v="1"/>
    <n v="85000"/>
  </r>
  <r>
    <x v="1014"/>
    <s v="NAmes"/>
    <x v="1"/>
    <n v="119200"/>
  </r>
  <r>
    <x v="1015"/>
    <s v="NWAmes"/>
    <x v="0"/>
    <n v="227000"/>
  </r>
  <r>
    <x v="1016"/>
    <s v="CollgCr"/>
    <x v="0"/>
    <n v="203000"/>
  </r>
  <r>
    <x v="1017"/>
    <s v="StoneBr"/>
    <x v="0"/>
    <n v="187500"/>
  </r>
  <r>
    <x v="1018"/>
    <s v="Gilbert"/>
    <x v="0"/>
    <n v="160000"/>
  </r>
  <r>
    <x v="1019"/>
    <s v="Blmngtn"/>
    <x v="0"/>
    <n v="213490"/>
  </r>
  <r>
    <x v="1020"/>
    <s v="Edwards"/>
    <x v="1"/>
    <n v="176000"/>
  </r>
  <r>
    <x v="1021"/>
    <s v="CollgCr"/>
    <x v="0"/>
    <n v="194000"/>
  </r>
  <r>
    <x v="1022"/>
    <s v="OldTown"/>
    <x v="1"/>
    <n v="87000"/>
  </r>
  <r>
    <x v="1023"/>
    <s v="Blmngtn"/>
    <x v="0"/>
    <n v="191000"/>
  </r>
  <r>
    <x v="1024"/>
    <s v="Timber"/>
    <x v="0"/>
    <n v="287000"/>
  </r>
  <r>
    <x v="1025"/>
    <s v="CollgCr"/>
    <x v="0"/>
    <n v="112500"/>
  </r>
  <r>
    <x v="1026"/>
    <s v="NAmes"/>
    <x v="1"/>
    <n v="167500"/>
  </r>
  <r>
    <x v="1027"/>
    <s v="Timber"/>
    <x v="0"/>
    <n v="293077"/>
  </r>
  <r>
    <x v="1028"/>
    <s v="NAmes"/>
    <x v="1"/>
    <n v="105000"/>
  </r>
  <r>
    <x v="1029"/>
    <s v="BrDale"/>
    <x v="1"/>
    <n v="118000"/>
  </r>
  <r>
    <x v="1030"/>
    <s v="SWISU"/>
    <x v="1"/>
    <n v="160000"/>
  </r>
  <r>
    <x v="1031"/>
    <s v="SWISU"/>
    <x v="1"/>
    <n v="197000"/>
  </r>
  <r>
    <x v="1032"/>
    <s v="NoRidge"/>
    <x v="0"/>
    <n v="310000"/>
  </r>
  <r>
    <x v="1033"/>
    <s v="CollgCr"/>
    <x v="0"/>
    <n v="230000"/>
  </r>
  <r>
    <x v="1034"/>
    <s v="Crawfor"/>
    <x v="0"/>
    <n v="119750"/>
  </r>
  <r>
    <x v="1035"/>
    <s v="Edwards"/>
    <x v="1"/>
    <n v="84000"/>
  </r>
  <r>
    <x v="1036"/>
    <s v="Timber"/>
    <x v="0"/>
    <n v="315500"/>
  </r>
  <r>
    <x v="1037"/>
    <s v="CollgCr"/>
    <x v="0"/>
    <n v="287000"/>
  </r>
  <r>
    <x v="1038"/>
    <s v="MeadowV"/>
    <x v="1"/>
    <n v="97000"/>
  </r>
  <r>
    <x v="1039"/>
    <s v="MeadowV"/>
    <x v="1"/>
    <n v="80000"/>
  </r>
  <r>
    <x v="1040"/>
    <s v="Sawyer"/>
    <x v="1"/>
    <n v="155000"/>
  </r>
  <r>
    <x v="1041"/>
    <s v="NWAmes"/>
    <x v="0"/>
    <n v="173000"/>
  </r>
  <r>
    <x v="1042"/>
    <s v="NridgHt"/>
    <x v="0"/>
    <n v="196000"/>
  </r>
  <r>
    <x v="1043"/>
    <s v="SawyerW"/>
    <x v="0"/>
    <n v="262280"/>
  </r>
  <r>
    <x v="1044"/>
    <s v="NWAmes"/>
    <x v="0"/>
    <n v="278000"/>
  </r>
  <r>
    <x v="1045"/>
    <s v="Edwards"/>
    <x v="1"/>
    <n v="139600"/>
  </r>
  <r>
    <x v="1046"/>
    <s v="StoneBr"/>
    <x v="0"/>
    <n v="556581"/>
  </r>
  <r>
    <x v="1047"/>
    <s v="CollgCr"/>
    <x v="0"/>
    <n v="145000"/>
  </r>
  <r>
    <x v="1048"/>
    <s v="Mitchel"/>
    <x v="1"/>
    <n v="115000"/>
  </r>
  <r>
    <x v="1049"/>
    <s v="Edwards"/>
    <x v="1"/>
    <n v="84900"/>
  </r>
  <r>
    <x v="1050"/>
    <s v="Gilbert"/>
    <x v="0"/>
    <n v="176485"/>
  </r>
  <r>
    <x v="1051"/>
    <s v="CollgCr"/>
    <x v="0"/>
    <n v="200141"/>
  </r>
  <r>
    <x v="1052"/>
    <s v="NAmes"/>
    <x v="1"/>
    <n v="165000"/>
  </r>
  <r>
    <x v="1053"/>
    <s v="Edwards"/>
    <x v="1"/>
    <n v="144500"/>
  </r>
  <r>
    <x v="1054"/>
    <s v="CollgCr"/>
    <x v="0"/>
    <n v="255000"/>
  </r>
  <r>
    <x v="1055"/>
    <s v="NWAmes"/>
    <x v="0"/>
    <n v="180000"/>
  </r>
  <r>
    <x v="1056"/>
    <s v="NridgHt"/>
    <x v="0"/>
    <n v="185850"/>
  </r>
  <r>
    <x v="1057"/>
    <s v="NoRidge"/>
    <x v="0"/>
    <n v="248000"/>
  </r>
  <r>
    <x v="1058"/>
    <s v="NridgHt"/>
    <x v="0"/>
    <n v="335000"/>
  </r>
  <r>
    <x v="1059"/>
    <s v="Crawfor"/>
    <x v="0"/>
    <n v="220000"/>
  </r>
  <r>
    <x v="1060"/>
    <s v="StoneBr"/>
    <x v="0"/>
    <n v="213500"/>
  </r>
  <r>
    <x v="1061"/>
    <s v="IDOTRR"/>
    <x v="1"/>
    <n v="81000"/>
  </r>
  <r>
    <x v="1062"/>
    <s v="OldTown"/>
    <x v="1"/>
    <n v="90000"/>
  </r>
  <r>
    <x v="1063"/>
    <s v="OldTown"/>
    <x v="1"/>
    <n v="110500"/>
  </r>
  <r>
    <x v="1064"/>
    <s v="NAmes"/>
    <x v="1"/>
    <n v="154000"/>
  </r>
  <r>
    <x v="1065"/>
    <s v="ClearCr"/>
    <x v="0"/>
    <n v="328000"/>
  </r>
  <r>
    <x v="1066"/>
    <s v="Gilbert"/>
    <x v="0"/>
    <n v="178000"/>
  </r>
  <r>
    <x v="1067"/>
    <s v="NAmes"/>
    <x v="1"/>
    <n v="167900"/>
  </r>
  <r>
    <x v="1068"/>
    <s v="MeadowV"/>
    <x v="1"/>
    <n v="151400"/>
  </r>
  <r>
    <x v="1069"/>
    <s v="NAmes"/>
    <x v="1"/>
    <n v="135000"/>
  </r>
  <r>
    <x v="1070"/>
    <s v="NAmes"/>
    <x v="1"/>
    <n v="135000"/>
  </r>
  <r>
    <x v="1071"/>
    <s v="NWAmes"/>
    <x v="0"/>
    <n v="154000"/>
  </r>
  <r>
    <x v="1072"/>
    <s v="Edwards"/>
    <x v="1"/>
    <n v="91500"/>
  </r>
  <r>
    <x v="1073"/>
    <s v="Edwards"/>
    <x v="1"/>
    <n v="159500"/>
  </r>
  <r>
    <x v="1074"/>
    <s v="CollgCr"/>
    <x v="0"/>
    <n v="194000"/>
  </r>
  <r>
    <x v="1075"/>
    <s v="Crawfor"/>
    <x v="0"/>
    <n v="219500"/>
  </r>
  <r>
    <x v="1076"/>
    <s v="OldTown"/>
    <x v="1"/>
    <n v="170000"/>
  </r>
  <r>
    <x v="1077"/>
    <s v="NAmes"/>
    <x v="1"/>
    <n v="138800"/>
  </r>
  <r>
    <x v="1078"/>
    <s v="CollgCr"/>
    <x v="0"/>
    <n v="155900"/>
  </r>
  <r>
    <x v="1079"/>
    <s v="CollgCr"/>
    <x v="0"/>
    <n v="126000"/>
  </r>
  <r>
    <x v="1080"/>
    <s v="NWAmes"/>
    <x v="0"/>
    <n v="145000"/>
  </r>
  <r>
    <x v="1081"/>
    <s v="Sawyer"/>
    <x v="1"/>
    <n v="133000"/>
  </r>
  <r>
    <x v="1082"/>
    <s v="CollgCr"/>
    <x v="0"/>
    <n v="192000"/>
  </r>
  <r>
    <x v="1083"/>
    <s v="NAmes"/>
    <x v="1"/>
    <n v="160000"/>
  </r>
  <r>
    <x v="1084"/>
    <s v="Gilbert"/>
    <x v="0"/>
    <n v="187500"/>
  </r>
  <r>
    <x v="1085"/>
    <s v="SawyerW"/>
    <x v="0"/>
    <n v="147000"/>
  </r>
  <r>
    <x v="1086"/>
    <s v="MeadowV"/>
    <x v="1"/>
    <n v="83500"/>
  </r>
  <r>
    <x v="1087"/>
    <s v="Somerst"/>
    <x v="0"/>
    <n v="252000"/>
  </r>
  <r>
    <x v="1088"/>
    <s v="Edwards"/>
    <x v="1"/>
    <n v="137500"/>
  </r>
  <r>
    <x v="1089"/>
    <s v="Somerst"/>
    <x v="0"/>
    <n v="197000"/>
  </r>
  <r>
    <x v="1090"/>
    <s v="NAmes"/>
    <x v="1"/>
    <n v="92900"/>
  </r>
  <r>
    <x v="1091"/>
    <s v="Somerst"/>
    <x v="0"/>
    <n v="160000"/>
  </r>
  <r>
    <x v="1092"/>
    <s v="SWISU"/>
    <x v="1"/>
    <n v="136500"/>
  </r>
  <r>
    <x v="1093"/>
    <s v="NAmes"/>
    <x v="1"/>
    <n v="146000"/>
  </r>
  <r>
    <x v="1094"/>
    <s v="NAmes"/>
    <x v="1"/>
    <n v="129000"/>
  </r>
  <r>
    <x v="1095"/>
    <s v="CollgCr"/>
    <x v="0"/>
    <n v="176432"/>
  </r>
  <r>
    <x v="1096"/>
    <s v="IDOTRR"/>
    <x v="1"/>
    <n v="127000"/>
  </r>
  <r>
    <x v="1097"/>
    <s v="StoneBr"/>
    <x v="0"/>
    <n v="170000"/>
  </r>
  <r>
    <x v="1098"/>
    <s v="BrkSide"/>
    <x v="1"/>
    <n v="128000"/>
  </r>
  <r>
    <x v="1099"/>
    <s v="NWAmes"/>
    <x v="0"/>
    <n v="157000"/>
  </r>
  <r>
    <x v="1100"/>
    <s v="SWISU"/>
    <x v="1"/>
    <n v="60000"/>
  </r>
  <r>
    <x v="1101"/>
    <s v="NAmes"/>
    <x v="1"/>
    <n v="119500"/>
  </r>
  <r>
    <x v="1102"/>
    <s v="NAmes"/>
    <x v="1"/>
    <n v="135000"/>
  </r>
  <r>
    <x v="1103"/>
    <s v="NAmes"/>
    <x v="1"/>
    <n v="159500"/>
  </r>
  <r>
    <x v="1104"/>
    <s v="BrDale"/>
    <x v="1"/>
    <n v="106000"/>
  </r>
  <r>
    <x v="1105"/>
    <s v="NoRidge"/>
    <x v="0"/>
    <n v="325000"/>
  </r>
  <r>
    <x v="1106"/>
    <s v="SawyerW"/>
    <x v="0"/>
    <n v="179900"/>
  </r>
  <r>
    <x v="1107"/>
    <s v="Gilbert"/>
    <x v="0"/>
    <n v="274725"/>
  </r>
  <r>
    <x v="1108"/>
    <s v="Gilbert"/>
    <x v="0"/>
    <n v="181000"/>
  </r>
  <r>
    <x v="1109"/>
    <s v="NridgHt"/>
    <x v="0"/>
    <n v="280000"/>
  </r>
  <r>
    <x v="1110"/>
    <s v="Gilbert"/>
    <x v="0"/>
    <n v="188000"/>
  </r>
  <r>
    <x v="1111"/>
    <s v="NWAmes"/>
    <x v="0"/>
    <n v="205000"/>
  </r>
  <r>
    <x v="1112"/>
    <s v="NAmes"/>
    <x v="1"/>
    <n v="129900"/>
  </r>
  <r>
    <x v="1113"/>
    <s v="NAmes"/>
    <x v="1"/>
    <n v="134500"/>
  </r>
  <r>
    <x v="1114"/>
    <s v="OldTown"/>
    <x v="1"/>
    <n v="117000"/>
  </r>
  <r>
    <x v="1115"/>
    <s v="NridgHt"/>
    <x v="0"/>
    <n v="318000"/>
  </r>
  <r>
    <x v="1116"/>
    <s v="Gilbert"/>
    <x v="0"/>
    <n v="184100"/>
  </r>
  <r>
    <x v="1117"/>
    <s v="Sawyer"/>
    <x v="1"/>
    <n v="130000"/>
  </r>
  <r>
    <x v="1118"/>
    <s v="Sawyer"/>
    <x v="1"/>
    <n v="140000"/>
  </r>
  <r>
    <x v="1119"/>
    <s v="NAmes"/>
    <x v="1"/>
    <n v="133700"/>
  </r>
  <r>
    <x v="1120"/>
    <s v="IDOTRR"/>
    <x v="1"/>
    <n v="118400"/>
  </r>
  <r>
    <x v="1121"/>
    <s v="CollgCr"/>
    <x v="0"/>
    <n v="212900"/>
  </r>
  <r>
    <x v="1122"/>
    <s v="Edwards"/>
    <x v="1"/>
    <n v="112000"/>
  </r>
  <r>
    <x v="1123"/>
    <s v="Edwards"/>
    <x v="1"/>
    <n v="118000"/>
  </r>
  <r>
    <x v="1124"/>
    <s v="Gilbert"/>
    <x v="0"/>
    <n v="163900"/>
  </r>
  <r>
    <x v="1125"/>
    <s v="NAmes"/>
    <x v="1"/>
    <n v="115000"/>
  </r>
  <r>
    <x v="1126"/>
    <s v="Blmngtn"/>
    <x v="0"/>
    <n v="174000"/>
  </r>
  <r>
    <x v="1127"/>
    <s v="Gilbert"/>
    <x v="0"/>
    <n v="259000"/>
  </r>
  <r>
    <x v="1128"/>
    <s v="Gilbert"/>
    <x v="0"/>
    <n v="215000"/>
  </r>
  <r>
    <x v="1129"/>
    <s v="OldTown"/>
    <x v="1"/>
    <n v="140000"/>
  </r>
  <r>
    <x v="1130"/>
    <s v="SWISU"/>
    <x v="1"/>
    <n v="135000"/>
  </r>
  <r>
    <x v="1131"/>
    <s v="Mitchel"/>
    <x v="1"/>
    <n v="93500"/>
  </r>
  <r>
    <x v="1132"/>
    <s v="OldTown"/>
    <x v="1"/>
    <n v="117500"/>
  </r>
  <r>
    <x v="1133"/>
    <s v="SawyerW"/>
    <x v="0"/>
    <n v="239500"/>
  </r>
  <r>
    <x v="1134"/>
    <s v="Gilbert"/>
    <x v="0"/>
    <n v="169000"/>
  </r>
  <r>
    <x v="1135"/>
    <s v="BrkSide"/>
    <x v="1"/>
    <n v="102000"/>
  </r>
  <r>
    <x v="1136"/>
    <s v="NAmes"/>
    <x v="1"/>
    <n v="119000"/>
  </r>
  <r>
    <x v="1137"/>
    <s v="Sawyer"/>
    <x v="1"/>
    <n v="94000"/>
  </r>
  <r>
    <x v="1138"/>
    <s v="Mitchel"/>
    <x v="1"/>
    <n v="196000"/>
  </r>
  <r>
    <x v="1139"/>
    <s v="BrkSide"/>
    <x v="1"/>
    <n v="144000"/>
  </r>
  <r>
    <x v="1140"/>
    <s v="NAmes"/>
    <x v="1"/>
    <n v="139000"/>
  </r>
  <r>
    <x v="1141"/>
    <s v="NWAmes"/>
    <x v="0"/>
    <n v="197500"/>
  </r>
  <r>
    <x v="1142"/>
    <s v="CollgCr"/>
    <x v="0"/>
    <n v="424870"/>
  </r>
  <r>
    <x v="1143"/>
    <s v="Sawyer"/>
    <x v="1"/>
    <n v="80000"/>
  </r>
  <r>
    <x v="1144"/>
    <s v="Edwards"/>
    <x v="1"/>
    <n v="80000"/>
  </r>
  <r>
    <x v="1145"/>
    <s v="BrkSide"/>
    <x v="1"/>
    <n v="149000"/>
  </r>
  <r>
    <x v="1146"/>
    <s v="SawyerW"/>
    <x v="0"/>
    <n v="180000"/>
  </r>
  <r>
    <x v="1147"/>
    <s v="Crawfor"/>
    <x v="0"/>
    <n v="174500"/>
  </r>
  <r>
    <x v="1148"/>
    <s v="OldTown"/>
    <x v="1"/>
    <n v="116900"/>
  </r>
  <r>
    <x v="1149"/>
    <s v="OldTown"/>
    <x v="1"/>
    <n v="143000"/>
  </r>
  <r>
    <x v="1150"/>
    <s v="NAmes"/>
    <x v="1"/>
    <n v="124000"/>
  </r>
  <r>
    <x v="1151"/>
    <s v="Edwards"/>
    <x v="1"/>
    <n v="149900"/>
  </r>
  <r>
    <x v="1152"/>
    <s v="Crawfor"/>
    <x v="0"/>
    <n v="230000"/>
  </r>
  <r>
    <x v="1153"/>
    <s v="IDOTRR"/>
    <x v="1"/>
    <n v="120500"/>
  </r>
  <r>
    <x v="1154"/>
    <s v="NAmes"/>
    <x v="1"/>
    <n v="201800"/>
  </r>
  <r>
    <x v="1155"/>
    <s v="Veenker"/>
    <x v="0"/>
    <n v="218000"/>
  </r>
  <r>
    <x v="1156"/>
    <s v="NAmes"/>
    <x v="1"/>
    <n v="179900"/>
  </r>
  <r>
    <x v="1157"/>
    <s v="NridgHt"/>
    <x v="0"/>
    <n v="230000"/>
  </r>
  <r>
    <x v="1158"/>
    <s v="Somerst"/>
    <x v="0"/>
    <n v="235128"/>
  </r>
  <r>
    <x v="1159"/>
    <s v="NWAmes"/>
    <x v="0"/>
    <n v="185000"/>
  </r>
  <r>
    <x v="1160"/>
    <s v="NPkVill"/>
    <x v="1"/>
    <n v="146000"/>
  </r>
  <r>
    <x v="1161"/>
    <s v="Crawfor"/>
    <x v="0"/>
    <n v="224000"/>
  </r>
  <r>
    <x v="1162"/>
    <s v="Sawyer"/>
    <x v="1"/>
    <n v="129000"/>
  </r>
  <r>
    <x v="1163"/>
    <s v="Sawyer"/>
    <x v="1"/>
    <n v="108959"/>
  </r>
  <r>
    <x v="1164"/>
    <s v="Veenker"/>
    <x v="0"/>
    <n v="194000"/>
  </r>
  <r>
    <x v="1165"/>
    <s v="NridgHt"/>
    <x v="0"/>
    <n v="233170"/>
  </r>
  <r>
    <x v="1166"/>
    <s v="CollgCr"/>
    <x v="0"/>
    <n v="245350"/>
  </r>
  <r>
    <x v="1167"/>
    <s v="Gilbert"/>
    <x v="0"/>
    <n v="173000"/>
  </r>
  <r>
    <x v="1168"/>
    <s v="Edwards"/>
    <x v="1"/>
    <n v="235000"/>
  </r>
  <r>
    <x v="1169"/>
    <s v="NoRidge"/>
    <x v="0"/>
    <n v="625000"/>
  </r>
  <r>
    <x v="1170"/>
    <s v="Mitchel"/>
    <x v="1"/>
    <n v="171000"/>
  </r>
  <r>
    <x v="1171"/>
    <s v="NAmes"/>
    <x v="1"/>
    <n v="163000"/>
  </r>
  <r>
    <x v="1172"/>
    <s v="Somerst"/>
    <x v="0"/>
    <n v="171900"/>
  </r>
  <r>
    <x v="1173"/>
    <s v="ClearCr"/>
    <x v="0"/>
    <n v="200500"/>
  </r>
  <r>
    <x v="1174"/>
    <s v="Crawfor"/>
    <x v="0"/>
    <n v="239000"/>
  </r>
  <r>
    <x v="1175"/>
    <s v="NoRidge"/>
    <x v="0"/>
    <n v="285000"/>
  </r>
  <r>
    <x v="1176"/>
    <s v="Mitchel"/>
    <x v="1"/>
    <n v="119500"/>
  </r>
  <r>
    <x v="1177"/>
    <s v="OldTown"/>
    <x v="1"/>
    <n v="115000"/>
  </r>
  <r>
    <x v="1178"/>
    <s v="Crawfor"/>
    <x v="0"/>
    <n v="154900"/>
  </r>
  <r>
    <x v="1179"/>
    <s v="Edwards"/>
    <x v="1"/>
    <n v="93000"/>
  </r>
  <r>
    <x v="1180"/>
    <s v="Timber"/>
    <x v="0"/>
    <n v="250000"/>
  </r>
  <r>
    <x v="1181"/>
    <s v="Crawfor"/>
    <x v="0"/>
    <n v="392500"/>
  </r>
  <r>
    <x v="1182"/>
    <s v="NoRidge"/>
    <x v="0"/>
    <n v="745000"/>
  </r>
  <r>
    <x v="1183"/>
    <s v="OldTown"/>
    <x v="1"/>
    <n v="120000"/>
  </r>
  <r>
    <x v="1184"/>
    <s v="Timber"/>
    <x v="0"/>
    <n v="186700"/>
  </r>
  <r>
    <x v="1185"/>
    <s v="Edwards"/>
    <x v="1"/>
    <n v="104900"/>
  </r>
  <r>
    <x v="1186"/>
    <s v="OldTown"/>
    <x v="1"/>
    <n v="95000"/>
  </r>
  <r>
    <x v="1187"/>
    <s v="NoRidge"/>
    <x v="0"/>
    <n v="262000"/>
  </r>
  <r>
    <x v="1188"/>
    <s v="CollgCr"/>
    <x v="0"/>
    <n v="195000"/>
  </r>
  <r>
    <x v="1189"/>
    <s v="Gilbert"/>
    <x v="0"/>
    <n v="189000"/>
  </r>
  <r>
    <x v="1190"/>
    <s v="Mitchel"/>
    <x v="1"/>
    <n v="168000"/>
  </r>
  <r>
    <x v="1191"/>
    <s v="Somerst"/>
    <x v="0"/>
    <n v="174000"/>
  </r>
  <r>
    <x v="1192"/>
    <s v="OldTown"/>
    <x v="1"/>
    <n v="125000"/>
  </r>
  <r>
    <x v="1193"/>
    <s v="Mitchel"/>
    <x v="1"/>
    <n v="165000"/>
  </r>
  <r>
    <x v="1194"/>
    <s v="Sawyer"/>
    <x v="1"/>
    <n v="158000"/>
  </r>
  <r>
    <x v="1195"/>
    <s v="Gilbert"/>
    <x v="0"/>
    <n v="176000"/>
  </r>
  <r>
    <x v="1196"/>
    <s v="Gilbert"/>
    <x v="0"/>
    <n v="219210"/>
  </r>
  <r>
    <x v="1197"/>
    <s v="OldTown"/>
    <x v="1"/>
    <n v="144000"/>
  </r>
  <r>
    <x v="1198"/>
    <s v="CollgCr"/>
    <x v="0"/>
    <n v="178000"/>
  </r>
  <r>
    <x v="1199"/>
    <s v="Sawyer"/>
    <x v="1"/>
    <n v="148000"/>
  </r>
  <r>
    <x v="1200"/>
    <s v="NAmes"/>
    <x v="1"/>
    <n v="116050"/>
  </r>
  <r>
    <x v="1201"/>
    <s v="CollgCr"/>
    <x v="0"/>
    <n v="197900"/>
  </r>
  <r>
    <x v="1202"/>
    <s v="BrkSide"/>
    <x v="1"/>
    <n v="117000"/>
  </r>
  <r>
    <x v="1203"/>
    <s v="CollgCr"/>
    <x v="0"/>
    <n v="213000"/>
  </r>
  <r>
    <x v="1204"/>
    <s v="NWAmes"/>
    <x v="0"/>
    <n v="153500"/>
  </r>
  <r>
    <x v="1205"/>
    <s v="SawyerW"/>
    <x v="0"/>
    <n v="271900"/>
  </r>
  <r>
    <x v="1206"/>
    <s v="SawyerW"/>
    <x v="0"/>
    <n v="107000"/>
  </r>
  <r>
    <x v="1207"/>
    <s v="CollgCr"/>
    <x v="0"/>
    <n v="200000"/>
  </r>
  <r>
    <x v="1208"/>
    <s v="NAmes"/>
    <x v="1"/>
    <n v="140000"/>
  </r>
  <r>
    <x v="1209"/>
    <s v="Somerst"/>
    <x v="0"/>
    <n v="290000"/>
  </r>
  <r>
    <x v="1210"/>
    <s v="SawyerW"/>
    <x v="0"/>
    <n v="189000"/>
  </r>
  <r>
    <x v="1211"/>
    <s v="Gilbert"/>
    <x v="0"/>
    <n v="164000"/>
  </r>
  <r>
    <x v="1212"/>
    <s v="Edwards"/>
    <x v="1"/>
    <n v="113000"/>
  </r>
  <r>
    <x v="1213"/>
    <s v="Sawyer"/>
    <x v="1"/>
    <n v="145000"/>
  </r>
  <r>
    <x v="1214"/>
    <s v="NAmes"/>
    <x v="1"/>
    <n v="134500"/>
  </r>
  <r>
    <x v="1215"/>
    <s v="Sawyer"/>
    <x v="1"/>
    <n v="125000"/>
  </r>
  <r>
    <x v="1216"/>
    <s v="Sawyer"/>
    <x v="1"/>
    <n v="112000"/>
  </r>
  <r>
    <x v="1217"/>
    <s v="Somerst"/>
    <x v="0"/>
    <n v="229456"/>
  </r>
  <r>
    <x v="1218"/>
    <s v="BrkSide"/>
    <x v="1"/>
    <n v="80500"/>
  </r>
  <r>
    <x v="1219"/>
    <s v="BrDale"/>
    <x v="1"/>
    <n v="91500"/>
  </r>
  <r>
    <x v="1220"/>
    <s v="NAmes"/>
    <x v="1"/>
    <n v="115000"/>
  </r>
  <r>
    <x v="1221"/>
    <s v="Sawyer"/>
    <x v="1"/>
    <n v="134000"/>
  </r>
  <r>
    <x v="1222"/>
    <s v="NAmes"/>
    <x v="1"/>
    <n v="143000"/>
  </r>
  <r>
    <x v="1223"/>
    <s v="NAmes"/>
    <x v="1"/>
    <n v="137900"/>
  </r>
  <r>
    <x v="1224"/>
    <s v="Gilbert"/>
    <x v="0"/>
    <n v="184000"/>
  </r>
  <r>
    <x v="1225"/>
    <s v="NAmes"/>
    <x v="1"/>
    <n v="145000"/>
  </r>
  <r>
    <x v="1226"/>
    <s v="Somerst"/>
    <x v="0"/>
    <n v="214000"/>
  </r>
  <r>
    <x v="1227"/>
    <s v="NAmes"/>
    <x v="1"/>
    <n v="147000"/>
  </r>
  <r>
    <x v="1228"/>
    <s v="NridgHt"/>
    <x v="0"/>
    <n v="367294"/>
  </r>
  <r>
    <x v="1229"/>
    <s v="NAmes"/>
    <x v="1"/>
    <n v="127000"/>
  </r>
  <r>
    <x v="1230"/>
    <s v="Sawyer"/>
    <x v="1"/>
    <n v="190000"/>
  </r>
  <r>
    <x v="1231"/>
    <s v="NAmes"/>
    <x v="1"/>
    <n v="132500"/>
  </r>
  <r>
    <x v="1232"/>
    <s v="NAmes"/>
    <x v="1"/>
    <n v="101800"/>
  </r>
  <r>
    <x v="1233"/>
    <s v="NAmes"/>
    <x v="1"/>
    <n v="142000"/>
  </r>
  <r>
    <x v="1234"/>
    <s v="SWISU"/>
    <x v="1"/>
    <n v="130000"/>
  </r>
  <r>
    <x v="1235"/>
    <s v="Crawfor"/>
    <x v="0"/>
    <n v="138887"/>
  </r>
  <r>
    <x v="1236"/>
    <s v="NridgHt"/>
    <x v="0"/>
    <n v="175500"/>
  </r>
  <r>
    <x v="1237"/>
    <s v="CollgCr"/>
    <x v="0"/>
    <n v="195000"/>
  </r>
  <r>
    <x v="1238"/>
    <s v="SawyerW"/>
    <x v="0"/>
    <n v="142500"/>
  </r>
  <r>
    <x v="1239"/>
    <s v="Timber"/>
    <x v="0"/>
    <n v="265900"/>
  </r>
  <r>
    <x v="1240"/>
    <s v="CollgCr"/>
    <x v="0"/>
    <n v="224900"/>
  </r>
  <r>
    <x v="1241"/>
    <s v="Somerst"/>
    <x v="0"/>
    <n v="248328"/>
  </r>
  <r>
    <x v="1242"/>
    <s v="NWAmes"/>
    <x v="0"/>
    <n v="170000"/>
  </r>
  <r>
    <x v="1243"/>
    <s v="NridgHt"/>
    <x v="0"/>
    <n v="465000"/>
  </r>
  <r>
    <x v="1244"/>
    <s v="Crawfor"/>
    <x v="0"/>
    <n v="230000"/>
  </r>
  <r>
    <x v="1245"/>
    <s v="NWAmes"/>
    <x v="0"/>
    <n v="178000"/>
  </r>
  <r>
    <x v="1246"/>
    <s v="Somerst"/>
    <x v="0"/>
    <n v="186500"/>
  </r>
  <r>
    <x v="1247"/>
    <s v="Mitchel"/>
    <x v="1"/>
    <n v="169900"/>
  </r>
  <r>
    <x v="1248"/>
    <s v="OldTown"/>
    <x v="1"/>
    <n v="129500"/>
  </r>
  <r>
    <x v="1249"/>
    <s v="NAmes"/>
    <x v="1"/>
    <n v="119000"/>
  </r>
  <r>
    <x v="1250"/>
    <s v="NAmes"/>
    <x v="1"/>
    <n v="244000"/>
  </r>
  <r>
    <x v="1251"/>
    <s v="NridgHt"/>
    <x v="0"/>
    <n v="171750"/>
  </r>
  <r>
    <x v="1252"/>
    <s v="Mitchel"/>
    <x v="1"/>
    <n v="130000"/>
  </r>
  <r>
    <x v="1253"/>
    <s v="Veenker"/>
    <x v="0"/>
    <n v="294000"/>
  </r>
  <r>
    <x v="1254"/>
    <s v="Edwards"/>
    <x v="1"/>
    <n v="165400"/>
  </r>
  <r>
    <x v="1255"/>
    <s v="BrkSide"/>
    <x v="1"/>
    <n v="127500"/>
  </r>
  <r>
    <x v="1256"/>
    <s v="NoRidge"/>
    <x v="0"/>
    <n v="301500"/>
  </r>
  <r>
    <x v="1257"/>
    <s v="Edwards"/>
    <x v="1"/>
    <n v="99900"/>
  </r>
  <r>
    <x v="1258"/>
    <s v="Gilbert"/>
    <x v="0"/>
    <n v="190000"/>
  </r>
  <r>
    <x v="1259"/>
    <s v="NAmes"/>
    <x v="1"/>
    <n v="151000"/>
  </r>
  <r>
    <x v="1260"/>
    <s v="Gilbert"/>
    <x v="0"/>
    <n v="181000"/>
  </r>
  <r>
    <x v="1261"/>
    <s v="NAmes"/>
    <x v="1"/>
    <n v="128900"/>
  </r>
  <r>
    <x v="1262"/>
    <s v="ClearCr"/>
    <x v="0"/>
    <n v="161500"/>
  </r>
  <r>
    <x v="1263"/>
    <s v="BrkSide"/>
    <x v="1"/>
    <n v="180500"/>
  </r>
  <r>
    <x v="1264"/>
    <s v="NAmes"/>
    <x v="1"/>
    <n v="181000"/>
  </r>
  <r>
    <x v="1265"/>
    <s v="Somerst"/>
    <x v="0"/>
    <n v="183900"/>
  </r>
  <r>
    <x v="1266"/>
    <s v="OldTown"/>
    <x v="1"/>
    <n v="122000"/>
  </r>
  <r>
    <x v="1267"/>
    <s v="Timber"/>
    <x v="0"/>
    <n v="378500"/>
  </r>
  <r>
    <x v="1268"/>
    <s v="Crawfor"/>
    <x v="0"/>
    <n v="381000"/>
  </r>
  <r>
    <x v="1269"/>
    <s v="NAmes"/>
    <x v="1"/>
    <n v="144000"/>
  </r>
  <r>
    <x v="1270"/>
    <s v="ClearCr"/>
    <x v="0"/>
    <n v="260000"/>
  </r>
  <r>
    <x v="1271"/>
    <s v="NWAmes"/>
    <x v="0"/>
    <n v="185750"/>
  </r>
  <r>
    <x v="1272"/>
    <s v="Sawyer"/>
    <x v="1"/>
    <n v="137000"/>
  </r>
  <r>
    <x v="1273"/>
    <s v="Edwards"/>
    <x v="1"/>
    <n v="177000"/>
  </r>
  <r>
    <x v="1274"/>
    <s v="Crawfor"/>
    <x v="0"/>
    <n v="139000"/>
  </r>
  <r>
    <x v="1275"/>
    <s v="NAmes"/>
    <x v="1"/>
    <n v="137000"/>
  </r>
  <r>
    <x v="1276"/>
    <s v="NWAmes"/>
    <x v="0"/>
    <n v="162000"/>
  </r>
  <r>
    <x v="1277"/>
    <s v="NWAmes"/>
    <x v="0"/>
    <n v="197900"/>
  </r>
  <r>
    <x v="1278"/>
    <s v="CollgCr"/>
    <x v="0"/>
    <n v="237000"/>
  </r>
  <r>
    <x v="1279"/>
    <s v="IDOTRR"/>
    <x v="1"/>
    <n v="68400"/>
  </r>
  <r>
    <x v="1280"/>
    <s v="CollgCr"/>
    <x v="0"/>
    <n v="227000"/>
  </r>
  <r>
    <x v="1281"/>
    <s v="Timber"/>
    <x v="0"/>
    <n v="180000"/>
  </r>
  <r>
    <x v="1282"/>
    <s v="CollgCr"/>
    <x v="0"/>
    <n v="150500"/>
  </r>
  <r>
    <x v="1283"/>
    <s v="Mitchel"/>
    <x v="1"/>
    <n v="139000"/>
  </r>
  <r>
    <x v="1284"/>
    <s v="SWISU"/>
    <x v="1"/>
    <n v="169000"/>
  </r>
  <r>
    <x v="1285"/>
    <s v="BrkSide"/>
    <x v="1"/>
    <n v="132500"/>
  </r>
  <r>
    <x v="1286"/>
    <s v="NWAmes"/>
    <x v="0"/>
    <n v="143000"/>
  </r>
  <r>
    <x v="1287"/>
    <s v="ClearCr"/>
    <x v="0"/>
    <n v="190000"/>
  </r>
  <r>
    <x v="1288"/>
    <s v="StoneBr"/>
    <x v="0"/>
    <n v="278000"/>
  </r>
  <r>
    <x v="1289"/>
    <s v="NridgHt"/>
    <x v="0"/>
    <n v="281000"/>
  </r>
  <r>
    <x v="1290"/>
    <s v="NAmes"/>
    <x v="1"/>
    <n v="180500"/>
  </r>
  <r>
    <x v="1291"/>
    <s v="BrDale"/>
    <x v="1"/>
    <n v="119500"/>
  </r>
  <r>
    <x v="1292"/>
    <s v="OldTown"/>
    <x v="1"/>
    <n v="107500"/>
  </r>
  <r>
    <x v="1293"/>
    <s v="NWAmes"/>
    <x v="0"/>
    <n v="162900"/>
  </r>
  <r>
    <x v="1294"/>
    <s v="Edwards"/>
    <x v="1"/>
    <n v="115000"/>
  </r>
  <r>
    <x v="1295"/>
    <s v="NAmes"/>
    <x v="1"/>
    <n v="138500"/>
  </r>
  <r>
    <x v="1296"/>
    <s v="NAmes"/>
    <x v="1"/>
    <n v="155000"/>
  </r>
  <r>
    <x v="1297"/>
    <s v="Edwards"/>
    <x v="1"/>
    <n v="140000"/>
  </r>
  <r>
    <x v="1298"/>
    <s v="Edwards"/>
    <x v="1"/>
    <n v="160000"/>
  </r>
  <r>
    <x v="1299"/>
    <s v="NAmes"/>
    <x v="1"/>
    <n v="154000"/>
  </r>
  <r>
    <x v="1300"/>
    <s v="Gilbert"/>
    <x v="0"/>
    <n v="225000"/>
  </r>
  <r>
    <x v="1301"/>
    <s v="Crawfor"/>
    <x v="0"/>
    <n v="177500"/>
  </r>
  <r>
    <x v="1302"/>
    <s v="NoRidge"/>
    <x v="0"/>
    <n v="290000"/>
  </r>
  <r>
    <x v="1303"/>
    <s v="Somerst"/>
    <x v="0"/>
    <n v="232000"/>
  </r>
  <r>
    <x v="1304"/>
    <s v="Edwards"/>
    <x v="1"/>
    <n v="130000"/>
  </r>
  <r>
    <x v="1305"/>
    <s v="NridgHt"/>
    <x v="0"/>
    <n v="325000"/>
  </r>
  <r>
    <x v="1306"/>
    <s v="NridgHt"/>
    <x v="0"/>
    <n v="202500"/>
  </r>
  <r>
    <x v="1307"/>
    <s v="CollgCr"/>
    <x v="0"/>
    <n v="138000"/>
  </r>
  <r>
    <x v="1308"/>
    <s v="OldTown"/>
    <x v="1"/>
    <n v="147000"/>
  </r>
  <r>
    <x v="1309"/>
    <s v="SawyerW"/>
    <x v="0"/>
    <n v="179200"/>
  </r>
  <r>
    <x v="1310"/>
    <s v="Crawfor"/>
    <x v="0"/>
    <n v="335000"/>
  </r>
  <r>
    <x v="1311"/>
    <s v="CollgCr"/>
    <x v="0"/>
    <n v="203000"/>
  </r>
  <r>
    <x v="1312"/>
    <s v="NoRidge"/>
    <x v="0"/>
    <n v="302000"/>
  </r>
  <r>
    <x v="1313"/>
    <s v="NoRidge"/>
    <x v="0"/>
    <n v="333168"/>
  </r>
  <r>
    <x v="1314"/>
    <s v="Edwards"/>
    <x v="1"/>
    <n v="119000"/>
  </r>
  <r>
    <x v="1315"/>
    <s v="NAmes"/>
    <x v="1"/>
    <n v="206900"/>
  </r>
  <r>
    <x v="1316"/>
    <s v="CollgCr"/>
    <x v="0"/>
    <n v="295493"/>
  </r>
  <r>
    <x v="1317"/>
    <s v="Somerst"/>
    <x v="0"/>
    <n v="208900"/>
  </r>
  <r>
    <x v="1318"/>
    <s v="CollgCr"/>
    <x v="0"/>
    <n v="275000"/>
  </r>
  <r>
    <x v="1319"/>
    <s v="Edwards"/>
    <x v="1"/>
    <n v="111000"/>
  </r>
  <r>
    <x v="1320"/>
    <s v="NAmes"/>
    <x v="1"/>
    <n v="156500"/>
  </r>
  <r>
    <x v="1321"/>
    <s v="BrkSide"/>
    <x v="1"/>
    <n v="72500"/>
  </r>
  <r>
    <x v="1322"/>
    <s v="NoRidge"/>
    <x v="0"/>
    <n v="190000"/>
  </r>
  <r>
    <x v="1323"/>
    <s v="BrkSide"/>
    <x v="1"/>
    <n v="82500"/>
  </r>
  <r>
    <x v="1324"/>
    <s v="Somerst"/>
    <x v="0"/>
    <n v="147000"/>
  </r>
  <r>
    <x v="1325"/>
    <s v="IDOTRR"/>
    <x v="1"/>
    <n v="55000"/>
  </r>
  <r>
    <x v="1326"/>
    <s v="Edwards"/>
    <x v="1"/>
    <n v="79000"/>
  </r>
  <r>
    <x v="1327"/>
    <s v="Mitchel"/>
    <x v="1"/>
    <n v="130500"/>
  </r>
  <r>
    <x v="1328"/>
    <s v="OldTown"/>
    <x v="1"/>
    <n v="256000"/>
  </r>
  <r>
    <x v="1329"/>
    <s v="Gilbert"/>
    <x v="0"/>
    <n v="176500"/>
  </r>
  <r>
    <x v="1330"/>
    <s v="Somerst"/>
    <x v="0"/>
    <n v="227000"/>
  </r>
  <r>
    <x v="1331"/>
    <s v="CollgCr"/>
    <x v="0"/>
    <n v="132500"/>
  </r>
  <r>
    <x v="1332"/>
    <s v="Edwards"/>
    <x v="1"/>
    <n v="100000"/>
  </r>
  <r>
    <x v="1333"/>
    <s v="IDOTRR"/>
    <x v="1"/>
    <n v="125500"/>
  </r>
  <r>
    <x v="1334"/>
    <s v="BrDale"/>
    <x v="1"/>
    <n v="125000"/>
  </r>
  <r>
    <x v="1335"/>
    <s v="NWAmes"/>
    <x v="0"/>
    <n v="167900"/>
  </r>
  <r>
    <x v="1336"/>
    <s v="NWAmes"/>
    <x v="0"/>
    <n v="135000"/>
  </r>
  <r>
    <x v="1337"/>
    <s v="OldTown"/>
    <x v="1"/>
    <n v="52500"/>
  </r>
  <r>
    <x v="1338"/>
    <s v="CollgCr"/>
    <x v="0"/>
    <n v="200000"/>
  </r>
  <r>
    <x v="1339"/>
    <s v="CollgCr"/>
    <x v="0"/>
    <n v="128500"/>
  </r>
  <r>
    <x v="1340"/>
    <s v="NAmes"/>
    <x v="1"/>
    <n v="123000"/>
  </r>
  <r>
    <x v="1341"/>
    <s v="SawyerW"/>
    <x v="0"/>
    <n v="155000"/>
  </r>
  <r>
    <x v="1342"/>
    <s v="CollgCr"/>
    <x v="0"/>
    <n v="228500"/>
  </r>
  <r>
    <x v="1343"/>
    <s v="Crawfor"/>
    <x v="0"/>
    <n v="177000"/>
  </r>
  <r>
    <x v="1344"/>
    <s v="CollgCr"/>
    <x v="0"/>
    <n v="155835"/>
  </r>
  <r>
    <x v="1345"/>
    <s v="OldTown"/>
    <x v="1"/>
    <n v="108500"/>
  </r>
  <r>
    <x v="1346"/>
    <s v="NWAmes"/>
    <x v="0"/>
    <n v="262500"/>
  </r>
  <r>
    <x v="1347"/>
    <s v="Timber"/>
    <x v="0"/>
    <n v="283463"/>
  </r>
  <r>
    <x v="1348"/>
    <s v="SawyerW"/>
    <x v="0"/>
    <n v="215000"/>
  </r>
  <r>
    <x v="1349"/>
    <s v="OldTown"/>
    <x v="1"/>
    <n v="122000"/>
  </r>
  <r>
    <x v="1350"/>
    <s v="NAmes"/>
    <x v="1"/>
    <n v="200000"/>
  </r>
  <r>
    <x v="1351"/>
    <s v="NAmes"/>
    <x v="1"/>
    <n v="171000"/>
  </r>
  <r>
    <x v="1352"/>
    <s v="BrkSide"/>
    <x v="1"/>
    <n v="134900"/>
  </r>
  <r>
    <x v="1353"/>
    <s v="NoRidge"/>
    <x v="0"/>
    <n v="410000"/>
  </r>
  <r>
    <x v="1354"/>
    <s v="CollgCr"/>
    <x v="0"/>
    <n v="235000"/>
  </r>
  <r>
    <x v="1355"/>
    <s v="NWAmes"/>
    <x v="0"/>
    <n v="170000"/>
  </r>
  <r>
    <x v="1356"/>
    <s v="NAmes"/>
    <x v="1"/>
    <n v="110000"/>
  </r>
  <r>
    <x v="1357"/>
    <s v="NAmes"/>
    <x v="1"/>
    <n v="149900"/>
  </r>
  <r>
    <x v="1358"/>
    <s v="Somerst"/>
    <x v="0"/>
    <n v="177500"/>
  </r>
  <r>
    <x v="1359"/>
    <s v="NridgHt"/>
    <x v="0"/>
    <n v="315000"/>
  </r>
  <r>
    <x v="1360"/>
    <s v="SWISU"/>
    <x v="1"/>
    <n v="189000"/>
  </r>
  <r>
    <x v="1361"/>
    <s v="StoneBr"/>
    <x v="0"/>
    <n v="260000"/>
  </r>
  <r>
    <x v="1362"/>
    <s v="NAmes"/>
    <x v="1"/>
    <n v="104900"/>
  </r>
  <r>
    <x v="1363"/>
    <s v="Gilbert"/>
    <x v="0"/>
    <n v="156932"/>
  </r>
  <r>
    <x v="1364"/>
    <s v="Somerst"/>
    <x v="0"/>
    <n v="144152"/>
  </r>
  <r>
    <x v="1365"/>
    <s v="Somerst"/>
    <x v="0"/>
    <n v="216000"/>
  </r>
  <r>
    <x v="1366"/>
    <s v="CollgCr"/>
    <x v="0"/>
    <n v="193000"/>
  </r>
  <r>
    <x v="1367"/>
    <s v="MeadowV"/>
    <x v="1"/>
    <n v="127000"/>
  </r>
  <r>
    <x v="1368"/>
    <s v="CollgCr"/>
    <x v="0"/>
    <n v="144000"/>
  </r>
  <r>
    <x v="1369"/>
    <s v="CollgCr"/>
    <x v="0"/>
    <n v="232000"/>
  </r>
  <r>
    <x v="1370"/>
    <s v="OldTown"/>
    <x v="1"/>
    <n v="105000"/>
  </r>
  <r>
    <x v="1371"/>
    <s v="NAmes"/>
    <x v="1"/>
    <n v="165500"/>
  </r>
  <r>
    <x v="1372"/>
    <s v="CollgCr"/>
    <x v="0"/>
    <n v="274300"/>
  </r>
  <r>
    <x v="1373"/>
    <s v="NoRidge"/>
    <x v="0"/>
    <n v="466500"/>
  </r>
  <r>
    <x v="1374"/>
    <s v="Somerst"/>
    <x v="0"/>
    <n v="250000"/>
  </r>
  <r>
    <x v="1375"/>
    <s v="Timber"/>
    <x v="0"/>
    <n v="239000"/>
  </r>
  <r>
    <x v="1376"/>
    <s v="SWISU"/>
    <x v="1"/>
    <n v="91000"/>
  </r>
  <r>
    <x v="1377"/>
    <s v="Edwards"/>
    <x v="1"/>
    <n v="117000"/>
  </r>
  <r>
    <x v="1378"/>
    <s v="BrDale"/>
    <x v="1"/>
    <n v="83000"/>
  </r>
  <r>
    <x v="1379"/>
    <s v="Timber"/>
    <x v="0"/>
    <n v="167500"/>
  </r>
  <r>
    <x v="1380"/>
    <s v="Edwards"/>
    <x v="1"/>
    <n v="58500"/>
  </r>
  <r>
    <x v="1381"/>
    <s v="NAmes"/>
    <x v="1"/>
    <n v="237500"/>
  </r>
  <r>
    <x v="1382"/>
    <s v="OldTown"/>
    <x v="1"/>
    <n v="157000"/>
  </r>
  <r>
    <x v="1383"/>
    <s v="Sawyer"/>
    <x v="1"/>
    <n v="112000"/>
  </r>
  <r>
    <x v="1384"/>
    <s v="Edwards"/>
    <x v="1"/>
    <n v="105000"/>
  </r>
  <r>
    <x v="1385"/>
    <s v="IDOTRR"/>
    <x v="1"/>
    <n v="125500"/>
  </r>
  <r>
    <x v="1386"/>
    <s v="NWAmes"/>
    <x v="0"/>
    <n v="250000"/>
  </r>
  <r>
    <x v="1387"/>
    <s v="OldTown"/>
    <x v="1"/>
    <n v="136000"/>
  </r>
  <r>
    <x v="1388"/>
    <s v="Gilbert"/>
    <x v="0"/>
    <n v="377500"/>
  </r>
  <r>
    <x v="1389"/>
    <s v="BrkSide"/>
    <x v="1"/>
    <n v="131000"/>
  </r>
  <r>
    <x v="1390"/>
    <s v="CollgCr"/>
    <x v="0"/>
    <n v="235000"/>
  </r>
  <r>
    <x v="1391"/>
    <s v="NAmes"/>
    <x v="1"/>
    <n v="124000"/>
  </r>
  <r>
    <x v="1392"/>
    <s v="NAmes"/>
    <x v="1"/>
    <n v="123000"/>
  </r>
  <r>
    <x v="1393"/>
    <s v="OldTown"/>
    <x v="1"/>
    <n v="163000"/>
  </r>
  <r>
    <x v="1394"/>
    <s v="Blmngtn"/>
    <x v="0"/>
    <n v="246578"/>
  </r>
  <r>
    <x v="1395"/>
    <s v="Timber"/>
    <x v="0"/>
    <n v="281213"/>
  </r>
  <r>
    <x v="1396"/>
    <s v="Timber"/>
    <x v="0"/>
    <n v="160000"/>
  </r>
  <r>
    <x v="1397"/>
    <s v="BrkSide"/>
    <x v="1"/>
    <n v="137500"/>
  </r>
  <r>
    <x v="1398"/>
    <s v="NAmes"/>
    <x v="1"/>
    <n v="138000"/>
  </r>
  <r>
    <x v="1399"/>
    <s v="SWISU"/>
    <x v="1"/>
    <n v="137450"/>
  </r>
  <r>
    <x v="1400"/>
    <s v="BrkSide"/>
    <x v="1"/>
    <n v="120000"/>
  </r>
  <r>
    <x v="1401"/>
    <s v="Gilbert"/>
    <x v="0"/>
    <n v="193000"/>
  </r>
  <r>
    <x v="1402"/>
    <s v="CollgCr"/>
    <x v="0"/>
    <n v="193879"/>
  </r>
  <r>
    <x v="1403"/>
    <s v="Somerst"/>
    <x v="0"/>
    <n v="282922"/>
  </r>
  <r>
    <x v="1404"/>
    <s v="OldTown"/>
    <x v="1"/>
    <n v="105000"/>
  </r>
  <r>
    <x v="1405"/>
    <s v="Crawfor"/>
    <x v="0"/>
    <n v="275000"/>
  </r>
  <r>
    <x v="1406"/>
    <s v="CollgCr"/>
    <x v="0"/>
    <n v="133000"/>
  </r>
  <r>
    <x v="1407"/>
    <s v="Mitchel"/>
    <x v="1"/>
    <n v="112000"/>
  </r>
  <r>
    <x v="1408"/>
    <s v="OldTown"/>
    <x v="1"/>
    <n v="125500"/>
  </r>
  <r>
    <x v="1409"/>
    <s v="NWAmes"/>
    <x v="0"/>
    <n v="215000"/>
  </r>
  <r>
    <x v="1410"/>
    <s v="CollgCr"/>
    <x v="0"/>
    <n v="230000"/>
  </r>
  <r>
    <x v="1411"/>
    <s v="NAmes"/>
    <x v="1"/>
    <n v="140000"/>
  </r>
  <r>
    <x v="1412"/>
    <s v="NAmes"/>
    <x v="1"/>
    <n v="90000"/>
  </r>
  <r>
    <x v="1413"/>
    <s v="SawyerW"/>
    <x v="0"/>
    <n v="257000"/>
  </r>
  <r>
    <x v="1414"/>
    <s v="BrkSide"/>
    <x v="1"/>
    <n v="207000"/>
  </r>
  <r>
    <x v="1415"/>
    <s v="Blmngtn"/>
    <x v="0"/>
    <n v="175900"/>
  </r>
  <r>
    <x v="1416"/>
    <s v="OldTown"/>
    <x v="1"/>
    <n v="122500"/>
  </r>
  <r>
    <x v="1417"/>
    <s v="NoRidge"/>
    <x v="0"/>
    <n v="340000"/>
  </r>
  <r>
    <x v="1418"/>
    <s v="NAmes"/>
    <x v="1"/>
    <n v="124000"/>
  </r>
  <r>
    <x v="1419"/>
    <s v="Crawfor"/>
    <x v="0"/>
    <n v="223000"/>
  </r>
  <r>
    <x v="1420"/>
    <s v="NWAmes"/>
    <x v="0"/>
    <n v="179900"/>
  </r>
  <r>
    <x v="1421"/>
    <s v="NPkVill"/>
    <x v="1"/>
    <n v="127500"/>
  </r>
  <r>
    <x v="1422"/>
    <s v="CollgCr"/>
    <x v="0"/>
    <n v="136500"/>
  </r>
  <r>
    <x v="1423"/>
    <s v="Edwards"/>
    <x v="1"/>
    <n v="274970"/>
  </r>
  <r>
    <x v="1424"/>
    <s v="NAmes"/>
    <x v="1"/>
    <n v="144000"/>
  </r>
  <r>
    <x v="1425"/>
    <s v="NAmes"/>
    <x v="1"/>
    <n v="142000"/>
  </r>
  <r>
    <x v="1426"/>
    <s v="NoRidge"/>
    <x v="0"/>
    <n v="271000"/>
  </r>
  <r>
    <x v="1427"/>
    <s v="NAmes"/>
    <x v="1"/>
    <n v="140000"/>
  </r>
  <r>
    <x v="1428"/>
    <s v="OldTown"/>
    <x v="1"/>
    <n v="119000"/>
  </r>
  <r>
    <x v="1429"/>
    <s v="NWAmes"/>
    <x v="0"/>
    <n v="182900"/>
  </r>
  <r>
    <x v="1430"/>
    <s v="Gilbert"/>
    <x v="0"/>
    <n v="192140"/>
  </r>
  <r>
    <x v="1431"/>
    <s v="NPkVill"/>
    <x v="1"/>
    <n v="143750"/>
  </r>
  <r>
    <x v="1432"/>
    <s v="OldTown"/>
    <x v="1"/>
    <n v="64500"/>
  </r>
  <r>
    <x v="1433"/>
    <s v="Gilbert"/>
    <x v="0"/>
    <n v="186500"/>
  </r>
  <r>
    <x v="1434"/>
    <s v="Mitchel"/>
    <x v="1"/>
    <n v="160000"/>
  </r>
  <r>
    <x v="1435"/>
    <s v="NAmes"/>
    <x v="1"/>
    <n v="174000"/>
  </r>
  <r>
    <x v="1436"/>
    <s v="NAmes"/>
    <x v="1"/>
    <n v="120500"/>
  </r>
  <r>
    <x v="1437"/>
    <s v="NridgHt"/>
    <x v="0"/>
    <n v="394617"/>
  </r>
  <r>
    <x v="1438"/>
    <s v="OldTown"/>
    <x v="1"/>
    <n v="149700"/>
  </r>
  <r>
    <x v="1439"/>
    <s v="NWAmes"/>
    <x v="0"/>
    <n v="197000"/>
  </r>
  <r>
    <x v="1440"/>
    <s v="Crawfor"/>
    <x v="0"/>
    <n v="191000"/>
  </r>
  <r>
    <x v="1441"/>
    <s v="CollgCr"/>
    <x v="0"/>
    <n v="149300"/>
  </r>
  <r>
    <x v="1442"/>
    <s v="Somerst"/>
    <x v="0"/>
    <n v="310000"/>
  </r>
  <r>
    <x v="1443"/>
    <s v="BrkSide"/>
    <x v="1"/>
    <n v="121000"/>
  </r>
  <r>
    <x v="1444"/>
    <s v="CollgCr"/>
    <x v="0"/>
    <n v="179600"/>
  </r>
  <r>
    <x v="1445"/>
    <s v="Sawyer"/>
    <x v="1"/>
    <n v="129000"/>
  </r>
  <r>
    <x v="1446"/>
    <s v="Mitchel"/>
    <x v="1"/>
    <n v="157900"/>
  </r>
  <r>
    <x v="1447"/>
    <s v="CollgCr"/>
    <x v="0"/>
    <n v="240000"/>
  </r>
  <r>
    <x v="1448"/>
    <s v="Edwards"/>
    <x v="1"/>
    <n v="112000"/>
  </r>
  <r>
    <x v="1449"/>
    <s v="MeadowV"/>
    <x v="1"/>
    <n v="92000"/>
  </r>
  <r>
    <x v="1450"/>
    <s v="NAmes"/>
    <x v="1"/>
    <n v="136000"/>
  </r>
  <r>
    <x v="1451"/>
    <s v="Somerst"/>
    <x v="0"/>
    <n v="287090"/>
  </r>
  <r>
    <x v="1452"/>
    <s v="Edwards"/>
    <x v="1"/>
    <n v="145000"/>
  </r>
  <r>
    <x v="1453"/>
    <s v="Mitchel"/>
    <x v="1"/>
    <n v="84500"/>
  </r>
  <r>
    <x v="1454"/>
    <s v="Somerst"/>
    <x v="0"/>
    <n v="185000"/>
  </r>
  <r>
    <x v="1455"/>
    <s v="Gilbert"/>
    <x v="0"/>
    <n v="175000"/>
  </r>
  <r>
    <x v="1456"/>
    <s v="NWAmes"/>
    <x v="0"/>
    <n v="210000"/>
  </r>
  <r>
    <x v="1457"/>
    <s v="Crawfor"/>
    <x v="0"/>
    <n v="266500"/>
  </r>
  <r>
    <x v="1458"/>
    <s v="NAmes"/>
    <x v="1"/>
    <n v="142125"/>
  </r>
  <r>
    <x v="1459"/>
    <s v="Edwards"/>
    <x v="1"/>
    <n v="1475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n v="1"/>
    <n v="60"/>
    <s v="RL"/>
    <x v="0"/>
    <x v="0"/>
    <s v="Pave"/>
    <s v="NA"/>
    <s v="Reg"/>
    <s v="Lvl"/>
    <s v="AllPub"/>
    <s v="Inside"/>
    <s v="Gtl"/>
    <s v="CollgCr"/>
    <s v="Norm"/>
    <s v="Norm"/>
    <s v="1Fam"/>
    <s v="2Story"/>
    <n v="7"/>
    <n v="5"/>
    <x v="0"/>
    <x v="0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x v="0"/>
    <s v="Typ"/>
    <n v="0"/>
    <s v="NA"/>
    <s v="Attchd"/>
    <n v="2003"/>
    <s v="RFn"/>
    <x v="0"/>
    <n v="548"/>
    <s v="TA"/>
    <s v="TA"/>
    <x v="0"/>
    <n v="0"/>
    <n v="61"/>
    <n v="0"/>
    <n v="0"/>
    <n v="0"/>
    <n v="0"/>
    <s v="NA"/>
    <s v="NA"/>
    <s v="NA"/>
    <n v="0"/>
    <n v="2"/>
    <n v="2008"/>
    <s v="WD"/>
    <s v="Normal"/>
    <n v="208500"/>
  </r>
  <r>
    <n v="2"/>
    <n v="20"/>
    <s v="RL"/>
    <x v="1"/>
    <x v="1"/>
    <s v="Pave"/>
    <s v="NA"/>
    <s v="Reg"/>
    <s v="Lvl"/>
    <s v="AllPub"/>
    <s v="FR2"/>
    <s v="Gtl"/>
    <s v="Veenker"/>
    <s v="Feedr"/>
    <s v="Norm"/>
    <s v="1Fam"/>
    <s v="1Story"/>
    <n v="6"/>
    <n v="8"/>
    <x v="1"/>
    <x v="1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x v="1"/>
    <s v="Typ"/>
    <n v="1"/>
    <s v="TA"/>
    <s v="Attchd"/>
    <n v="1976"/>
    <s v="RFn"/>
    <x v="0"/>
    <n v="460"/>
    <s v="TA"/>
    <s v="TA"/>
    <x v="0"/>
    <n v="298"/>
    <n v="0"/>
    <n v="0"/>
    <n v="0"/>
    <n v="0"/>
    <n v="0"/>
    <s v="NA"/>
    <s v="NA"/>
    <s v="NA"/>
    <n v="0"/>
    <n v="5"/>
    <n v="2007"/>
    <s v="WD"/>
    <s v="Normal"/>
    <n v="181500"/>
  </r>
  <r>
    <n v="3"/>
    <n v="60"/>
    <s v="RL"/>
    <x v="2"/>
    <x v="2"/>
    <s v="Pave"/>
    <s v="NA"/>
    <s v="IR1"/>
    <s v="Lvl"/>
    <s v="AllPub"/>
    <s v="Inside"/>
    <s v="Gtl"/>
    <s v="CollgCr"/>
    <s v="Norm"/>
    <s v="Norm"/>
    <s v="1Fam"/>
    <s v="2Story"/>
    <n v="7"/>
    <n v="5"/>
    <x v="2"/>
    <x v="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x v="1"/>
    <s v="Typ"/>
    <n v="1"/>
    <s v="TA"/>
    <s v="Attchd"/>
    <n v="2001"/>
    <s v="RFn"/>
    <x v="0"/>
    <n v="608"/>
    <s v="TA"/>
    <s v="TA"/>
    <x v="0"/>
    <n v="0"/>
    <n v="42"/>
    <n v="0"/>
    <n v="0"/>
    <n v="0"/>
    <n v="0"/>
    <s v="NA"/>
    <s v="NA"/>
    <s v="NA"/>
    <n v="0"/>
    <n v="9"/>
    <n v="2008"/>
    <s v="WD"/>
    <s v="Normal"/>
    <n v="223500"/>
  </r>
  <r>
    <n v="4"/>
    <n v="70"/>
    <s v="RL"/>
    <x v="3"/>
    <x v="3"/>
    <s v="Pave"/>
    <s v="NA"/>
    <s v="IR1"/>
    <s v="Lvl"/>
    <s v="AllPub"/>
    <s v="Corner"/>
    <s v="Gtl"/>
    <s v="Crawfor"/>
    <s v="Norm"/>
    <s v="Norm"/>
    <s v="1Fam"/>
    <s v="2Story"/>
    <n v="7"/>
    <n v="5"/>
    <x v="3"/>
    <x v="3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x v="2"/>
    <s v="Typ"/>
    <n v="1"/>
    <s v="Gd"/>
    <s v="Detchd"/>
    <n v="1998"/>
    <s v="Unf"/>
    <x v="1"/>
    <n v="642"/>
    <s v="TA"/>
    <s v="TA"/>
    <x v="0"/>
    <n v="0"/>
    <n v="35"/>
    <n v="272"/>
    <n v="0"/>
    <n v="0"/>
    <n v="0"/>
    <s v="NA"/>
    <s v="NA"/>
    <s v="NA"/>
    <n v="0"/>
    <n v="2"/>
    <n v="2006"/>
    <s v="WD"/>
    <s v="Abnorml"/>
    <n v="140000"/>
  </r>
  <r>
    <n v="5"/>
    <n v="60"/>
    <s v="RL"/>
    <x v="4"/>
    <x v="4"/>
    <s v="Pave"/>
    <s v="NA"/>
    <s v="IR1"/>
    <s v="Lvl"/>
    <s v="AllPub"/>
    <s v="FR2"/>
    <s v="Gtl"/>
    <s v="NoRidge"/>
    <s v="Norm"/>
    <s v="Norm"/>
    <s v="1Fam"/>
    <s v="2Story"/>
    <n v="8"/>
    <n v="5"/>
    <x v="4"/>
    <x v="4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x v="3"/>
    <s v="Typ"/>
    <n v="1"/>
    <s v="TA"/>
    <s v="Attchd"/>
    <n v="2000"/>
    <s v="RFn"/>
    <x v="1"/>
    <n v="836"/>
    <s v="TA"/>
    <s v="TA"/>
    <x v="0"/>
    <n v="192"/>
    <n v="84"/>
    <n v="0"/>
    <n v="0"/>
    <n v="0"/>
    <n v="0"/>
    <s v="NA"/>
    <s v="NA"/>
    <s v="NA"/>
    <n v="0"/>
    <n v="12"/>
    <n v="2008"/>
    <s v="WD"/>
    <s v="Normal"/>
    <n v="250000"/>
  </r>
  <r>
    <n v="6"/>
    <n v="50"/>
    <s v="RL"/>
    <x v="5"/>
    <x v="5"/>
    <s v="Pave"/>
    <s v="NA"/>
    <s v="IR1"/>
    <s v="Lvl"/>
    <s v="AllPub"/>
    <s v="Inside"/>
    <s v="Gtl"/>
    <s v="Mitchel"/>
    <s v="Norm"/>
    <s v="Norm"/>
    <s v="1Fam"/>
    <s v="1.5Fin"/>
    <n v="5"/>
    <n v="5"/>
    <x v="5"/>
    <x v="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x v="4"/>
    <s v="Typ"/>
    <n v="0"/>
    <s v="NA"/>
    <s v="Attchd"/>
    <n v="1993"/>
    <s v="Unf"/>
    <x v="0"/>
    <n v="480"/>
    <s v="TA"/>
    <s v="TA"/>
    <x v="0"/>
    <n v="40"/>
    <n v="30"/>
    <n v="0"/>
    <n v="320"/>
    <n v="0"/>
    <n v="0"/>
    <s v="NA"/>
    <s v="MnPrv"/>
    <s v="Shed"/>
    <n v="700"/>
    <n v="10"/>
    <n v="2009"/>
    <s v="WD"/>
    <s v="Normal"/>
    <n v="143000"/>
  </r>
  <r>
    <n v="7"/>
    <n v="20"/>
    <s v="RL"/>
    <x v="6"/>
    <x v="6"/>
    <s v="Pave"/>
    <s v="NA"/>
    <s v="Reg"/>
    <s v="Lvl"/>
    <s v="AllPub"/>
    <s v="Inside"/>
    <s v="Gtl"/>
    <s v="Somerst"/>
    <s v="Norm"/>
    <s v="Norm"/>
    <s v="1Fam"/>
    <s v="1Story"/>
    <n v="8"/>
    <n v="5"/>
    <x v="6"/>
    <x v="6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x v="2"/>
    <s v="Typ"/>
    <n v="1"/>
    <s v="Gd"/>
    <s v="Attchd"/>
    <n v="2004"/>
    <s v="RFn"/>
    <x v="0"/>
    <n v="636"/>
    <s v="TA"/>
    <s v="TA"/>
    <x v="0"/>
    <n v="255"/>
    <n v="57"/>
    <n v="0"/>
    <n v="0"/>
    <n v="0"/>
    <n v="0"/>
    <s v="NA"/>
    <s v="NA"/>
    <s v="NA"/>
    <n v="0"/>
    <n v="8"/>
    <n v="2007"/>
    <s v="WD"/>
    <s v="Normal"/>
    <n v="307000"/>
  </r>
  <r>
    <n v="8"/>
    <n v="60"/>
    <s v="RL"/>
    <x v="7"/>
    <x v="7"/>
    <s v="Pave"/>
    <s v="NA"/>
    <s v="IR1"/>
    <s v="Lvl"/>
    <s v="AllPub"/>
    <s v="Corner"/>
    <s v="Gtl"/>
    <s v="NWAmes"/>
    <s v="PosN"/>
    <s v="Norm"/>
    <s v="1Fam"/>
    <s v="2Story"/>
    <n v="7"/>
    <n v="6"/>
    <x v="7"/>
    <x v="7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x v="2"/>
    <s v="Typ"/>
    <n v="2"/>
    <s v="TA"/>
    <s v="Attchd"/>
    <n v="1973"/>
    <s v="RFn"/>
    <x v="0"/>
    <n v="484"/>
    <s v="TA"/>
    <s v="TA"/>
    <x v="0"/>
    <n v="235"/>
    <n v="204"/>
    <n v="228"/>
    <n v="0"/>
    <n v="0"/>
    <n v="0"/>
    <s v="NA"/>
    <s v="NA"/>
    <s v="Shed"/>
    <n v="350"/>
    <n v="11"/>
    <n v="2009"/>
    <s v="WD"/>
    <s v="Normal"/>
    <n v="200000"/>
  </r>
  <r>
    <n v="9"/>
    <n v="50"/>
    <s v="RM"/>
    <x v="8"/>
    <x v="8"/>
    <s v="Pave"/>
    <s v="NA"/>
    <s v="Reg"/>
    <s v="Lvl"/>
    <s v="AllPub"/>
    <s v="Inside"/>
    <s v="Gtl"/>
    <s v="OldTown"/>
    <s v="Artery"/>
    <s v="Norm"/>
    <s v="1Fam"/>
    <s v="1.5Fin"/>
    <n v="7"/>
    <n v="5"/>
    <x v="8"/>
    <x v="8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x v="0"/>
    <s v="Min1"/>
    <n v="2"/>
    <s v="TA"/>
    <s v="Detchd"/>
    <n v="1931"/>
    <s v="Unf"/>
    <x v="0"/>
    <n v="468"/>
    <s v="Fa"/>
    <s v="TA"/>
    <x v="0"/>
    <n v="90"/>
    <n v="0"/>
    <n v="205"/>
    <n v="0"/>
    <n v="0"/>
    <n v="0"/>
    <s v="NA"/>
    <s v="NA"/>
    <s v="NA"/>
    <n v="0"/>
    <n v="4"/>
    <n v="2008"/>
    <s v="WD"/>
    <s v="Abnorml"/>
    <n v="129900"/>
  </r>
  <r>
    <n v="10"/>
    <n v="190"/>
    <s v="RL"/>
    <x v="9"/>
    <x v="9"/>
    <s v="Pave"/>
    <s v="NA"/>
    <s v="Reg"/>
    <s v="Lvl"/>
    <s v="AllPub"/>
    <s v="Corner"/>
    <s v="Gtl"/>
    <s v="BrkSide"/>
    <s v="Artery"/>
    <s v="Artery"/>
    <s v="2fmCon"/>
    <s v="1.5Unf"/>
    <n v="5"/>
    <n v="6"/>
    <x v="9"/>
    <x v="8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x v="4"/>
    <s v="Typ"/>
    <n v="2"/>
    <s v="TA"/>
    <s v="Attchd"/>
    <n v="1939"/>
    <s v="RFn"/>
    <x v="2"/>
    <n v="205"/>
    <s v="Gd"/>
    <s v="TA"/>
    <x v="0"/>
    <n v="0"/>
    <n v="4"/>
    <n v="0"/>
    <n v="0"/>
    <n v="0"/>
    <n v="0"/>
    <s v="NA"/>
    <s v="NA"/>
    <s v="NA"/>
    <n v="0"/>
    <n v="1"/>
    <n v="2008"/>
    <s v="WD"/>
    <s v="Normal"/>
    <n v="118000"/>
  </r>
  <r>
    <n v="11"/>
    <n v="20"/>
    <s v="RL"/>
    <x v="10"/>
    <x v="10"/>
    <s v="Pave"/>
    <s v="NA"/>
    <s v="Reg"/>
    <s v="Lvl"/>
    <s v="AllPub"/>
    <s v="Inside"/>
    <s v="Gtl"/>
    <s v="Sawyer"/>
    <s v="Norm"/>
    <s v="Norm"/>
    <s v="1Fam"/>
    <s v="1Story"/>
    <n v="5"/>
    <n v="5"/>
    <x v="10"/>
    <x v="9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x v="4"/>
    <s v="Typ"/>
    <n v="0"/>
    <s v="NA"/>
    <s v="Detchd"/>
    <n v="1965"/>
    <s v="Unf"/>
    <x v="2"/>
    <n v="384"/>
    <s v="TA"/>
    <s v="TA"/>
    <x v="0"/>
    <n v="0"/>
    <n v="0"/>
    <n v="0"/>
    <n v="0"/>
    <n v="0"/>
    <n v="0"/>
    <s v="NA"/>
    <s v="NA"/>
    <s v="NA"/>
    <n v="0"/>
    <n v="2"/>
    <n v="2008"/>
    <s v="WD"/>
    <s v="Normal"/>
    <n v="129500"/>
  </r>
  <r>
    <n v="12"/>
    <n v="60"/>
    <s v="RL"/>
    <x v="5"/>
    <x v="11"/>
    <s v="Pave"/>
    <s v="NA"/>
    <s v="IR1"/>
    <s v="Lvl"/>
    <s v="AllPub"/>
    <s v="Inside"/>
    <s v="Gtl"/>
    <s v="NridgHt"/>
    <s v="Norm"/>
    <s v="Norm"/>
    <s v="1Fam"/>
    <s v="2Story"/>
    <n v="9"/>
    <n v="5"/>
    <x v="11"/>
    <x v="10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x v="5"/>
    <s v="Typ"/>
    <n v="2"/>
    <s v="Gd"/>
    <s v="BuiltIn"/>
    <n v="2005"/>
    <s v="Fin"/>
    <x v="1"/>
    <n v="736"/>
    <s v="TA"/>
    <s v="TA"/>
    <x v="0"/>
    <n v="147"/>
    <n v="21"/>
    <n v="0"/>
    <n v="0"/>
    <n v="0"/>
    <n v="0"/>
    <s v="NA"/>
    <s v="NA"/>
    <s v="NA"/>
    <n v="0"/>
    <n v="7"/>
    <n v="2006"/>
    <s v="New"/>
    <s v="Partial"/>
    <n v="345000"/>
  </r>
  <r>
    <n v="13"/>
    <n v="20"/>
    <s v="RL"/>
    <x v="7"/>
    <x v="12"/>
    <s v="Pave"/>
    <s v="NA"/>
    <s v="IR2"/>
    <s v="Lvl"/>
    <s v="AllPub"/>
    <s v="Inside"/>
    <s v="Gtl"/>
    <s v="Sawyer"/>
    <s v="Norm"/>
    <s v="Norm"/>
    <s v="1Fam"/>
    <s v="1Story"/>
    <n v="5"/>
    <n v="6"/>
    <x v="12"/>
    <x v="11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x v="6"/>
    <s v="Typ"/>
    <n v="0"/>
    <s v="NA"/>
    <s v="Detchd"/>
    <n v="1962"/>
    <s v="Unf"/>
    <x v="2"/>
    <n v="352"/>
    <s v="TA"/>
    <s v="TA"/>
    <x v="0"/>
    <n v="140"/>
    <n v="0"/>
    <n v="0"/>
    <n v="0"/>
    <n v="176"/>
    <n v="0"/>
    <s v="NA"/>
    <s v="NA"/>
    <s v="NA"/>
    <n v="0"/>
    <n v="9"/>
    <n v="2008"/>
    <s v="WD"/>
    <s v="Normal"/>
    <n v="144000"/>
  </r>
  <r>
    <n v="14"/>
    <n v="20"/>
    <s v="RL"/>
    <x v="11"/>
    <x v="13"/>
    <s v="Pave"/>
    <s v="NA"/>
    <s v="IR1"/>
    <s v="Lvl"/>
    <s v="AllPub"/>
    <s v="Inside"/>
    <s v="Gtl"/>
    <s v="CollgCr"/>
    <s v="Norm"/>
    <s v="Norm"/>
    <s v="1Fam"/>
    <s v="1Story"/>
    <n v="7"/>
    <n v="5"/>
    <x v="13"/>
    <x v="12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x v="2"/>
    <s v="Typ"/>
    <n v="1"/>
    <s v="Gd"/>
    <s v="Attchd"/>
    <n v="2006"/>
    <s v="RFn"/>
    <x v="1"/>
    <n v="840"/>
    <s v="TA"/>
    <s v="TA"/>
    <x v="0"/>
    <n v="160"/>
    <n v="33"/>
    <n v="0"/>
    <n v="0"/>
    <n v="0"/>
    <n v="0"/>
    <s v="NA"/>
    <s v="NA"/>
    <s v="NA"/>
    <n v="0"/>
    <n v="8"/>
    <n v="2007"/>
    <s v="New"/>
    <s v="Partial"/>
    <n v="279500"/>
  </r>
  <r>
    <n v="15"/>
    <n v="20"/>
    <s v="RL"/>
    <x v="7"/>
    <x v="14"/>
    <s v="Pave"/>
    <s v="NA"/>
    <s v="IR1"/>
    <s v="Lvl"/>
    <s v="AllPub"/>
    <s v="Corner"/>
    <s v="Gtl"/>
    <s v="NAmes"/>
    <s v="Norm"/>
    <s v="Norm"/>
    <s v="1Fam"/>
    <s v="1Story"/>
    <n v="6"/>
    <n v="5"/>
    <x v="14"/>
    <x v="13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x v="4"/>
    <s v="Typ"/>
    <n v="1"/>
    <s v="Fa"/>
    <s v="Attchd"/>
    <n v="1960"/>
    <s v="RFn"/>
    <x v="2"/>
    <n v="352"/>
    <s v="TA"/>
    <s v="TA"/>
    <x v="0"/>
    <n v="0"/>
    <n v="213"/>
    <n v="176"/>
    <n v="0"/>
    <n v="0"/>
    <n v="0"/>
    <s v="NA"/>
    <s v="GdWo"/>
    <s v="NA"/>
    <n v="0"/>
    <n v="5"/>
    <n v="2008"/>
    <s v="WD"/>
    <s v="Normal"/>
    <n v="157000"/>
  </r>
  <r>
    <n v="16"/>
    <n v="45"/>
    <s v="RM"/>
    <x v="8"/>
    <x v="8"/>
    <s v="Pave"/>
    <s v="NA"/>
    <s v="Reg"/>
    <s v="Lvl"/>
    <s v="AllPub"/>
    <s v="Corner"/>
    <s v="Gtl"/>
    <s v="BrkSide"/>
    <s v="Norm"/>
    <s v="Norm"/>
    <s v="1Fam"/>
    <s v="1.5Unf"/>
    <n v="7"/>
    <n v="8"/>
    <x v="15"/>
    <x v="14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x v="4"/>
    <s v="Typ"/>
    <n v="0"/>
    <s v="NA"/>
    <s v="Detchd"/>
    <n v="1991"/>
    <s v="Unf"/>
    <x v="0"/>
    <n v="576"/>
    <s v="TA"/>
    <s v="TA"/>
    <x v="0"/>
    <n v="48"/>
    <n v="112"/>
    <n v="0"/>
    <n v="0"/>
    <n v="0"/>
    <n v="0"/>
    <s v="NA"/>
    <s v="GdPrv"/>
    <s v="NA"/>
    <n v="0"/>
    <n v="7"/>
    <n v="2007"/>
    <s v="WD"/>
    <s v="Normal"/>
    <n v="132000"/>
  </r>
  <r>
    <n v="17"/>
    <n v="20"/>
    <s v="RL"/>
    <x v="7"/>
    <x v="15"/>
    <s v="Pave"/>
    <s v="NA"/>
    <s v="IR1"/>
    <s v="Lvl"/>
    <s v="AllPub"/>
    <s v="CulDSac"/>
    <s v="Gtl"/>
    <s v="NAmes"/>
    <s v="Norm"/>
    <s v="Norm"/>
    <s v="1Fam"/>
    <s v="1Story"/>
    <n v="6"/>
    <n v="7"/>
    <x v="16"/>
    <x v="3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x v="4"/>
    <s v="Typ"/>
    <n v="1"/>
    <s v="TA"/>
    <s v="Attchd"/>
    <n v="1970"/>
    <s v="Fin"/>
    <x v="0"/>
    <n v="480"/>
    <s v="TA"/>
    <s v="TA"/>
    <x v="0"/>
    <n v="0"/>
    <n v="0"/>
    <n v="0"/>
    <n v="0"/>
    <n v="0"/>
    <n v="0"/>
    <s v="NA"/>
    <s v="NA"/>
    <s v="Shed"/>
    <n v="700"/>
    <n v="3"/>
    <n v="2010"/>
    <s v="WD"/>
    <s v="Normal"/>
    <n v="149000"/>
  </r>
  <r>
    <n v="18"/>
    <n v="90"/>
    <s v="RL"/>
    <x v="12"/>
    <x v="16"/>
    <s v="Pave"/>
    <s v="NA"/>
    <s v="Reg"/>
    <s v="Lvl"/>
    <s v="AllPub"/>
    <s v="Inside"/>
    <s v="Gtl"/>
    <s v="Sawyer"/>
    <s v="Norm"/>
    <s v="Norm"/>
    <s v="Duplex"/>
    <s v="1Story"/>
    <n v="4"/>
    <n v="5"/>
    <x v="17"/>
    <x v="15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x v="1"/>
    <s v="Typ"/>
    <n v="0"/>
    <s v="NA"/>
    <s v="CarPort"/>
    <n v="1967"/>
    <s v="Unf"/>
    <x v="0"/>
    <n v="516"/>
    <s v="TA"/>
    <s v="TA"/>
    <x v="0"/>
    <n v="0"/>
    <n v="0"/>
    <n v="0"/>
    <n v="0"/>
    <n v="0"/>
    <n v="0"/>
    <s v="NA"/>
    <s v="NA"/>
    <s v="Shed"/>
    <n v="500"/>
    <n v="10"/>
    <n v="2006"/>
    <s v="WD"/>
    <s v="Normal"/>
    <n v="90000"/>
  </r>
  <r>
    <n v="19"/>
    <n v="20"/>
    <s v="RL"/>
    <x v="13"/>
    <x v="17"/>
    <s v="Pave"/>
    <s v="NA"/>
    <s v="Reg"/>
    <s v="Lvl"/>
    <s v="AllPub"/>
    <s v="Inside"/>
    <s v="Gtl"/>
    <s v="SawyerW"/>
    <s v="RRAe"/>
    <s v="Norm"/>
    <s v="1Fam"/>
    <s v="1Story"/>
    <n v="5"/>
    <n v="5"/>
    <x v="6"/>
    <x v="16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x v="1"/>
    <s v="Typ"/>
    <n v="0"/>
    <s v="NA"/>
    <s v="Detchd"/>
    <n v="2004"/>
    <s v="Unf"/>
    <x v="0"/>
    <n v="576"/>
    <s v="TA"/>
    <s v="TA"/>
    <x v="0"/>
    <n v="0"/>
    <n v="102"/>
    <n v="0"/>
    <n v="0"/>
    <n v="0"/>
    <n v="0"/>
    <s v="NA"/>
    <s v="NA"/>
    <s v="NA"/>
    <n v="0"/>
    <n v="6"/>
    <n v="2008"/>
    <s v="WD"/>
    <s v="Normal"/>
    <n v="159000"/>
  </r>
  <r>
    <n v="20"/>
    <n v="20"/>
    <s v="RL"/>
    <x v="10"/>
    <x v="18"/>
    <s v="Pave"/>
    <s v="NA"/>
    <s v="Reg"/>
    <s v="Lvl"/>
    <s v="AllPub"/>
    <s v="Inside"/>
    <s v="Gtl"/>
    <s v="NAmes"/>
    <s v="Norm"/>
    <s v="Norm"/>
    <s v="1Fam"/>
    <s v="1Story"/>
    <n v="5"/>
    <n v="6"/>
    <x v="18"/>
    <x v="9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x v="1"/>
    <s v="Min1"/>
    <n v="0"/>
    <s v="NA"/>
    <s v="Attchd"/>
    <n v="1958"/>
    <s v="Unf"/>
    <x v="2"/>
    <n v="294"/>
    <s v="TA"/>
    <s v="TA"/>
    <x v="0"/>
    <n v="0"/>
    <n v="0"/>
    <n v="0"/>
    <n v="0"/>
    <n v="0"/>
    <n v="0"/>
    <s v="NA"/>
    <s v="MnPrv"/>
    <s v="NA"/>
    <n v="0"/>
    <n v="5"/>
    <n v="2009"/>
    <s v="COD"/>
    <s v="Abnorml"/>
    <n v="139000"/>
  </r>
  <r>
    <n v="21"/>
    <n v="60"/>
    <s v="RL"/>
    <x v="14"/>
    <x v="19"/>
    <s v="Pave"/>
    <s v="NA"/>
    <s v="IR1"/>
    <s v="Lvl"/>
    <s v="AllPub"/>
    <s v="Corner"/>
    <s v="Gtl"/>
    <s v="NridgHt"/>
    <s v="Norm"/>
    <s v="Norm"/>
    <s v="1Fam"/>
    <s v="2Story"/>
    <n v="8"/>
    <n v="5"/>
    <x v="11"/>
    <x v="10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x v="3"/>
    <s v="Typ"/>
    <n v="1"/>
    <s v="Gd"/>
    <s v="BuiltIn"/>
    <n v="2005"/>
    <s v="RFn"/>
    <x v="1"/>
    <n v="853"/>
    <s v="TA"/>
    <s v="TA"/>
    <x v="0"/>
    <n v="240"/>
    <n v="154"/>
    <n v="0"/>
    <n v="0"/>
    <n v="0"/>
    <n v="0"/>
    <s v="NA"/>
    <s v="NA"/>
    <s v="NA"/>
    <n v="0"/>
    <n v="11"/>
    <n v="2006"/>
    <s v="New"/>
    <s v="Partial"/>
    <n v="325300"/>
  </r>
  <r>
    <n v="22"/>
    <n v="45"/>
    <s v="RM"/>
    <x v="15"/>
    <x v="20"/>
    <s v="Pave"/>
    <s v="Grvl"/>
    <s v="Reg"/>
    <s v="Bnk"/>
    <s v="AllPub"/>
    <s v="Inside"/>
    <s v="Gtl"/>
    <s v="IDOTRR"/>
    <s v="Norm"/>
    <s v="Norm"/>
    <s v="1Fam"/>
    <s v="1.5Unf"/>
    <n v="7"/>
    <n v="7"/>
    <x v="19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x v="1"/>
    <s v="Typ"/>
    <n v="1"/>
    <s v="Gd"/>
    <s v="Attchd"/>
    <n v="1930"/>
    <s v="Unf"/>
    <x v="2"/>
    <n v="280"/>
    <s v="TA"/>
    <s v="TA"/>
    <x v="1"/>
    <n v="0"/>
    <n v="0"/>
    <n v="205"/>
    <n v="0"/>
    <n v="0"/>
    <n v="0"/>
    <s v="NA"/>
    <s v="GdPrv"/>
    <s v="NA"/>
    <n v="0"/>
    <n v="6"/>
    <n v="2007"/>
    <s v="WD"/>
    <s v="Normal"/>
    <n v="139400"/>
  </r>
  <r>
    <n v="23"/>
    <n v="20"/>
    <s v="RL"/>
    <x v="6"/>
    <x v="21"/>
    <s v="Pave"/>
    <s v="NA"/>
    <s v="Reg"/>
    <s v="Lvl"/>
    <s v="AllPub"/>
    <s v="Inside"/>
    <s v="Gtl"/>
    <s v="CollgCr"/>
    <s v="Norm"/>
    <s v="Norm"/>
    <s v="1Fam"/>
    <s v="1Story"/>
    <n v="8"/>
    <n v="5"/>
    <x v="20"/>
    <x v="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x v="2"/>
    <s v="Typ"/>
    <n v="1"/>
    <s v="Gd"/>
    <s v="Attchd"/>
    <n v="2002"/>
    <s v="RFn"/>
    <x v="0"/>
    <n v="534"/>
    <s v="TA"/>
    <s v="TA"/>
    <x v="0"/>
    <n v="171"/>
    <n v="159"/>
    <n v="0"/>
    <n v="0"/>
    <n v="0"/>
    <n v="0"/>
    <s v="NA"/>
    <s v="NA"/>
    <s v="NA"/>
    <n v="0"/>
    <n v="9"/>
    <n v="2008"/>
    <s v="WD"/>
    <s v="Normal"/>
    <n v="230000"/>
  </r>
  <r>
    <n v="24"/>
    <n v="120"/>
    <s v="RM"/>
    <x v="16"/>
    <x v="22"/>
    <s v="Pave"/>
    <s v="NA"/>
    <s v="Reg"/>
    <s v="Lvl"/>
    <s v="AllPub"/>
    <s v="Inside"/>
    <s v="Gtl"/>
    <s v="MeadowV"/>
    <s v="Norm"/>
    <s v="Norm"/>
    <s v="TwnhsE"/>
    <s v="1Story"/>
    <n v="5"/>
    <n v="7"/>
    <x v="1"/>
    <x v="1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x v="1"/>
    <s v="Typ"/>
    <n v="1"/>
    <s v="TA"/>
    <s v="Attchd"/>
    <n v="1976"/>
    <s v="Unf"/>
    <x v="0"/>
    <n v="572"/>
    <s v="TA"/>
    <s v="TA"/>
    <x v="0"/>
    <n v="100"/>
    <n v="110"/>
    <n v="0"/>
    <n v="0"/>
    <n v="0"/>
    <n v="0"/>
    <s v="NA"/>
    <s v="NA"/>
    <s v="NA"/>
    <n v="0"/>
    <n v="6"/>
    <n v="2007"/>
    <s v="WD"/>
    <s v="Normal"/>
    <n v="129900"/>
  </r>
  <r>
    <n v="25"/>
    <n v="20"/>
    <s v="RL"/>
    <x v="7"/>
    <x v="23"/>
    <s v="Pave"/>
    <s v="NA"/>
    <s v="IR1"/>
    <s v="Lvl"/>
    <s v="AllPub"/>
    <s v="Inside"/>
    <s v="Gtl"/>
    <s v="Sawyer"/>
    <s v="Norm"/>
    <s v="Norm"/>
    <s v="1Fam"/>
    <s v="1Story"/>
    <n v="5"/>
    <n v="8"/>
    <x v="21"/>
    <x v="14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x v="1"/>
    <s v="Typ"/>
    <n v="1"/>
    <s v="TA"/>
    <s v="Attchd"/>
    <n v="1968"/>
    <s v="Unf"/>
    <x v="2"/>
    <n v="270"/>
    <s v="TA"/>
    <s v="TA"/>
    <x v="0"/>
    <n v="406"/>
    <n v="90"/>
    <n v="0"/>
    <n v="0"/>
    <n v="0"/>
    <n v="0"/>
    <s v="NA"/>
    <s v="MnPrv"/>
    <s v="NA"/>
    <n v="0"/>
    <n v="5"/>
    <n v="2010"/>
    <s v="WD"/>
    <s v="Normal"/>
    <n v="154000"/>
  </r>
  <r>
    <n v="26"/>
    <n v="20"/>
    <s v="RL"/>
    <x v="17"/>
    <x v="24"/>
    <s v="Pave"/>
    <s v="NA"/>
    <s v="Reg"/>
    <s v="Lvl"/>
    <s v="AllPub"/>
    <s v="Corner"/>
    <s v="Gtl"/>
    <s v="NridgHt"/>
    <s v="Norm"/>
    <s v="Norm"/>
    <s v="1Fam"/>
    <s v="1Story"/>
    <n v="8"/>
    <n v="5"/>
    <x v="22"/>
    <x v="12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x v="2"/>
    <s v="Typ"/>
    <n v="1"/>
    <s v="Gd"/>
    <s v="Attchd"/>
    <n v="2007"/>
    <s v="RFn"/>
    <x v="1"/>
    <n v="890"/>
    <s v="TA"/>
    <s v="TA"/>
    <x v="0"/>
    <n v="0"/>
    <n v="56"/>
    <n v="0"/>
    <n v="0"/>
    <n v="0"/>
    <n v="0"/>
    <s v="NA"/>
    <s v="NA"/>
    <s v="NA"/>
    <n v="0"/>
    <n v="7"/>
    <n v="2009"/>
    <s v="WD"/>
    <s v="Normal"/>
    <n v="256300"/>
  </r>
  <r>
    <n v="27"/>
    <n v="20"/>
    <s v="RL"/>
    <x v="3"/>
    <x v="25"/>
    <s v="Pave"/>
    <s v="NA"/>
    <s v="Reg"/>
    <s v="Lvl"/>
    <s v="AllPub"/>
    <s v="Corner"/>
    <s v="Gtl"/>
    <s v="NAmes"/>
    <s v="Norm"/>
    <s v="Norm"/>
    <s v="1Fam"/>
    <s v="1Story"/>
    <n v="5"/>
    <n v="7"/>
    <x v="23"/>
    <x v="4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x v="4"/>
    <s v="Typ"/>
    <n v="0"/>
    <s v="NA"/>
    <s v="Detchd"/>
    <n v="2005"/>
    <s v="Unf"/>
    <x v="0"/>
    <n v="576"/>
    <s v="TA"/>
    <s v="TA"/>
    <x v="0"/>
    <n v="222"/>
    <n v="32"/>
    <n v="0"/>
    <n v="0"/>
    <n v="0"/>
    <n v="0"/>
    <s v="NA"/>
    <s v="NA"/>
    <s v="NA"/>
    <n v="0"/>
    <n v="5"/>
    <n v="2010"/>
    <s v="WD"/>
    <s v="Normal"/>
    <n v="134800"/>
  </r>
  <r>
    <n v="28"/>
    <n v="20"/>
    <s v="RL"/>
    <x v="18"/>
    <x v="26"/>
    <s v="Pave"/>
    <s v="NA"/>
    <s v="Reg"/>
    <s v="Lvl"/>
    <s v="AllPub"/>
    <s v="Inside"/>
    <s v="Gtl"/>
    <s v="NridgHt"/>
    <s v="Norm"/>
    <s v="Norm"/>
    <s v="1Fam"/>
    <s v="1Story"/>
    <n v="8"/>
    <n v="5"/>
    <x v="22"/>
    <x v="17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x v="2"/>
    <s v="Typ"/>
    <n v="1"/>
    <s v="Gd"/>
    <s v="Attchd"/>
    <n v="2008"/>
    <s v="RFn"/>
    <x v="1"/>
    <n v="772"/>
    <s v="TA"/>
    <s v="TA"/>
    <x v="0"/>
    <n v="0"/>
    <n v="50"/>
    <n v="0"/>
    <n v="0"/>
    <n v="0"/>
    <n v="0"/>
    <s v="NA"/>
    <s v="NA"/>
    <s v="NA"/>
    <n v="0"/>
    <n v="5"/>
    <n v="2010"/>
    <s v="WD"/>
    <s v="Normal"/>
    <n v="306000"/>
  </r>
  <r>
    <n v="29"/>
    <n v="20"/>
    <s v="RL"/>
    <x v="19"/>
    <x v="27"/>
    <s v="Pave"/>
    <s v="NA"/>
    <s v="IR1"/>
    <s v="Lvl"/>
    <s v="AllPub"/>
    <s v="CulDSac"/>
    <s v="Gtl"/>
    <s v="NAmes"/>
    <s v="Norm"/>
    <s v="Norm"/>
    <s v="1Fam"/>
    <s v="1Story"/>
    <n v="5"/>
    <n v="6"/>
    <x v="24"/>
    <x v="18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x v="1"/>
    <s v="Typ"/>
    <n v="2"/>
    <s v="Gd"/>
    <s v="Attchd"/>
    <n v="1957"/>
    <s v="RFn"/>
    <x v="2"/>
    <n v="319"/>
    <s v="TA"/>
    <s v="TA"/>
    <x v="0"/>
    <n v="288"/>
    <n v="258"/>
    <n v="0"/>
    <n v="0"/>
    <n v="0"/>
    <n v="0"/>
    <s v="NA"/>
    <s v="NA"/>
    <s v="NA"/>
    <n v="0"/>
    <n v="12"/>
    <n v="2006"/>
    <s v="WD"/>
    <s v="Normal"/>
    <n v="207500"/>
  </r>
  <r>
    <n v="30"/>
    <n v="30"/>
    <s v="RM"/>
    <x v="3"/>
    <x v="28"/>
    <s v="Pave"/>
    <s v="NA"/>
    <s v="IR1"/>
    <s v="Lvl"/>
    <s v="AllPub"/>
    <s v="Inside"/>
    <s v="Gtl"/>
    <s v="BrkSide"/>
    <s v="Feedr"/>
    <s v="RRNn"/>
    <s v="1Fam"/>
    <s v="1Story"/>
    <n v="4"/>
    <n v="6"/>
    <x v="25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x v="6"/>
    <s v="Typ"/>
    <n v="0"/>
    <s v="NA"/>
    <s v="Detchd"/>
    <n v="1920"/>
    <s v="Unf"/>
    <x v="2"/>
    <n v="240"/>
    <s v="Fa"/>
    <s v="TA"/>
    <x v="0"/>
    <n v="49"/>
    <n v="0"/>
    <n v="87"/>
    <n v="0"/>
    <n v="0"/>
    <n v="0"/>
    <s v="NA"/>
    <s v="NA"/>
    <s v="NA"/>
    <n v="0"/>
    <n v="5"/>
    <n v="2008"/>
    <s v="WD"/>
    <s v="Normal"/>
    <n v="68500"/>
  </r>
  <r>
    <n v="31"/>
    <n v="70"/>
    <s v="C (all)"/>
    <x v="9"/>
    <x v="29"/>
    <s v="Pave"/>
    <s v="Pave"/>
    <s v="Reg"/>
    <s v="Lvl"/>
    <s v="AllPub"/>
    <s v="Inside"/>
    <s v="Gtl"/>
    <s v="IDOTRR"/>
    <s v="Feedr"/>
    <s v="Norm"/>
    <s v="1Fam"/>
    <s v="2Story"/>
    <n v="4"/>
    <n v="4"/>
    <x v="26"/>
    <x v="8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x v="1"/>
    <s v="Typ"/>
    <n v="0"/>
    <s v="NA"/>
    <s v="Detchd"/>
    <n v="1920"/>
    <s v="Unf"/>
    <x v="2"/>
    <n v="250"/>
    <s v="TA"/>
    <s v="Fa"/>
    <x v="1"/>
    <n v="0"/>
    <n v="54"/>
    <n v="172"/>
    <n v="0"/>
    <n v="0"/>
    <n v="0"/>
    <s v="NA"/>
    <s v="MnPrv"/>
    <s v="NA"/>
    <n v="0"/>
    <n v="7"/>
    <n v="2008"/>
    <s v="WD"/>
    <s v="Normal"/>
    <n v="40000"/>
  </r>
  <r>
    <n v="32"/>
    <n v="20"/>
    <s v="RL"/>
    <x v="7"/>
    <x v="30"/>
    <s v="Pave"/>
    <s v="NA"/>
    <s v="IR1"/>
    <s v="Lvl"/>
    <s v="AllPub"/>
    <s v="CulDSac"/>
    <s v="Gtl"/>
    <s v="Sawyer"/>
    <s v="Norm"/>
    <s v="Norm"/>
    <s v="1Fam"/>
    <s v="1Story"/>
    <n v="5"/>
    <n v="6"/>
    <x v="27"/>
    <x v="1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x v="1"/>
    <s v="Typ"/>
    <n v="0"/>
    <s v="NA"/>
    <s v="Attchd"/>
    <n v="1966"/>
    <s v="Unf"/>
    <x v="2"/>
    <n v="271"/>
    <s v="TA"/>
    <s v="TA"/>
    <x v="0"/>
    <n v="0"/>
    <n v="65"/>
    <n v="0"/>
    <n v="0"/>
    <n v="0"/>
    <n v="0"/>
    <s v="NA"/>
    <s v="MnPrv"/>
    <s v="NA"/>
    <n v="0"/>
    <n v="6"/>
    <n v="2008"/>
    <s v="WD"/>
    <s v="Normal"/>
    <n v="149350"/>
  </r>
  <r>
    <n v="33"/>
    <n v="20"/>
    <s v="RL"/>
    <x v="5"/>
    <x v="31"/>
    <s v="Pave"/>
    <s v="NA"/>
    <s v="Reg"/>
    <s v="Lvl"/>
    <s v="AllPub"/>
    <s v="Corner"/>
    <s v="Gtl"/>
    <s v="CollgCr"/>
    <s v="Norm"/>
    <s v="Norm"/>
    <s v="1Fam"/>
    <s v="1Story"/>
    <n v="8"/>
    <n v="5"/>
    <x v="22"/>
    <x v="12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x v="2"/>
    <s v="Typ"/>
    <n v="0"/>
    <s v="NA"/>
    <s v="Attchd"/>
    <n v="2007"/>
    <s v="RFn"/>
    <x v="0"/>
    <n v="484"/>
    <s v="TA"/>
    <s v="TA"/>
    <x v="0"/>
    <n v="0"/>
    <n v="30"/>
    <n v="0"/>
    <n v="0"/>
    <n v="0"/>
    <n v="0"/>
    <s v="NA"/>
    <s v="NA"/>
    <s v="NA"/>
    <n v="0"/>
    <n v="1"/>
    <n v="2008"/>
    <s v="WD"/>
    <s v="Normal"/>
    <n v="179900"/>
  </r>
  <r>
    <n v="34"/>
    <n v="20"/>
    <s v="RL"/>
    <x v="10"/>
    <x v="32"/>
    <s v="Pave"/>
    <s v="NA"/>
    <s v="IR1"/>
    <s v="Lvl"/>
    <s v="AllPub"/>
    <s v="Inside"/>
    <s v="Gtl"/>
    <s v="NAmes"/>
    <s v="Norm"/>
    <s v="Norm"/>
    <s v="1Fam"/>
    <s v="1Story"/>
    <n v="5"/>
    <n v="5"/>
    <x v="28"/>
    <x v="1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x v="1"/>
    <s v="Typ"/>
    <n v="1"/>
    <s v="Gd"/>
    <s v="Attchd"/>
    <n v="1959"/>
    <s v="RFn"/>
    <x v="0"/>
    <n v="447"/>
    <s v="TA"/>
    <s v="TA"/>
    <x v="0"/>
    <n v="0"/>
    <n v="38"/>
    <n v="0"/>
    <n v="0"/>
    <n v="0"/>
    <n v="0"/>
    <s v="NA"/>
    <s v="NA"/>
    <s v="NA"/>
    <n v="0"/>
    <n v="4"/>
    <n v="2010"/>
    <s v="WD"/>
    <s v="Normal"/>
    <n v="165500"/>
  </r>
  <r>
    <n v="35"/>
    <n v="120"/>
    <s v="RL"/>
    <x v="3"/>
    <x v="33"/>
    <s v="Pave"/>
    <s v="NA"/>
    <s v="Reg"/>
    <s v="Lvl"/>
    <s v="AllPub"/>
    <s v="Inside"/>
    <s v="Gtl"/>
    <s v="NridgHt"/>
    <s v="Norm"/>
    <s v="Norm"/>
    <s v="TwnhsE"/>
    <s v="1Story"/>
    <n v="9"/>
    <n v="5"/>
    <x v="11"/>
    <x v="6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x v="1"/>
    <s v="Typ"/>
    <n v="1"/>
    <s v="Gd"/>
    <s v="Attchd"/>
    <n v="2005"/>
    <s v="Fin"/>
    <x v="0"/>
    <n v="556"/>
    <s v="TA"/>
    <s v="TA"/>
    <x v="0"/>
    <n v="203"/>
    <n v="47"/>
    <n v="0"/>
    <n v="0"/>
    <n v="0"/>
    <n v="0"/>
    <s v="NA"/>
    <s v="NA"/>
    <s v="NA"/>
    <n v="0"/>
    <n v="8"/>
    <n v="2007"/>
    <s v="WD"/>
    <s v="Normal"/>
    <n v="277500"/>
  </r>
  <r>
    <n v="36"/>
    <n v="60"/>
    <s v="RL"/>
    <x v="20"/>
    <x v="34"/>
    <s v="Pave"/>
    <s v="NA"/>
    <s v="Reg"/>
    <s v="Lvl"/>
    <s v="AllPub"/>
    <s v="Inside"/>
    <s v="Gtl"/>
    <s v="NridgHt"/>
    <s v="Norm"/>
    <s v="Norm"/>
    <s v="1Fam"/>
    <s v="2Story"/>
    <n v="8"/>
    <n v="5"/>
    <x v="6"/>
    <x v="6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x v="3"/>
    <s v="Typ"/>
    <n v="1"/>
    <s v="Gd"/>
    <s v="BuiltIn"/>
    <n v="2004"/>
    <s v="Fin"/>
    <x v="1"/>
    <n v="691"/>
    <s v="TA"/>
    <s v="TA"/>
    <x v="0"/>
    <n v="113"/>
    <n v="32"/>
    <n v="0"/>
    <n v="0"/>
    <n v="0"/>
    <n v="0"/>
    <s v="NA"/>
    <s v="NA"/>
    <s v="NA"/>
    <n v="0"/>
    <n v="9"/>
    <n v="2006"/>
    <s v="WD"/>
    <s v="Normal"/>
    <n v="309000"/>
  </r>
  <r>
    <n v="37"/>
    <n v="20"/>
    <s v="RL"/>
    <x v="21"/>
    <x v="35"/>
    <s v="Pave"/>
    <s v="NA"/>
    <s v="Reg"/>
    <s v="Lvl"/>
    <s v="AllPub"/>
    <s v="Corner"/>
    <s v="Gtl"/>
    <s v="CollgCr"/>
    <s v="Norm"/>
    <s v="Norm"/>
    <s v="1Fam"/>
    <s v="1Story"/>
    <n v="5"/>
    <n v="5"/>
    <x v="29"/>
    <x v="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x v="1"/>
    <s v="Typ"/>
    <n v="0"/>
    <s v="NA"/>
    <s v="Attchd"/>
    <n v="1995"/>
    <s v="Unf"/>
    <x v="0"/>
    <n v="672"/>
    <s v="TA"/>
    <s v="TA"/>
    <x v="0"/>
    <n v="392"/>
    <n v="64"/>
    <n v="0"/>
    <n v="0"/>
    <n v="0"/>
    <n v="0"/>
    <s v="NA"/>
    <s v="NA"/>
    <s v="NA"/>
    <n v="0"/>
    <n v="6"/>
    <n v="2009"/>
    <s v="WD"/>
    <s v="Normal"/>
    <n v="145000"/>
  </r>
  <r>
    <n v="38"/>
    <n v="20"/>
    <s v="RL"/>
    <x v="22"/>
    <x v="36"/>
    <s v="Pave"/>
    <s v="NA"/>
    <s v="Reg"/>
    <s v="Lvl"/>
    <s v="AllPub"/>
    <s v="Inside"/>
    <s v="Gtl"/>
    <s v="NAmes"/>
    <s v="Norm"/>
    <s v="Norm"/>
    <s v="1Fam"/>
    <s v="1Story"/>
    <n v="5"/>
    <n v="6"/>
    <x v="30"/>
    <x v="2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x v="4"/>
    <s v="Typ"/>
    <n v="1"/>
    <s v="TA"/>
    <s v="Attchd"/>
    <n v="1954"/>
    <s v="Fin"/>
    <x v="0"/>
    <n v="498"/>
    <s v="TA"/>
    <s v="TA"/>
    <x v="0"/>
    <n v="0"/>
    <n v="0"/>
    <n v="0"/>
    <n v="0"/>
    <n v="0"/>
    <n v="0"/>
    <s v="NA"/>
    <s v="NA"/>
    <s v="NA"/>
    <n v="0"/>
    <n v="10"/>
    <n v="2009"/>
    <s v="WD"/>
    <s v="Normal"/>
    <n v="153000"/>
  </r>
  <r>
    <n v="39"/>
    <n v="20"/>
    <s v="RL"/>
    <x v="2"/>
    <x v="37"/>
    <s v="Pave"/>
    <s v="NA"/>
    <s v="Reg"/>
    <s v="Lvl"/>
    <s v="AllPub"/>
    <s v="Inside"/>
    <s v="Gtl"/>
    <s v="NAmes"/>
    <s v="Norm"/>
    <s v="Norm"/>
    <s v="1Fam"/>
    <s v="1Story"/>
    <n v="5"/>
    <n v="7"/>
    <x v="31"/>
    <x v="12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x v="4"/>
    <s v="Typ"/>
    <n v="0"/>
    <s v="NA"/>
    <s v="Detchd"/>
    <n v="1953"/>
    <s v="Unf"/>
    <x v="2"/>
    <n v="246"/>
    <s v="TA"/>
    <s v="TA"/>
    <x v="0"/>
    <n v="0"/>
    <n v="52"/>
    <n v="0"/>
    <n v="0"/>
    <n v="0"/>
    <n v="0"/>
    <s v="NA"/>
    <s v="NA"/>
    <s v="NA"/>
    <n v="0"/>
    <n v="1"/>
    <n v="2010"/>
    <s v="WD"/>
    <s v="Abnorml"/>
    <n v="109000"/>
  </r>
  <r>
    <n v="40"/>
    <n v="90"/>
    <s v="RL"/>
    <x v="0"/>
    <x v="38"/>
    <s v="Pave"/>
    <s v="NA"/>
    <s v="Reg"/>
    <s v="Lvl"/>
    <s v="AllPub"/>
    <s v="Inside"/>
    <s v="Gtl"/>
    <s v="Edwards"/>
    <s v="Norm"/>
    <s v="Norm"/>
    <s v="Duplex"/>
    <s v="1Story"/>
    <n v="4"/>
    <n v="5"/>
    <x v="32"/>
    <x v="21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x v="1"/>
    <s v="Typ"/>
    <n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6"/>
    <n v="2008"/>
    <s v="WD"/>
    <s v="AdjLand"/>
    <n v="82000"/>
  </r>
  <r>
    <n v="41"/>
    <n v="20"/>
    <s v="RL"/>
    <x v="4"/>
    <x v="39"/>
    <s v="Pave"/>
    <s v="NA"/>
    <s v="Reg"/>
    <s v="Lvl"/>
    <s v="AllPub"/>
    <s v="Inside"/>
    <s v="Gtl"/>
    <s v="NAmes"/>
    <s v="Norm"/>
    <s v="Norm"/>
    <s v="1Fam"/>
    <s v="1Story"/>
    <n v="6"/>
    <n v="5"/>
    <x v="10"/>
    <x v="9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x v="1"/>
    <s v="Typ"/>
    <n v="1"/>
    <s v="TA"/>
    <s v="Attchd"/>
    <n v="1965"/>
    <s v="RFn"/>
    <x v="0"/>
    <n v="440"/>
    <s v="TA"/>
    <s v="TA"/>
    <x v="0"/>
    <n v="0"/>
    <n v="138"/>
    <n v="0"/>
    <n v="0"/>
    <n v="0"/>
    <n v="0"/>
    <s v="NA"/>
    <s v="GdWo"/>
    <s v="NA"/>
    <n v="0"/>
    <n v="12"/>
    <n v="2006"/>
    <s v="WD"/>
    <s v="Abnorml"/>
    <n v="160000"/>
  </r>
  <r>
    <n v="42"/>
    <n v="20"/>
    <s v="RL"/>
    <x v="23"/>
    <x v="40"/>
    <s v="Pave"/>
    <s v="NA"/>
    <s v="Reg"/>
    <s v="Lvl"/>
    <s v="AllPub"/>
    <s v="Inside"/>
    <s v="Gtl"/>
    <s v="Timber"/>
    <s v="Norm"/>
    <s v="Norm"/>
    <s v="1Fam"/>
    <s v="1Story"/>
    <n v="5"/>
    <n v="6"/>
    <x v="28"/>
    <x v="1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x v="4"/>
    <s v="Typ"/>
    <n v="2"/>
    <s v="Gd"/>
    <s v="Attchd"/>
    <n v="1959"/>
    <s v="RFn"/>
    <x v="2"/>
    <n v="308"/>
    <s v="TA"/>
    <s v="TA"/>
    <x v="2"/>
    <n v="0"/>
    <n v="104"/>
    <n v="0"/>
    <n v="0"/>
    <n v="0"/>
    <n v="0"/>
    <s v="NA"/>
    <s v="NA"/>
    <s v="NA"/>
    <n v="0"/>
    <n v="7"/>
    <n v="2007"/>
    <s v="WD"/>
    <s v="Normal"/>
    <n v="170000"/>
  </r>
  <r>
    <n v="43"/>
    <n v="85"/>
    <s v="RL"/>
    <x v="7"/>
    <x v="41"/>
    <s v="Pave"/>
    <s v="NA"/>
    <s v="IR1"/>
    <s v="Lvl"/>
    <s v="AllPub"/>
    <s v="CulDSac"/>
    <s v="Gtl"/>
    <s v="SawyerW"/>
    <s v="Norm"/>
    <s v="Norm"/>
    <s v="1Fam"/>
    <s v="SFoyer"/>
    <n v="5"/>
    <n v="7"/>
    <x v="33"/>
    <x v="22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x v="4"/>
    <s v="Typ"/>
    <n v="0"/>
    <s v="NA"/>
    <s v="Attchd"/>
    <n v="1983"/>
    <s v="RFn"/>
    <x v="0"/>
    <n v="504"/>
    <s v="TA"/>
    <s v="Gd"/>
    <x v="0"/>
    <n v="240"/>
    <n v="0"/>
    <n v="0"/>
    <n v="0"/>
    <n v="0"/>
    <n v="0"/>
    <s v="NA"/>
    <s v="MnPrv"/>
    <s v="NA"/>
    <n v="0"/>
    <n v="12"/>
    <n v="2007"/>
    <s v="WD"/>
    <s v="Normal"/>
    <n v="144000"/>
  </r>
  <r>
    <n v="44"/>
    <n v="20"/>
    <s v="RL"/>
    <x v="7"/>
    <x v="42"/>
    <s v="Pave"/>
    <s v="NA"/>
    <s v="IR1"/>
    <s v="Lvl"/>
    <s v="AllPub"/>
    <s v="CulDSac"/>
    <s v="Gtl"/>
    <s v="CollgCr"/>
    <s v="Norm"/>
    <s v="Norm"/>
    <s v="1Fam"/>
    <s v="1Story"/>
    <n v="5"/>
    <n v="6"/>
    <x v="34"/>
    <x v="23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x v="4"/>
    <s v="Typ"/>
    <n v="0"/>
    <s v="NA"/>
    <s v="Detchd"/>
    <n v="1977"/>
    <s v="Unf"/>
    <x v="2"/>
    <n v="308"/>
    <s v="TA"/>
    <s v="TA"/>
    <x v="0"/>
    <n v="145"/>
    <n v="0"/>
    <n v="0"/>
    <n v="0"/>
    <n v="0"/>
    <n v="0"/>
    <s v="NA"/>
    <s v="MnPrv"/>
    <s v="NA"/>
    <n v="0"/>
    <n v="7"/>
    <n v="2008"/>
    <s v="WD"/>
    <s v="Normal"/>
    <n v="130250"/>
  </r>
  <r>
    <n v="45"/>
    <n v="20"/>
    <s v="RL"/>
    <x v="10"/>
    <x v="43"/>
    <s v="Pave"/>
    <s v="NA"/>
    <s v="Reg"/>
    <s v="Lvl"/>
    <s v="AllPub"/>
    <s v="Inside"/>
    <s v="Gtl"/>
    <s v="NAmes"/>
    <s v="Norm"/>
    <s v="Norm"/>
    <s v="1Fam"/>
    <s v="1Story"/>
    <n v="5"/>
    <n v="6"/>
    <x v="28"/>
    <x v="1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x v="1"/>
    <s v="Typ"/>
    <n v="0"/>
    <s v="NA"/>
    <s v="Attchd"/>
    <n v="1959"/>
    <s v="RFn"/>
    <x v="2"/>
    <n v="300"/>
    <s v="TA"/>
    <s v="TA"/>
    <x v="0"/>
    <n v="0"/>
    <n v="0"/>
    <n v="0"/>
    <n v="0"/>
    <n v="0"/>
    <n v="0"/>
    <s v="NA"/>
    <s v="NA"/>
    <s v="NA"/>
    <n v="0"/>
    <n v="5"/>
    <n v="2006"/>
    <s v="WD"/>
    <s v="Normal"/>
    <n v="141000"/>
  </r>
  <r>
    <n v="46"/>
    <n v="120"/>
    <s v="RL"/>
    <x v="24"/>
    <x v="44"/>
    <s v="Pave"/>
    <s v="NA"/>
    <s v="Reg"/>
    <s v="Lvl"/>
    <s v="AllPub"/>
    <s v="Inside"/>
    <s v="Gtl"/>
    <s v="NridgHt"/>
    <s v="Norm"/>
    <s v="Norm"/>
    <s v="TwnhsE"/>
    <s v="1Story"/>
    <n v="9"/>
    <n v="5"/>
    <x v="11"/>
    <x v="6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x v="1"/>
    <s v="Typ"/>
    <n v="1"/>
    <s v="Gd"/>
    <s v="Attchd"/>
    <n v="2005"/>
    <s v="RFn"/>
    <x v="0"/>
    <n v="576"/>
    <s v="TA"/>
    <s v="TA"/>
    <x v="0"/>
    <n v="196"/>
    <n v="82"/>
    <n v="0"/>
    <n v="0"/>
    <n v="0"/>
    <n v="0"/>
    <s v="NA"/>
    <s v="NA"/>
    <s v="NA"/>
    <n v="0"/>
    <n v="2"/>
    <n v="2010"/>
    <s v="WD"/>
    <s v="Normal"/>
    <n v="319900"/>
  </r>
  <r>
    <n v="47"/>
    <n v="50"/>
    <s v="RL"/>
    <x v="25"/>
    <x v="45"/>
    <s v="Pave"/>
    <s v="NA"/>
    <s v="IR1"/>
    <s v="Lvl"/>
    <s v="AllPub"/>
    <s v="CulDSac"/>
    <s v="Gtl"/>
    <s v="Mitchel"/>
    <s v="Norm"/>
    <s v="Norm"/>
    <s v="1Fam"/>
    <s v="1.5Fin"/>
    <n v="7"/>
    <n v="5"/>
    <x v="0"/>
    <x v="0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x v="1"/>
    <s v="Typ"/>
    <n v="1"/>
    <s v="Ex"/>
    <s v="Attchd"/>
    <n v="2003"/>
    <s v="RFn"/>
    <x v="0"/>
    <n v="670"/>
    <s v="TA"/>
    <s v="TA"/>
    <x v="0"/>
    <n v="168"/>
    <n v="43"/>
    <n v="0"/>
    <n v="0"/>
    <n v="198"/>
    <n v="0"/>
    <s v="NA"/>
    <s v="NA"/>
    <s v="NA"/>
    <n v="0"/>
    <n v="8"/>
    <n v="2009"/>
    <s v="WD"/>
    <s v="Abnorml"/>
    <n v="239686"/>
  </r>
  <r>
    <n v="48"/>
    <n v="20"/>
    <s v="FV"/>
    <x v="4"/>
    <x v="46"/>
    <s v="Pave"/>
    <s v="NA"/>
    <s v="Reg"/>
    <s v="Lvl"/>
    <s v="AllPub"/>
    <s v="Inside"/>
    <s v="Gtl"/>
    <s v="Somerst"/>
    <s v="Norm"/>
    <s v="Norm"/>
    <s v="1Fam"/>
    <s v="1Story"/>
    <n v="8"/>
    <n v="5"/>
    <x v="13"/>
    <x v="10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x v="2"/>
    <s v="Typ"/>
    <n v="0"/>
    <s v="NA"/>
    <s v="Attchd"/>
    <n v="2006"/>
    <s v="RFn"/>
    <x v="1"/>
    <n v="826"/>
    <s v="TA"/>
    <s v="TA"/>
    <x v="0"/>
    <n v="0"/>
    <n v="146"/>
    <n v="0"/>
    <n v="0"/>
    <n v="0"/>
    <n v="0"/>
    <s v="NA"/>
    <s v="NA"/>
    <s v="NA"/>
    <n v="0"/>
    <n v="7"/>
    <n v="2007"/>
    <s v="WD"/>
    <s v="Normal"/>
    <n v="249700"/>
  </r>
  <r>
    <n v="49"/>
    <n v="190"/>
    <s v="RM"/>
    <x v="26"/>
    <x v="47"/>
    <s v="Pave"/>
    <s v="NA"/>
    <s v="Reg"/>
    <s v="Lvl"/>
    <s v="AllPub"/>
    <s v="Inside"/>
    <s v="Gtl"/>
    <s v="OldTown"/>
    <s v="Norm"/>
    <s v="Norm"/>
    <s v="2fmCon"/>
    <s v="2Story"/>
    <n v="4"/>
    <n v="5"/>
    <x v="26"/>
    <x v="17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x v="0"/>
    <s v="Typ"/>
    <n v="0"/>
    <s v="NA"/>
    <s v="NA"/>
    <s v="NA"/>
    <s v="NA"/>
    <x v="3"/>
    <n v="0"/>
    <s v="NA"/>
    <s v="NA"/>
    <x v="1"/>
    <n v="0"/>
    <n v="0"/>
    <n v="102"/>
    <n v="0"/>
    <n v="0"/>
    <n v="0"/>
    <s v="NA"/>
    <s v="NA"/>
    <s v="NA"/>
    <n v="0"/>
    <n v="6"/>
    <n v="2009"/>
    <s v="New"/>
    <s v="Partial"/>
    <n v="113000"/>
  </r>
  <r>
    <n v="50"/>
    <n v="20"/>
    <s v="RL"/>
    <x v="13"/>
    <x v="48"/>
    <s v="Pave"/>
    <s v="NA"/>
    <s v="Reg"/>
    <s v="Lvl"/>
    <s v="AllPub"/>
    <s v="Inside"/>
    <s v="Gtl"/>
    <s v="Sawyer"/>
    <s v="Norm"/>
    <s v="Norm"/>
    <s v="1Fam"/>
    <s v="1Story"/>
    <n v="5"/>
    <n v="7"/>
    <x v="27"/>
    <x v="24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x v="1"/>
    <s v="Typ"/>
    <n v="0"/>
    <s v="NA"/>
    <s v="Attchd"/>
    <n v="1966"/>
    <s v="Unf"/>
    <x v="2"/>
    <n v="386"/>
    <s v="TA"/>
    <s v="TA"/>
    <x v="0"/>
    <n v="0"/>
    <n v="0"/>
    <n v="0"/>
    <n v="0"/>
    <n v="0"/>
    <n v="0"/>
    <s v="NA"/>
    <s v="MnPrv"/>
    <s v="NA"/>
    <n v="0"/>
    <n v="1"/>
    <n v="2007"/>
    <s v="WD"/>
    <s v="Normal"/>
    <n v="127000"/>
  </r>
  <r>
    <n v="51"/>
    <n v="60"/>
    <s v="RL"/>
    <x v="7"/>
    <x v="49"/>
    <s v="Pave"/>
    <s v="NA"/>
    <s v="IR2"/>
    <s v="Lvl"/>
    <s v="AllPub"/>
    <s v="Corner"/>
    <s v="Gtl"/>
    <s v="Gilbert"/>
    <s v="Norm"/>
    <s v="Norm"/>
    <s v="1Fam"/>
    <s v="2Story"/>
    <n v="6"/>
    <n v="6"/>
    <x v="35"/>
    <x v="18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x v="1"/>
    <s v="Typ"/>
    <n v="0"/>
    <s v="NA"/>
    <s v="Attchd"/>
    <n v="1997"/>
    <s v="Fin"/>
    <x v="0"/>
    <n v="388"/>
    <s v="TA"/>
    <s v="TA"/>
    <x v="0"/>
    <n v="0"/>
    <n v="75"/>
    <n v="0"/>
    <n v="0"/>
    <n v="0"/>
    <n v="0"/>
    <s v="NA"/>
    <s v="NA"/>
    <s v="NA"/>
    <n v="0"/>
    <n v="7"/>
    <n v="2007"/>
    <s v="WD"/>
    <s v="Normal"/>
    <n v="177000"/>
  </r>
  <r>
    <n v="52"/>
    <n v="50"/>
    <s v="RM"/>
    <x v="27"/>
    <x v="50"/>
    <s v="Pave"/>
    <s v="NA"/>
    <s v="Reg"/>
    <s v="Lvl"/>
    <s v="AllPub"/>
    <s v="Inside"/>
    <s v="Gtl"/>
    <s v="BrkSide"/>
    <s v="Norm"/>
    <s v="Norm"/>
    <s v="1Fam"/>
    <s v="1.5Fin"/>
    <n v="6"/>
    <n v="6"/>
    <x v="36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x v="1"/>
    <s v="Typ"/>
    <n v="1"/>
    <s v="Gd"/>
    <s v="Detchd"/>
    <n v="1985"/>
    <s v="Unf"/>
    <x v="0"/>
    <n v="528"/>
    <s v="TA"/>
    <s v="TA"/>
    <x v="0"/>
    <n v="112"/>
    <n v="0"/>
    <n v="0"/>
    <n v="0"/>
    <n v="0"/>
    <n v="0"/>
    <s v="NA"/>
    <s v="MnPrv"/>
    <s v="Shed"/>
    <n v="400"/>
    <n v="9"/>
    <n v="2006"/>
    <s v="WD"/>
    <s v="Normal"/>
    <n v="114500"/>
  </r>
  <r>
    <n v="53"/>
    <n v="90"/>
    <s v="RM"/>
    <x v="17"/>
    <x v="51"/>
    <s v="Grvl"/>
    <s v="NA"/>
    <s v="IR2"/>
    <s v="Bnk"/>
    <s v="AllPub"/>
    <s v="Corner"/>
    <s v="Mod"/>
    <s v="IDOTRR"/>
    <s v="RRNn"/>
    <s v="Norm"/>
    <s v="Duplex"/>
    <s v="1Story"/>
    <n v="5"/>
    <n v="5"/>
    <x v="37"/>
    <x v="25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x v="4"/>
    <s v="Typ"/>
    <n v="0"/>
    <s v="NA"/>
    <s v="CarPort"/>
    <n v="1963"/>
    <s v="Unf"/>
    <x v="0"/>
    <n v="516"/>
    <s v="TA"/>
    <s v="TA"/>
    <x v="0"/>
    <n v="106"/>
    <n v="0"/>
    <n v="0"/>
    <n v="0"/>
    <n v="0"/>
    <n v="0"/>
    <s v="NA"/>
    <s v="NA"/>
    <s v="NA"/>
    <n v="0"/>
    <n v="5"/>
    <n v="2010"/>
    <s v="WD"/>
    <s v="Normal"/>
    <n v="110000"/>
  </r>
  <r>
    <n v="54"/>
    <n v="20"/>
    <s v="RL"/>
    <x v="2"/>
    <x v="52"/>
    <s v="Pave"/>
    <s v="NA"/>
    <s v="IR1"/>
    <s v="Low"/>
    <s v="AllPub"/>
    <s v="Inside"/>
    <s v="Gtl"/>
    <s v="Veenker"/>
    <s v="Norm"/>
    <s v="Norm"/>
    <s v="1Fam"/>
    <s v="1Story"/>
    <n v="9"/>
    <n v="5"/>
    <x v="38"/>
    <x v="26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x v="4"/>
    <s v="Typ"/>
    <n v="1"/>
    <s v="Gd"/>
    <s v="Attchd"/>
    <n v="1981"/>
    <s v="Fin"/>
    <x v="1"/>
    <n v="894"/>
    <s v="TA"/>
    <s v="TA"/>
    <x v="0"/>
    <n v="857"/>
    <n v="72"/>
    <n v="0"/>
    <n v="0"/>
    <n v="0"/>
    <n v="0"/>
    <s v="NA"/>
    <s v="NA"/>
    <s v="NA"/>
    <n v="0"/>
    <n v="11"/>
    <n v="2006"/>
    <s v="WD"/>
    <s v="Normal"/>
    <n v="385000"/>
  </r>
  <r>
    <n v="55"/>
    <n v="80"/>
    <s v="RL"/>
    <x v="3"/>
    <x v="53"/>
    <s v="Pave"/>
    <s v="NA"/>
    <s v="Reg"/>
    <s v="Bnk"/>
    <s v="AllPub"/>
    <s v="Inside"/>
    <s v="Mod"/>
    <s v="NAmes"/>
    <s v="Norm"/>
    <s v="Norm"/>
    <s v="1Fam"/>
    <s v="SLvl"/>
    <n v="5"/>
    <n v="5"/>
    <x v="32"/>
    <x v="21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x v="1"/>
    <s v="Min1"/>
    <n v="1"/>
    <s v="TA"/>
    <s v="Detchd"/>
    <n v="1962"/>
    <s v="Unf"/>
    <x v="0"/>
    <n v="572"/>
    <s v="TA"/>
    <s v="TA"/>
    <x v="0"/>
    <n v="0"/>
    <n v="50"/>
    <n v="0"/>
    <n v="0"/>
    <n v="0"/>
    <n v="0"/>
    <s v="NA"/>
    <s v="MnPrv"/>
    <s v="NA"/>
    <n v="0"/>
    <n v="2"/>
    <n v="2007"/>
    <s v="WD"/>
    <s v="Normal"/>
    <n v="130000"/>
  </r>
  <r>
    <n v="56"/>
    <n v="20"/>
    <s v="RL"/>
    <x v="28"/>
    <x v="54"/>
    <s v="Pave"/>
    <s v="NA"/>
    <s v="IR1"/>
    <s v="Lvl"/>
    <s v="AllPub"/>
    <s v="Inside"/>
    <s v="Gtl"/>
    <s v="NAmes"/>
    <s v="Norm"/>
    <s v="Norm"/>
    <s v="1Fam"/>
    <s v="1Story"/>
    <n v="6"/>
    <n v="5"/>
    <x v="39"/>
    <x v="27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x v="2"/>
    <s v="Typ"/>
    <n v="1"/>
    <s v="Gd"/>
    <s v="Attchd"/>
    <n v="1964"/>
    <s v="RFn"/>
    <x v="0"/>
    <n v="576"/>
    <s v="TA"/>
    <s v="TA"/>
    <x v="0"/>
    <n v="0"/>
    <n v="0"/>
    <n v="0"/>
    <n v="407"/>
    <n v="0"/>
    <n v="0"/>
    <s v="NA"/>
    <s v="NA"/>
    <s v="NA"/>
    <n v="0"/>
    <n v="7"/>
    <n v="2008"/>
    <s v="WD"/>
    <s v="Normal"/>
    <n v="180500"/>
  </r>
  <r>
    <n v="57"/>
    <n v="160"/>
    <s v="FV"/>
    <x v="29"/>
    <x v="55"/>
    <s v="Pave"/>
    <s v="Pave"/>
    <s v="Reg"/>
    <s v="Lvl"/>
    <s v="AllPub"/>
    <s v="Inside"/>
    <s v="Gtl"/>
    <s v="Somerst"/>
    <s v="Norm"/>
    <s v="Norm"/>
    <s v="Twnhs"/>
    <s v="2Story"/>
    <n v="8"/>
    <n v="5"/>
    <x v="40"/>
    <x v="4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x v="2"/>
    <s v="Typ"/>
    <n v="0"/>
    <s v="NA"/>
    <s v="Attchd"/>
    <n v="1999"/>
    <s v="Fin"/>
    <x v="0"/>
    <n v="480"/>
    <s v="TA"/>
    <s v="TA"/>
    <x v="0"/>
    <n v="115"/>
    <n v="0"/>
    <n v="0"/>
    <n v="0"/>
    <n v="0"/>
    <n v="0"/>
    <s v="NA"/>
    <s v="NA"/>
    <s v="NA"/>
    <n v="0"/>
    <n v="8"/>
    <n v="2009"/>
    <s v="WD"/>
    <s v="Abnorml"/>
    <n v="172500"/>
  </r>
  <r>
    <n v="58"/>
    <n v="60"/>
    <s v="RL"/>
    <x v="30"/>
    <x v="56"/>
    <s v="Pave"/>
    <s v="NA"/>
    <s v="IR1"/>
    <s v="Lvl"/>
    <s v="AllPub"/>
    <s v="Corner"/>
    <s v="Gtl"/>
    <s v="CollgCr"/>
    <s v="Norm"/>
    <s v="Norm"/>
    <s v="1Fam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x v="2"/>
    <s v="Typ"/>
    <n v="0"/>
    <s v="NA"/>
    <s v="Attchd"/>
    <n v="2004"/>
    <s v="RFn"/>
    <x v="0"/>
    <n v="565"/>
    <s v="TA"/>
    <s v="TA"/>
    <x v="0"/>
    <n v="0"/>
    <n v="70"/>
    <n v="0"/>
    <n v="0"/>
    <n v="0"/>
    <n v="0"/>
    <s v="NA"/>
    <s v="NA"/>
    <s v="NA"/>
    <n v="0"/>
    <n v="8"/>
    <n v="2006"/>
    <s v="WD"/>
    <s v="Normal"/>
    <n v="196500"/>
  </r>
  <r>
    <n v="59"/>
    <n v="60"/>
    <s v="RL"/>
    <x v="13"/>
    <x v="57"/>
    <s v="Pave"/>
    <s v="NA"/>
    <s v="IR2"/>
    <s v="HLS"/>
    <s v="AllPub"/>
    <s v="CulDSac"/>
    <s v="Gtl"/>
    <s v="StoneBr"/>
    <s v="Norm"/>
    <s v="Norm"/>
    <s v="1Fam"/>
    <s v="2Story"/>
    <n v="10"/>
    <n v="5"/>
    <x v="13"/>
    <x v="10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x v="7"/>
    <s v="Typ"/>
    <n v="1"/>
    <s v="Gd"/>
    <s v="BuiltIn"/>
    <n v="2006"/>
    <s v="Fin"/>
    <x v="1"/>
    <n v="641"/>
    <s v="TA"/>
    <s v="TA"/>
    <x v="0"/>
    <n v="192"/>
    <n v="0"/>
    <n v="37"/>
    <n v="0"/>
    <n v="0"/>
    <n v="0"/>
    <s v="NA"/>
    <s v="NA"/>
    <s v="NA"/>
    <n v="0"/>
    <n v="10"/>
    <n v="2006"/>
    <s v="New"/>
    <s v="Partial"/>
    <n v="438780"/>
  </r>
  <r>
    <n v="60"/>
    <n v="20"/>
    <s v="RL"/>
    <x v="3"/>
    <x v="25"/>
    <s v="Pave"/>
    <s v="NA"/>
    <s v="Reg"/>
    <s v="Bnk"/>
    <s v="AllPub"/>
    <s v="Inside"/>
    <s v="Gtl"/>
    <s v="CollgCr"/>
    <s v="Norm"/>
    <s v="Norm"/>
    <s v="1Fam"/>
    <s v="1Story"/>
    <n v="5"/>
    <n v="7"/>
    <x v="41"/>
    <x v="28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x v="6"/>
    <s v="Typ"/>
    <n v="0"/>
    <s v="NA"/>
    <s v="Detchd"/>
    <n v="1973"/>
    <s v="Unf"/>
    <x v="2"/>
    <n v="352"/>
    <s v="TA"/>
    <s v="TA"/>
    <x v="0"/>
    <n v="196"/>
    <n v="0"/>
    <n v="0"/>
    <n v="0"/>
    <n v="0"/>
    <n v="0"/>
    <s v="NA"/>
    <s v="MnPrv"/>
    <s v="NA"/>
    <n v="0"/>
    <n v="1"/>
    <n v="2008"/>
    <s v="WD"/>
    <s v="Normal"/>
    <n v="124900"/>
  </r>
  <r>
    <n v="61"/>
    <n v="20"/>
    <s v="RL"/>
    <x v="31"/>
    <x v="58"/>
    <s v="Pave"/>
    <s v="NA"/>
    <s v="Reg"/>
    <s v="Lvl"/>
    <s v="AllPub"/>
    <s v="Inside"/>
    <s v="Gtl"/>
    <s v="SawyerW"/>
    <s v="RRAe"/>
    <s v="Norm"/>
    <s v="1Fam"/>
    <s v="1Story"/>
    <n v="6"/>
    <n v="5"/>
    <x v="6"/>
    <x v="16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x v="4"/>
    <s v="Typ"/>
    <n v="0"/>
    <s v="NA"/>
    <s v="Detchd"/>
    <n v="2006"/>
    <s v="Unf"/>
    <x v="0"/>
    <n v="576"/>
    <s v="TA"/>
    <s v="TA"/>
    <x v="0"/>
    <n v="0"/>
    <n v="50"/>
    <n v="0"/>
    <n v="0"/>
    <n v="0"/>
    <n v="0"/>
    <s v="NA"/>
    <s v="NA"/>
    <s v="NA"/>
    <n v="0"/>
    <n v="5"/>
    <n v="2006"/>
    <s v="New"/>
    <s v="Partial"/>
    <n v="158000"/>
  </r>
  <r>
    <n v="62"/>
    <n v="75"/>
    <s v="RM"/>
    <x v="3"/>
    <x v="25"/>
    <s v="Pave"/>
    <s v="NA"/>
    <s v="Reg"/>
    <s v="Lvl"/>
    <s v="AllPub"/>
    <s v="Inside"/>
    <s v="Gtl"/>
    <s v="IDOTRR"/>
    <s v="Norm"/>
    <s v="Norm"/>
    <s v="1Fam"/>
    <s v="2.5Unf"/>
    <n v="5"/>
    <n v="7"/>
    <x v="26"/>
    <x v="29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x v="1"/>
    <s v="Typ"/>
    <n v="0"/>
    <s v="NA"/>
    <s v="Detchd"/>
    <n v="1935"/>
    <s v="Unf"/>
    <x v="2"/>
    <n v="288"/>
    <s v="TA"/>
    <s v="TA"/>
    <x v="1"/>
    <n v="0"/>
    <n v="0"/>
    <n v="144"/>
    <n v="0"/>
    <n v="0"/>
    <n v="0"/>
    <s v="NA"/>
    <s v="NA"/>
    <s v="NA"/>
    <n v="0"/>
    <n v="3"/>
    <n v="2007"/>
    <s v="WD"/>
    <s v="Normal"/>
    <n v="101000"/>
  </r>
  <r>
    <n v="63"/>
    <n v="120"/>
    <s v="RL"/>
    <x v="16"/>
    <x v="59"/>
    <s v="Pave"/>
    <s v="NA"/>
    <s v="IR1"/>
    <s v="Lvl"/>
    <s v="AllPub"/>
    <s v="Inside"/>
    <s v="Gtl"/>
    <s v="NridgHt"/>
    <s v="Norm"/>
    <s v="Norm"/>
    <s v="TwnhsE"/>
    <s v="1Story"/>
    <n v="8"/>
    <n v="5"/>
    <x v="13"/>
    <x v="10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x v="1"/>
    <s v="Typ"/>
    <n v="1"/>
    <s v="Gd"/>
    <s v="Attchd"/>
    <n v="2006"/>
    <s v="RFn"/>
    <x v="0"/>
    <n v="484"/>
    <s v="TA"/>
    <s v="TA"/>
    <x v="0"/>
    <n v="120"/>
    <n v="49"/>
    <n v="0"/>
    <n v="0"/>
    <n v="0"/>
    <n v="0"/>
    <s v="NA"/>
    <s v="NA"/>
    <s v="NA"/>
    <n v="0"/>
    <n v="10"/>
    <n v="2007"/>
    <s v="WD"/>
    <s v="Normal"/>
    <n v="202500"/>
  </r>
  <r>
    <n v="64"/>
    <n v="70"/>
    <s v="RM"/>
    <x v="9"/>
    <x v="60"/>
    <s v="Pave"/>
    <s v="NA"/>
    <s v="IR1"/>
    <s v="Bnk"/>
    <s v="AllPub"/>
    <s v="Inside"/>
    <s v="Gtl"/>
    <s v="OldTown"/>
    <s v="RRAn"/>
    <s v="Feedr"/>
    <s v="1Fam"/>
    <s v="2Story"/>
    <n v="7"/>
    <n v="6"/>
    <x v="42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x v="3"/>
    <s v="Typ"/>
    <n v="0"/>
    <s v="NA"/>
    <s v="Detchd"/>
    <n v="1990"/>
    <s v="Unf"/>
    <x v="0"/>
    <n v="480"/>
    <s v="TA"/>
    <s v="TA"/>
    <x v="0"/>
    <n v="12"/>
    <n v="11"/>
    <n v="64"/>
    <n v="0"/>
    <n v="0"/>
    <n v="0"/>
    <s v="NA"/>
    <s v="GdPrv"/>
    <s v="NA"/>
    <n v="0"/>
    <n v="4"/>
    <n v="2010"/>
    <s v="WD"/>
    <s v="Normal"/>
    <n v="140000"/>
  </r>
  <r>
    <n v="65"/>
    <n v="60"/>
    <s v="RL"/>
    <x v="7"/>
    <x v="61"/>
    <s v="Pave"/>
    <s v="NA"/>
    <s v="Reg"/>
    <s v="Lvl"/>
    <s v="AllPub"/>
    <s v="Inside"/>
    <s v="Gtl"/>
    <s v="CollgCr"/>
    <s v="Norm"/>
    <s v="Norm"/>
    <s v="1Fam"/>
    <s v="2Story"/>
    <n v="7"/>
    <n v="5"/>
    <x v="35"/>
    <x v="30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x v="0"/>
    <s v="Typ"/>
    <n v="0"/>
    <s v="NA"/>
    <s v="Attchd"/>
    <n v="1998"/>
    <s v="RFn"/>
    <x v="0"/>
    <n v="645"/>
    <s v="TA"/>
    <s v="TA"/>
    <x v="0"/>
    <n v="576"/>
    <n v="36"/>
    <n v="0"/>
    <n v="0"/>
    <n v="0"/>
    <n v="0"/>
    <s v="NA"/>
    <s v="GdPrv"/>
    <s v="NA"/>
    <n v="0"/>
    <n v="2"/>
    <n v="2009"/>
    <s v="WD"/>
    <s v="Normal"/>
    <n v="219500"/>
  </r>
  <r>
    <n v="66"/>
    <n v="60"/>
    <s v="RL"/>
    <x v="32"/>
    <x v="62"/>
    <s v="Pave"/>
    <s v="NA"/>
    <s v="Reg"/>
    <s v="Lvl"/>
    <s v="AllPub"/>
    <s v="Inside"/>
    <s v="Gtl"/>
    <s v="NridgHt"/>
    <s v="Norm"/>
    <s v="Norm"/>
    <s v="1Fam"/>
    <s v="2Story"/>
    <n v="8"/>
    <n v="5"/>
    <x v="6"/>
    <x v="6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x v="3"/>
    <s v="Typ"/>
    <n v="1"/>
    <s v="Gd"/>
    <s v="BuiltIn"/>
    <n v="2004"/>
    <s v="RFn"/>
    <x v="1"/>
    <n v="852"/>
    <s v="TA"/>
    <s v="TA"/>
    <x v="0"/>
    <n v="192"/>
    <n v="151"/>
    <n v="0"/>
    <n v="0"/>
    <n v="0"/>
    <n v="0"/>
    <s v="NA"/>
    <s v="NA"/>
    <s v="NA"/>
    <n v="0"/>
    <n v="10"/>
    <n v="2007"/>
    <s v="WD"/>
    <s v="Normal"/>
    <n v="317000"/>
  </r>
  <r>
    <n v="67"/>
    <n v="20"/>
    <s v="RL"/>
    <x v="7"/>
    <x v="63"/>
    <s v="Pave"/>
    <s v="NA"/>
    <s v="Reg"/>
    <s v="Lvl"/>
    <s v="AllPub"/>
    <s v="Inside"/>
    <s v="Gtl"/>
    <s v="NAmes"/>
    <s v="PosA"/>
    <s v="Norm"/>
    <s v="1Fam"/>
    <s v="1Story"/>
    <n v="7"/>
    <n v="5"/>
    <x v="16"/>
    <x v="31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x v="2"/>
    <s v="Min1"/>
    <n v="1"/>
    <s v="Gd"/>
    <s v="Attchd"/>
    <n v="1970"/>
    <s v="RFn"/>
    <x v="0"/>
    <n v="576"/>
    <s v="TA"/>
    <s v="TA"/>
    <x v="0"/>
    <n v="301"/>
    <n v="0"/>
    <n v="0"/>
    <n v="0"/>
    <n v="0"/>
    <n v="0"/>
    <s v="NA"/>
    <s v="NA"/>
    <s v="NA"/>
    <n v="0"/>
    <n v="7"/>
    <n v="2010"/>
    <s v="WD"/>
    <s v="Normal"/>
    <n v="180000"/>
  </r>
  <r>
    <n v="68"/>
    <n v="20"/>
    <s v="RL"/>
    <x v="12"/>
    <x v="64"/>
    <s v="Pave"/>
    <s v="NA"/>
    <s v="IR1"/>
    <s v="Lvl"/>
    <s v="AllPub"/>
    <s v="Inside"/>
    <s v="Gtl"/>
    <s v="CollgCr"/>
    <s v="Norm"/>
    <s v="Norm"/>
    <s v="1Fam"/>
    <s v="1Story"/>
    <n v="7"/>
    <n v="5"/>
    <x v="0"/>
    <x v="0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x v="2"/>
    <s v="Typ"/>
    <n v="0"/>
    <s v="NA"/>
    <s v="Attchd"/>
    <n v="2003"/>
    <s v="RFn"/>
    <x v="0"/>
    <n v="558"/>
    <s v="TA"/>
    <s v="TA"/>
    <x v="0"/>
    <n v="144"/>
    <n v="29"/>
    <n v="0"/>
    <n v="0"/>
    <n v="0"/>
    <n v="0"/>
    <s v="NA"/>
    <s v="NA"/>
    <s v="NA"/>
    <n v="0"/>
    <n v="6"/>
    <n v="2007"/>
    <s v="WD"/>
    <s v="Normal"/>
    <n v="226000"/>
  </r>
  <r>
    <n v="69"/>
    <n v="30"/>
    <s v="RM"/>
    <x v="19"/>
    <x v="65"/>
    <s v="Pave"/>
    <s v="NA"/>
    <s v="Reg"/>
    <s v="Lvl"/>
    <s v="AllPub"/>
    <s v="Corner"/>
    <s v="Gtl"/>
    <s v="OldTown"/>
    <s v="Artery"/>
    <s v="Norm"/>
    <s v="1Fam"/>
    <s v="1Story"/>
    <n v="4"/>
    <n v="6"/>
    <x v="43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x v="6"/>
    <s v="Typ"/>
    <n v="0"/>
    <s v="NA"/>
    <s v="Attchd"/>
    <n v="1945"/>
    <s v="Unf"/>
    <x v="2"/>
    <n v="220"/>
    <s v="TA"/>
    <s v="TA"/>
    <x v="0"/>
    <n v="0"/>
    <n v="0"/>
    <n v="0"/>
    <n v="0"/>
    <n v="0"/>
    <n v="0"/>
    <s v="NA"/>
    <s v="NA"/>
    <s v="NA"/>
    <n v="0"/>
    <n v="6"/>
    <n v="2010"/>
    <s v="WD"/>
    <s v="Normal"/>
    <n v="80000"/>
  </r>
  <r>
    <n v="70"/>
    <n v="50"/>
    <s v="RL"/>
    <x v="33"/>
    <x v="66"/>
    <s v="Pave"/>
    <s v="NA"/>
    <s v="Reg"/>
    <s v="Lvl"/>
    <s v="AllPub"/>
    <s v="Corner"/>
    <s v="Gtl"/>
    <s v="ClearCr"/>
    <s v="Norm"/>
    <s v="Norm"/>
    <s v="1Fam"/>
    <s v="1.5Fin"/>
    <n v="7"/>
    <n v="4"/>
    <x v="31"/>
    <x v="32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x v="2"/>
    <s v="Typ"/>
    <n v="1"/>
    <s v="TA"/>
    <s v="Attchd"/>
    <n v="1953"/>
    <s v="Fin"/>
    <x v="0"/>
    <n v="667"/>
    <s v="TA"/>
    <s v="TA"/>
    <x v="0"/>
    <n v="0"/>
    <n v="21"/>
    <n v="114"/>
    <n v="0"/>
    <n v="0"/>
    <n v="0"/>
    <s v="NA"/>
    <s v="NA"/>
    <s v="NA"/>
    <n v="0"/>
    <n v="7"/>
    <n v="2006"/>
    <s v="WD"/>
    <s v="Normal"/>
    <n v="225000"/>
  </r>
  <r>
    <n v="71"/>
    <n v="20"/>
    <s v="RL"/>
    <x v="34"/>
    <x v="67"/>
    <s v="Pave"/>
    <s v="NA"/>
    <s v="IR1"/>
    <s v="Lvl"/>
    <s v="AllPub"/>
    <s v="Inside"/>
    <s v="Gtl"/>
    <s v="NAmes"/>
    <s v="Norm"/>
    <s v="Norm"/>
    <s v="1Fam"/>
    <s v="1Story"/>
    <n v="7"/>
    <n v="6"/>
    <x v="7"/>
    <x v="7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x v="0"/>
    <s v="Typ"/>
    <n v="2"/>
    <s v="Gd"/>
    <s v="Attchd"/>
    <n v="1973"/>
    <s v="Fin"/>
    <x v="0"/>
    <n v="516"/>
    <s v="TA"/>
    <s v="TA"/>
    <x v="0"/>
    <n v="300"/>
    <n v="0"/>
    <n v="0"/>
    <n v="0"/>
    <n v="0"/>
    <n v="0"/>
    <s v="NA"/>
    <s v="NA"/>
    <s v="NA"/>
    <n v="0"/>
    <n v="2"/>
    <n v="2007"/>
    <s v="WD"/>
    <s v="Normal"/>
    <n v="244000"/>
  </r>
  <r>
    <n v="72"/>
    <n v="20"/>
    <s v="RL"/>
    <x v="35"/>
    <x v="68"/>
    <s v="Pave"/>
    <s v="NA"/>
    <s v="Reg"/>
    <s v="Lvl"/>
    <s v="AllPub"/>
    <s v="Corner"/>
    <s v="Gtl"/>
    <s v="Mitchel"/>
    <s v="Norm"/>
    <s v="Norm"/>
    <s v="1Fam"/>
    <s v="1Story"/>
    <n v="4"/>
    <n v="6"/>
    <x v="44"/>
    <x v="10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x v="6"/>
    <s v="Typ"/>
    <n v="0"/>
    <s v="NA"/>
    <s v="Detchd"/>
    <n v="1987"/>
    <s v="Unf"/>
    <x v="0"/>
    <n v="360"/>
    <s v="TA"/>
    <s v="TA"/>
    <x v="0"/>
    <n v="0"/>
    <n v="0"/>
    <n v="0"/>
    <n v="0"/>
    <n v="0"/>
    <n v="0"/>
    <s v="NA"/>
    <s v="NA"/>
    <s v="NA"/>
    <n v="0"/>
    <n v="6"/>
    <n v="2007"/>
    <s v="WD"/>
    <s v="Normal"/>
    <n v="129500"/>
  </r>
  <r>
    <n v="73"/>
    <n v="60"/>
    <s v="RL"/>
    <x v="22"/>
    <x v="69"/>
    <s v="Pave"/>
    <s v="NA"/>
    <s v="IR1"/>
    <s v="Lvl"/>
    <s v="AllPub"/>
    <s v="Corner"/>
    <s v="Gtl"/>
    <s v="Gilbert"/>
    <s v="Norm"/>
    <s v="Norm"/>
    <s v="1Fam"/>
    <s v="2Story"/>
    <n v="7"/>
    <n v="5"/>
    <x v="45"/>
    <x v="30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x v="2"/>
    <s v="Typ"/>
    <n v="1"/>
    <s v="TA"/>
    <s v="Attchd"/>
    <n v="1998"/>
    <s v="Fin"/>
    <x v="0"/>
    <n v="427"/>
    <s v="TA"/>
    <s v="TA"/>
    <x v="0"/>
    <n v="0"/>
    <n v="94"/>
    <n v="0"/>
    <n v="0"/>
    <n v="291"/>
    <n v="0"/>
    <s v="NA"/>
    <s v="NA"/>
    <s v="NA"/>
    <n v="0"/>
    <n v="12"/>
    <n v="2009"/>
    <s v="WD"/>
    <s v="Normal"/>
    <n v="185000"/>
  </r>
  <r>
    <n v="74"/>
    <n v="20"/>
    <s v="RL"/>
    <x v="5"/>
    <x v="70"/>
    <s v="Pave"/>
    <s v="NA"/>
    <s v="Reg"/>
    <s v="Lvl"/>
    <s v="AllPub"/>
    <s v="Inside"/>
    <s v="Gtl"/>
    <s v="NAmes"/>
    <s v="Norm"/>
    <s v="Norm"/>
    <s v="1Fam"/>
    <s v="1Story"/>
    <n v="5"/>
    <n v="7"/>
    <x v="30"/>
    <x v="0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x v="1"/>
    <s v="Typ"/>
    <n v="0"/>
    <s v="NA"/>
    <s v="Attchd"/>
    <n v="1989"/>
    <s v="Unf"/>
    <x v="0"/>
    <n v="490"/>
    <s v="TA"/>
    <s v="TA"/>
    <x v="0"/>
    <n v="0"/>
    <n v="0"/>
    <n v="0"/>
    <n v="0"/>
    <n v="0"/>
    <n v="0"/>
    <s v="NA"/>
    <s v="GdWo"/>
    <s v="NA"/>
    <n v="0"/>
    <n v="5"/>
    <n v="2010"/>
    <s v="WD"/>
    <s v="Normal"/>
    <n v="144900"/>
  </r>
  <r>
    <n v="75"/>
    <n v="50"/>
    <s v="RM"/>
    <x v="3"/>
    <x v="71"/>
    <s v="Pave"/>
    <s v="NA"/>
    <s v="Reg"/>
    <s v="Lvl"/>
    <s v="AllPub"/>
    <s v="Corner"/>
    <s v="Gtl"/>
    <s v="OldTown"/>
    <s v="Norm"/>
    <s v="Norm"/>
    <s v="1Fam"/>
    <s v="2Story"/>
    <n v="3"/>
    <n v="6"/>
    <x v="3"/>
    <x v="8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x v="0"/>
    <s v="Typ"/>
    <n v="0"/>
    <s v="NA"/>
    <s v="Detchd"/>
    <n v="1915"/>
    <s v="Unf"/>
    <x v="2"/>
    <n v="379"/>
    <s v="TA"/>
    <s v="TA"/>
    <x v="0"/>
    <n v="0"/>
    <n v="0"/>
    <n v="202"/>
    <n v="0"/>
    <n v="0"/>
    <n v="0"/>
    <s v="NA"/>
    <s v="NA"/>
    <s v="NA"/>
    <n v="0"/>
    <n v="5"/>
    <n v="2010"/>
    <s v="WD"/>
    <s v="Normal"/>
    <n v="107400"/>
  </r>
  <r>
    <n v="76"/>
    <n v="180"/>
    <s v="RM"/>
    <x v="36"/>
    <x v="72"/>
    <s v="Pave"/>
    <s v="NA"/>
    <s v="Reg"/>
    <s v="Lvl"/>
    <s v="AllPub"/>
    <s v="Inside"/>
    <s v="Gtl"/>
    <s v="MeadowV"/>
    <s v="Norm"/>
    <s v="Norm"/>
    <s v="Twnhs"/>
    <s v="SLvl"/>
    <n v="4"/>
    <n v="5"/>
    <x v="7"/>
    <x v="7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x v="4"/>
    <s v="Typ"/>
    <n v="0"/>
    <s v="NA"/>
    <s v="BuiltIn"/>
    <n v="1973"/>
    <s v="Unf"/>
    <x v="2"/>
    <n v="297"/>
    <s v="TA"/>
    <s v="TA"/>
    <x v="0"/>
    <n v="120"/>
    <n v="101"/>
    <n v="0"/>
    <n v="0"/>
    <n v="0"/>
    <n v="0"/>
    <s v="NA"/>
    <s v="GdWo"/>
    <s v="NA"/>
    <n v="0"/>
    <n v="11"/>
    <n v="2009"/>
    <s v="WD"/>
    <s v="Normal"/>
    <n v="91000"/>
  </r>
  <r>
    <n v="77"/>
    <n v="20"/>
    <s v="RL"/>
    <x v="7"/>
    <x v="73"/>
    <s v="Pave"/>
    <s v="NA"/>
    <s v="IR1"/>
    <s v="Lvl"/>
    <s v="AllPub"/>
    <s v="Inside"/>
    <s v="Gtl"/>
    <s v="NAmes"/>
    <s v="Norm"/>
    <s v="Norm"/>
    <s v="1Fam"/>
    <s v="1Story"/>
    <n v="4"/>
    <n v="7"/>
    <x v="46"/>
    <x v="33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x v="6"/>
    <s v="Typ"/>
    <n v="0"/>
    <s v="NA"/>
    <s v="Detchd"/>
    <n v="1956"/>
    <s v="Unf"/>
    <x v="2"/>
    <n v="283"/>
    <s v="TA"/>
    <s v="TA"/>
    <x v="0"/>
    <n v="0"/>
    <n v="0"/>
    <n v="0"/>
    <n v="0"/>
    <n v="0"/>
    <n v="0"/>
    <s v="NA"/>
    <s v="NA"/>
    <s v="NA"/>
    <n v="0"/>
    <n v="4"/>
    <n v="2008"/>
    <s v="WD"/>
    <s v="Normal"/>
    <n v="135750"/>
  </r>
  <r>
    <n v="78"/>
    <n v="50"/>
    <s v="RM"/>
    <x v="9"/>
    <x v="74"/>
    <s v="Pave"/>
    <s v="NA"/>
    <s v="Reg"/>
    <s v="Lvl"/>
    <s v="AllPub"/>
    <s v="Inside"/>
    <s v="Gtl"/>
    <s v="BrkSide"/>
    <s v="Norm"/>
    <s v="Norm"/>
    <s v="1Fam"/>
    <s v="1.5Fin"/>
    <n v="5"/>
    <n v="5"/>
    <x v="47"/>
    <x v="14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x v="1"/>
    <s v="Min1"/>
    <n v="0"/>
    <s v="NA"/>
    <s v="Detchd"/>
    <n v="1948"/>
    <s v="Unf"/>
    <x v="2"/>
    <n v="240"/>
    <s v="TA"/>
    <s v="TA"/>
    <x v="0"/>
    <n v="0"/>
    <n v="0"/>
    <n v="0"/>
    <n v="0"/>
    <n v="0"/>
    <n v="0"/>
    <s v="NA"/>
    <s v="MnPrv"/>
    <s v="NA"/>
    <n v="0"/>
    <n v="1"/>
    <n v="2008"/>
    <s v="WD"/>
    <s v="Normal"/>
    <n v="127000"/>
  </r>
  <r>
    <n v="79"/>
    <n v="90"/>
    <s v="RL"/>
    <x v="12"/>
    <x v="75"/>
    <s v="Pave"/>
    <s v="NA"/>
    <s v="Reg"/>
    <s v="Lvl"/>
    <s v="AllPub"/>
    <s v="Inside"/>
    <s v="Gtl"/>
    <s v="Sawyer"/>
    <s v="Norm"/>
    <s v="Norm"/>
    <s v="Duplex"/>
    <s v="1Story"/>
    <n v="4"/>
    <n v="5"/>
    <x v="21"/>
    <x v="3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x v="0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n v="2010"/>
    <s v="WD"/>
    <s v="Normal"/>
    <n v="136500"/>
  </r>
  <r>
    <n v="80"/>
    <n v="50"/>
    <s v="RM"/>
    <x v="3"/>
    <x v="76"/>
    <s v="Pave"/>
    <s v="Grvl"/>
    <s v="Reg"/>
    <s v="Lvl"/>
    <s v="AllPub"/>
    <s v="Corner"/>
    <s v="Gtl"/>
    <s v="OldTown"/>
    <s v="Norm"/>
    <s v="Norm"/>
    <s v="1Fam"/>
    <s v="2Story"/>
    <n v="5"/>
    <n v="6"/>
    <x v="48"/>
    <x v="35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x v="4"/>
    <s v="Typ"/>
    <n v="0"/>
    <s v="NA"/>
    <s v="Detchd"/>
    <n v="1966"/>
    <s v="Unf"/>
    <x v="0"/>
    <n v="440"/>
    <s v="TA"/>
    <s v="TA"/>
    <x v="0"/>
    <n v="74"/>
    <n v="0"/>
    <n v="128"/>
    <n v="0"/>
    <n v="0"/>
    <n v="0"/>
    <s v="NA"/>
    <s v="MnPrv"/>
    <s v="NA"/>
    <n v="0"/>
    <n v="5"/>
    <n v="2009"/>
    <s v="WD"/>
    <s v="Normal"/>
    <n v="110000"/>
  </r>
  <r>
    <n v="81"/>
    <n v="60"/>
    <s v="RL"/>
    <x v="28"/>
    <x v="77"/>
    <s v="Pave"/>
    <s v="NA"/>
    <s v="Reg"/>
    <s v="Lvl"/>
    <s v="AllPub"/>
    <s v="Corner"/>
    <s v="Gtl"/>
    <s v="NAmes"/>
    <s v="Norm"/>
    <s v="Norm"/>
    <s v="1Fam"/>
    <s v="2Story"/>
    <n v="6"/>
    <n v="6"/>
    <x v="21"/>
    <x v="34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x v="0"/>
    <s v="Typ"/>
    <n v="1"/>
    <s v="Gd"/>
    <s v="Attchd"/>
    <n v="1968"/>
    <s v="Fin"/>
    <x v="2"/>
    <n v="509"/>
    <s v="TA"/>
    <s v="TA"/>
    <x v="0"/>
    <n v="0"/>
    <n v="72"/>
    <n v="0"/>
    <n v="0"/>
    <n v="252"/>
    <n v="0"/>
    <s v="NA"/>
    <s v="NA"/>
    <s v="NA"/>
    <n v="0"/>
    <n v="6"/>
    <n v="2009"/>
    <s v="WD"/>
    <s v="Normal"/>
    <n v="193500"/>
  </r>
  <r>
    <n v="82"/>
    <n v="120"/>
    <s v="RM"/>
    <x v="37"/>
    <x v="78"/>
    <s v="Pave"/>
    <s v="NA"/>
    <s v="Reg"/>
    <s v="Lvl"/>
    <s v="AllPub"/>
    <s v="FR2"/>
    <s v="Gtl"/>
    <s v="Mitchel"/>
    <s v="Norm"/>
    <s v="Norm"/>
    <s v="TwnhsE"/>
    <s v="1Story"/>
    <n v="6"/>
    <n v="5"/>
    <x v="45"/>
    <x v="30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x v="4"/>
    <s v="Typ"/>
    <n v="0"/>
    <s v="NA"/>
    <s v="Attchd"/>
    <n v="1998"/>
    <s v="Fin"/>
    <x v="0"/>
    <n v="405"/>
    <s v="TA"/>
    <s v="TA"/>
    <x v="0"/>
    <n v="0"/>
    <n v="199"/>
    <n v="0"/>
    <n v="0"/>
    <n v="0"/>
    <n v="0"/>
    <s v="NA"/>
    <s v="NA"/>
    <s v="NA"/>
    <n v="0"/>
    <n v="3"/>
    <n v="2006"/>
    <s v="WD"/>
    <s v="Normal"/>
    <n v="153500"/>
  </r>
  <r>
    <n v="83"/>
    <n v="20"/>
    <s v="RL"/>
    <x v="38"/>
    <x v="79"/>
    <s v="Pave"/>
    <s v="NA"/>
    <s v="Reg"/>
    <s v="Lvl"/>
    <s v="AllPub"/>
    <s v="Inside"/>
    <s v="Gtl"/>
    <s v="Somerst"/>
    <s v="Norm"/>
    <s v="Norm"/>
    <s v="1Fam"/>
    <s v="1Story"/>
    <n v="8"/>
    <n v="5"/>
    <x v="22"/>
    <x v="12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x v="1"/>
    <s v="Typ"/>
    <n v="1"/>
    <s v="Gd"/>
    <s v="Attchd"/>
    <n v="2007"/>
    <s v="RFn"/>
    <x v="1"/>
    <n v="758"/>
    <s v="TA"/>
    <s v="TA"/>
    <x v="0"/>
    <n v="144"/>
    <n v="99"/>
    <n v="0"/>
    <n v="0"/>
    <n v="0"/>
    <n v="0"/>
    <s v="NA"/>
    <s v="NA"/>
    <s v="NA"/>
    <n v="0"/>
    <n v="10"/>
    <n v="2008"/>
    <s v="WD"/>
    <s v="Normal"/>
    <n v="245000"/>
  </r>
  <r>
    <n v="84"/>
    <n v="20"/>
    <s v="RL"/>
    <x v="1"/>
    <x v="80"/>
    <s v="Pave"/>
    <s v="NA"/>
    <s v="IR1"/>
    <s v="Lvl"/>
    <s v="AllPub"/>
    <s v="Inside"/>
    <s v="Gtl"/>
    <s v="NAmes"/>
    <s v="Norm"/>
    <s v="Norm"/>
    <s v="1Fam"/>
    <s v="1Story"/>
    <n v="5"/>
    <n v="5"/>
    <x v="14"/>
    <x v="13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x v="1"/>
    <s v="Typ"/>
    <n v="0"/>
    <s v="NA"/>
    <s v="Detchd"/>
    <n v="1974"/>
    <s v="Unf"/>
    <x v="0"/>
    <n v="461"/>
    <s v="TA"/>
    <s v="TA"/>
    <x v="0"/>
    <n v="74"/>
    <n v="0"/>
    <n v="0"/>
    <n v="0"/>
    <n v="0"/>
    <n v="0"/>
    <s v="NA"/>
    <s v="NA"/>
    <s v="NA"/>
    <n v="0"/>
    <n v="7"/>
    <n v="2007"/>
    <s v="COD"/>
    <s v="Normal"/>
    <n v="126500"/>
  </r>
  <r>
    <n v="85"/>
    <n v="80"/>
    <s v="RL"/>
    <x v="7"/>
    <x v="81"/>
    <s v="Pave"/>
    <s v="NA"/>
    <s v="IR1"/>
    <s v="Lvl"/>
    <s v="AllPub"/>
    <s v="Inside"/>
    <s v="Gtl"/>
    <s v="Gilbert"/>
    <s v="Norm"/>
    <s v="Norm"/>
    <s v="1Fam"/>
    <s v="SLvl"/>
    <n v="7"/>
    <n v="5"/>
    <x v="49"/>
    <x v="29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x v="2"/>
    <s v="Typ"/>
    <n v="1"/>
    <s v="TA"/>
    <s v="BuiltIn"/>
    <n v="1995"/>
    <s v="Fin"/>
    <x v="0"/>
    <n v="400"/>
    <s v="TA"/>
    <s v="TA"/>
    <x v="0"/>
    <n v="120"/>
    <n v="72"/>
    <n v="0"/>
    <n v="0"/>
    <n v="0"/>
    <n v="0"/>
    <s v="NA"/>
    <s v="NA"/>
    <s v="Shed"/>
    <n v="700"/>
    <n v="5"/>
    <n v="2009"/>
    <s v="WD"/>
    <s v="Normal"/>
    <n v="168500"/>
  </r>
  <r>
    <n v="86"/>
    <n v="60"/>
    <s v="RL"/>
    <x v="39"/>
    <x v="82"/>
    <s v="Pave"/>
    <s v="NA"/>
    <s v="Reg"/>
    <s v="Lvl"/>
    <s v="AllPub"/>
    <s v="Corner"/>
    <s v="Gtl"/>
    <s v="NoRidge"/>
    <s v="Norm"/>
    <s v="Norm"/>
    <s v="1Fam"/>
    <s v="2Story"/>
    <n v="8"/>
    <n v="5"/>
    <x v="50"/>
    <x v="36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x v="3"/>
    <s v="Typ"/>
    <n v="1"/>
    <s v="TA"/>
    <s v="Attchd"/>
    <n v="1991"/>
    <s v="Unf"/>
    <x v="0"/>
    <n v="462"/>
    <s v="TA"/>
    <s v="TA"/>
    <x v="0"/>
    <n v="127"/>
    <n v="82"/>
    <n v="0"/>
    <n v="0"/>
    <n v="0"/>
    <n v="0"/>
    <s v="NA"/>
    <s v="NA"/>
    <s v="NA"/>
    <n v="0"/>
    <n v="4"/>
    <n v="2006"/>
    <s v="WD"/>
    <s v="Normal"/>
    <n v="260000"/>
  </r>
  <r>
    <n v="87"/>
    <n v="60"/>
    <s v="RL"/>
    <x v="40"/>
    <x v="83"/>
    <s v="Pave"/>
    <s v="NA"/>
    <s v="IR2"/>
    <s v="Lvl"/>
    <s v="AllPub"/>
    <s v="Inside"/>
    <s v="Gtl"/>
    <s v="Gilbert"/>
    <s v="Norm"/>
    <s v="Norm"/>
    <s v="1Fam"/>
    <s v="2Story"/>
    <n v="6"/>
    <n v="5"/>
    <x v="11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x v="1"/>
    <s v="Typ"/>
    <n v="1"/>
    <s v="Gd"/>
    <s v="BuiltIn"/>
    <n v="2005"/>
    <s v="Fin"/>
    <x v="0"/>
    <n v="400"/>
    <s v="TA"/>
    <s v="TA"/>
    <x v="0"/>
    <n v="100"/>
    <n v="38"/>
    <n v="0"/>
    <n v="0"/>
    <n v="0"/>
    <n v="0"/>
    <s v="NA"/>
    <s v="NA"/>
    <s v="NA"/>
    <n v="0"/>
    <n v="3"/>
    <n v="2009"/>
    <s v="WD"/>
    <s v="Normal"/>
    <n v="174000"/>
  </r>
  <r>
    <n v="88"/>
    <n v="160"/>
    <s v="FV"/>
    <x v="41"/>
    <x v="84"/>
    <s v="Pave"/>
    <s v="Pave"/>
    <s v="Reg"/>
    <s v="Lvl"/>
    <s v="AllPub"/>
    <s v="Corner"/>
    <s v="Gtl"/>
    <s v="Somerst"/>
    <s v="Norm"/>
    <s v="Norm"/>
    <s v="TwnhsE"/>
    <s v="2Story"/>
    <n v="6"/>
    <n v="5"/>
    <x v="51"/>
    <x v="37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x v="6"/>
    <s v="Typ"/>
    <n v="0"/>
    <s v="NA"/>
    <s v="Detchd"/>
    <n v="2009"/>
    <s v="RFn"/>
    <x v="0"/>
    <n v="528"/>
    <s v="TA"/>
    <s v="TA"/>
    <x v="0"/>
    <n v="0"/>
    <n v="234"/>
    <n v="0"/>
    <n v="0"/>
    <n v="0"/>
    <n v="0"/>
    <s v="NA"/>
    <s v="NA"/>
    <s v="NA"/>
    <n v="0"/>
    <n v="6"/>
    <n v="2009"/>
    <s v="New"/>
    <s v="Partial"/>
    <n v="164500"/>
  </r>
  <r>
    <n v="89"/>
    <n v="50"/>
    <s v="C (all)"/>
    <x v="42"/>
    <x v="85"/>
    <s v="Pave"/>
    <s v="NA"/>
    <s v="IR1"/>
    <s v="Lvl"/>
    <s v="AllPub"/>
    <s v="Corner"/>
    <s v="Gtl"/>
    <s v="IDOTRR"/>
    <s v="Feedr"/>
    <s v="Feedr"/>
    <s v="1Fam"/>
    <s v="1.5Fin"/>
    <n v="3"/>
    <n v="2"/>
    <x v="3"/>
    <x v="38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x v="1"/>
    <s v="Typ"/>
    <n v="0"/>
    <s v="NA"/>
    <s v="NA"/>
    <s v="NA"/>
    <s v="NA"/>
    <x v="3"/>
    <n v="0"/>
    <s v="NA"/>
    <s v="NA"/>
    <x v="1"/>
    <n v="0"/>
    <n v="0"/>
    <n v="156"/>
    <n v="0"/>
    <n v="0"/>
    <n v="0"/>
    <s v="NA"/>
    <s v="MnPrv"/>
    <s v="NA"/>
    <n v="0"/>
    <n v="10"/>
    <n v="2009"/>
    <s v="ConLD"/>
    <s v="Abnorml"/>
    <n v="85000"/>
  </r>
  <r>
    <n v="90"/>
    <n v="20"/>
    <s v="RL"/>
    <x v="3"/>
    <x v="86"/>
    <s v="Pave"/>
    <s v="NA"/>
    <s v="Reg"/>
    <s v="Lvl"/>
    <s v="AllPub"/>
    <s v="Inside"/>
    <s v="Gtl"/>
    <s v="CollgCr"/>
    <s v="Norm"/>
    <s v="Norm"/>
    <s v="1Fam"/>
    <s v="1Story"/>
    <n v="4"/>
    <n v="5"/>
    <x v="29"/>
    <x v="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x v="4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n v="2007"/>
    <s v="WD"/>
    <s v="Normal"/>
    <n v="123600"/>
  </r>
  <r>
    <n v="91"/>
    <n v="20"/>
    <s v="RL"/>
    <x v="3"/>
    <x v="25"/>
    <s v="Pave"/>
    <s v="NA"/>
    <s v="Reg"/>
    <s v="Lvl"/>
    <s v="AllPub"/>
    <s v="Inside"/>
    <s v="Gtl"/>
    <s v="NAmes"/>
    <s v="Norm"/>
    <s v="Norm"/>
    <s v="1Fam"/>
    <s v="1Story"/>
    <n v="4"/>
    <n v="5"/>
    <x v="52"/>
    <x v="8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x v="6"/>
    <s v="Typ"/>
    <n v="0"/>
    <s v="NA"/>
    <s v="Detchd"/>
    <n v="1950"/>
    <s v="Unf"/>
    <x v="0"/>
    <n v="420"/>
    <s v="TA"/>
    <s v="TA"/>
    <x v="0"/>
    <n v="0"/>
    <n v="29"/>
    <n v="0"/>
    <n v="0"/>
    <n v="0"/>
    <n v="0"/>
    <s v="NA"/>
    <s v="NA"/>
    <s v="NA"/>
    <n v="0"/>
    <n v="7"/>
    <n v="2006"/>
    <s v="WD"/>
    <s v="Normal"/>
    <n v="109900"/>
  </r>
  <r>
    <n v="92"/>
    <n v="20"/>
    <s v="RL"/>
    <x v="5"/>
    <x v="29"/>
    <s v="Pave"/>
    <s v="NA"/>
    <s v="Reg"/>
    <s v="Lvl"/>
    <s v="AllPub"/>
    <s v="Inside"/>
    <s v="Gtl"/>
    <s v="NAmes"/>
    <s v="Norm"/>
    <s v="Norm"/>
    <s v="1Fam"/>
    <s v="1Story"/>
    <n v="5"/>
    <n v="3"/>
    <x v="53"/>
    <x v="39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x v="1"/>
    <s v="Typ"/>
    <n v="0"/>
    <s v="NA"/>
    <s v="Attchd"/>
    <n v="1961"/>
    <s v="Unf"/>
    <x v="0"/>
    <n v="480"/>
    <s v="TA"/>
    <s v="TA"/>
    <x v="0"/>
    <n v="0"/>
    <n v="0"/>
    <n v="0"/>
    <n v="0"/>
    <n v="0"/>
    <n v="0"/>
    <s v="NA"/>
    <s v="GdWo"/>
    <s v="NA"/>
    <n v="0"/>
    <n v="12"/>
    <n v="2006"/>
    <s v="WD"/>
    <s v="Abnorml"/>
    <n v="98600"/>
  </r>
  <r>
    <n v="93"/>
    <n v="30"/>
    <s v="RL"/>
    <x v="1"/>
    <x v="87"/>
    <s v="Pave"/>
    <s v="Grvl"/>
    <s v="IR1"/>
    <s v="HLS"/>
    <s v="AllPub"/>
    <s v="Inside"/>
    <s v="Gtl"/>
    <s v="Crawfor"/>
    <s v="Norm"/>
    <s v="Norm"/>
    <s v="1Fam"/>
    <s v="1Story"/>
    <n v="5"/>
    <n v="7"/>
    <x v="42"/>
    <x v="10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x v="4"/>
    <s v="Typ"/>
    <n v="0"/>
    <s v="NA"/>
    <s v="Detchd"/>
    <n v="1921"/>
    <s v="Unf"/>
    <x v="0"/>
    <n v="432"/>
    <s v="TA"/>
    <s v="TA"/>
    <x v="0"/>
    <n v="0"/>
    <n v="0"/>
    <n v="44"/>
    <n v="0"/>
    <n v="0"/>
    <n v="0"/>
    <s v="NA"/>
    <s v="NA"/>
    <s v="NA"/>
    <n v="0"/>
    <n v="8"/>
    <n v="2009"/>
    <s v="WD"/>
    <s v="Normal"/>
    <n v="163500"/>
  </r>
  <r>
    <n v="94"/>
    <n v="190"/>
    <s v="C (all)"/>
    <x v="3"/>
    <x v="25"/>
    <s v="Pave"/>
    <s v="NA"/>
    <s v="Reg"/>
    <s v="Lvl"/>
    <s v="AllPub"/>
    <s v="Corner"/>
    <s v="Gtl"/>
    <s v="OldTown"/>
    <s v="Norm"/>
    <s v="Norm"/>
    <s v="2fmCon"/>
    <s v="2.5Unf"/>
    <n v="6"/>
    <n v="6"/>
    <x v="48"/>
    <x v="30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x v="3"/>
    <s v="Typ"/>
    <n v="1"/>
    <s v="Gd"/>
    <s v="Detchd"/>
    <n v="1900"/>
    <s v="Unf"/>
    <x v="0"/>
    <n v="506"/>
    <s v="TA"/>
    <s v="TA"/>
    <x v="0"/>
    <n v="0"/>
    <n v="0"/>
    <n v="0"/>
    <n v="0"/>
    <n v="99"/>
    <n v="0"/>
    <s v="NA"/>
    <s v="NA"/>
    <s v="NA"/>
    <n v="0"/>
    <n v="11"/>
    <n v="2007"/>
    <s v="WD"/>
    <s v="Normal"/>
    <n v="133900"/>
  </r>
  <r>
    <n v="95"/>
    <n v="60"/>
    <s v="RL"/>
    <x v="35"/>
    <x v="88"/>
    <s v="Pave"/>
    <s v="NA"/>
    <s v="IR1"/>
    <s v="Lvl"/>
    <s v="AllPub"/>
    <s v="Inside"/>
    <s v="Gtl"/>
    <s v="CollgCr"/>
    <s v="Norm"/>
    <s v="Norm"/>
    <s v="1Fam"/>
    <s v="2Story"/>
    <n v="6"/>
    <n v="5"/>
    <x v="35"/>
    <x v="18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x v="2"/>
    <s v="Typ"/>
    <n v="0"/>
    <s v="NA"/>
    <s v="Attchd"/>
    <n v="1997"/>
    <s v="RFn"/>
    <x v="0"/>
    <n v="684"/>
    <s v="TA"/>
    <s v="TA"/>
    <x v="0"/>
    <n v="0"/>
    <n v="162"/>
    <n v="0"/>
    <n v="0"/>
    <n v="0"/>
    <n v="0"/>
    <s v="NA"/>
    <s v="NA"/>
    <s v="NA"/>
    <n v="0"/>
    <n v="5"/>
    <n v="2007"/>
    <s v="WD"/>
    <s v="Normal"/>
    <n v="204750"/>
  </r>
  <r>
    <n v="96"/>
    <n v="60"/>
    <s v="RL"/>
    <x v="7"/>
    <x v="89"/>
    <s v="Pave"/>
    <s v="NA"/>
    <s v="IR2"/>
    <s v="Lvl"/>
    <s v="AllPub"/>
    <s v="Corner"/>
    <s v="Gtl"/>
    <s v="Gilbert"/>
    <s v="Norm"/>
    <s v="Norm"/>
    <s v="1Fam"/>
    <s v="2Story"/>
    <n v="6"/>
    <n v="8"/>
    <x v="5"/>
    <x v="40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x v="1"/>
    <s v="Typ"/>
    <n v="1"/>
    <s v="TA"/>
    <s v="BuiltIn"/>
    <n v="1993"/>
    <s v="Fin"/>
    <x v="0"/>
    <n v="420"/>
    <s v="TA"/>
    <s v="TA"/>
    <x v="0"/>
    <n v="232"/>
    <n v="63"/>
    <n v="0"/>
    <n v="0"/>
    <n v="0"/>
    <n v="0"/>
    <s v="NA"/>
    <s v="NA"/>
    <s v="Shed"/>
    <n v="480"/>
    <n v="4"/>
    <n v="2009"/>
    <s v="WD"/>
    <s v="Normal"/>
    <n v="185000"/>
  </r>
  <r>
    <n v="97"/>
    <n v="20"/>
    <s v="RL"/>
    <x v="38"/>
    <x v="90"/>
    <s v="Pave"/>
    <s v="NA"/>
    <s v="IR1"/>
    <s v="Lvl"/>
    <s v="AllPub"/>
    <s v="Inside"/>
    <s v="Gtl"/>
    <s v="CollgCr"/>
    <s v="Norm"/>
    <s v="Norm"/>
    <s v="1Fam"/>
    <s v="1Story"/>
    <n v="7"/>
    <n v="5"/>
    <x v="40"/>
    <x v="41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x v="1"/>
    <s v="Typ"/>
    <n v="0"/>
    <s v="NA"/>
    <s v="Attchd"/>
    <n v="1999"/>
    <s v="RFn"/>
    <x v="0"/>
    <n v="472"/>
    <s v="TA"/>
    <s v="TA"/>
    <x v="0"/>
    <n v="158"/>
    <n v="29"/>
    <n v="0"/>
    <n v="0"/>
    <n v="0"/>
    <n v="0"/>
    <s v="NA"/>
    <s v="NA"/>
    <s v="NA"/>
    <n v="0"/>
    <n v="8"/>
    <n v="2006"/>
    <s v="WD"/>
    <s v="Normal"/>
    <n v="214000"/>
  </r>
  <r>
    <n v="98"/>
    <n v="20"/>
    <s v="RL"/>
    <x v="43"/>
    <x v="91"/>
    <s v="Pave"/>
    <s v="NA"/>
    <s v="Reg"/>
    <s v="HLS"/>
    <s v="AllPub"/>
    <s v="Inside"/>
    <s v="Gtl"/>
    <s v="Edwards"/>
    <s v="Norm"/>
    <s v="Norm"/>
    <s v="1Fam"/>
    <s v="1Story"/>
    <n v="4"/>
    <n v="5"/>
    <x v="10"/>
    <x v="9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x v="1"/>
    <s v="Typ"/>
    <n v="0"/>
    <s v="NA"/>
    <s v="Attchd"/>
    <n v="1965"/>
    <s v="Fin"/>
    <x v="2"/>
    <n v="432"/>
    <s v="TA"/>
    <s v="TA"/>
    <x v="2"/>
    <n v="120"/>
    <n v="0"/>
    <n v="0"/>
    <n v="0"/>
    <n v="0"/>
    <n v="0"/>
    <s v="NA"/>
    <s v="NA"/>
    <s v="NA"/>
    <n v="0"/>
    <n v="5"/>
    <n v="2007"/>
    <s v="WD"/>
    <s v="Normal"/>
    <n v="94750"/>
  </r>
  <r>
    <n v="99"/>
    <n v="30"/>
    <s v="RL"/>
    <x v="5"/>
    <x v="92"/>
    <s v="Pave"/>
    <s v="NA"/>
    <s v="Reg"/>
    <s v="Lvl"/>
    <s v="AllPub"/>
    <s v="Corner"/>
    <s v="Gtl"/>
    <s v="Edwards"/>
    <s v="Norm"/>
    <s v="Norm"/>
    <s v="1Fam"/>
    <s v="1Story"/>
    <n v="5"/>
    <n v="5"/>
    <x v="26"/>
    <x v="8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x v="4"/>
    <s v="Typ"/>
    <n v="0"/>
    <s v="NA"/>
    <s v="Basment"/>
    <n v="1920"/>
    <s v="Unf"/>
    <x v="2"/>
    <n v="366"/>
    <s v="Fa"/>
    <s v="TA"/>
    <x v="0"/>
    <n v="0"/>
    <n v="0"/>
    <n v="77"/>
    <n v="0"/>
    <n v="0"/>
    <n v="0"/>
    <s v="NA"/>
    <s v="NA"/>
    <s v="Shed"/>
    <n v="400"/>
    <n v="5"/>
    <n v="2010"/>
    <s v="COD"/>
    <s v="Abnorml"/>
    <n v="83000"/>
  </r>
  <r>
    <n v="100"/>
    <n v="20"/>
    <s v="RL"/>
    <x v="44"/>
    <x v="93"/>
    <s v="Pave"/>
    <s v="NA"/>
    <s v="IR1"/>
    <s v="Lvl"/>
    <s v="AllPub"/>
    <s v="Inside"/>
    <s v="Gtl"/>
    <s v="NAmes"/>
    <s v="Norm"/>
    <s v="Norm"/>
    <s v="1Fam"/>
    <s v="1Story"/>
    <n v="4"/>
    <n v="5"/>
    <x v="28"/>
    <x v="1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x v="1"/>
    <s v="Typ"/>
    <n v="0"/>
    <s v="NA"/>
    <s v="NA"/>
    <s v="NA"/>
    <s v="NA"/>
    <x v="3"/>
    <n v="0"/>
    <s v="NA"/>
    <s v="NA"/>
    <x v="0"/>
    <n v="352"/>
    <n v="0"/>
    <n v="0"/>
    <n v="0"/>
    <n v="0"/>
    <n v="0"/>
    <s v="NA"/>
    <s v="NA"/>
    <s v="Shed"/>
    <n v="400"/>
    <n v="1"/>
    <n v="2010"/>
    <s v="WD"/>
    <s v="Normal"/>
    <n v="128950"/>
  </r>
  <r>
    <n v="101"/>
    <n v="20"/>
    <s v="RL"/>
    <x v="7"/>
    <x v="94"/>
    <s v="Pave"/>
    <s v="NA"/>
    <s v="IR1"/>
    <s v="Lvl"/>
    <s v="AllPub"/>
    <s v="Inside"/>
    <s v="Gtl"/>
    <s v="NWAmes"/>
    <s v="Norm"/>
    <s v="Norm"/>
    <s v="1Fam"/>
    <s v="1Story"/>
    <n v="6"/>
    <n v="7"/>
    <x v="54"/>
    <x v="14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x v="1"/>
    <s v="Typ"/>
    <n v="2"/>
    <s v="TA"/>
    <s v="Attchd"/>
    <n v="1977"/>
    <s v="RFn"/>
    <x v="0"/>
    <n v="480"/>
    <s v="TA"/>
    <s v="TA"/>
    <x v="0"/>
    <n v="168"/>
    <n v="68"/>
    <n v="0"/>
    <n v="0"/>
    <n v="0"/>
    <n v="0"/>
    <s v="NA"/>
    <s v="NA"/>
    <s v="NA"/>
    <n v="0"/>
    <n v="2"/>
    <n v="2010"/>
    <s v="WD"/>
    <s v="Normal"/>
    <n v="205000"/>
  </r>
  <r>
    <n v="102"/>
    <n v="60"/>
    <s v="RL"/>
    <x v="44"/>
    <x v="95"/>
    <s v="Pave"/>
    <s v="NA"/>
    <s v="Reg"/>
    <s v="Lvl"/>
    <s v="AllPub"/>
    <s v="Inside"/>
    <s v="Gtl"/>
    <s v="SawyerW"/>
    <s v="Norm"/>
    <s v="Norm"/>
    <s v="1Fam"/>
    <s v="2Story"/>
    <n v="6"/>
    <n v="5"/>
    <x v="55"/>
    <x v="42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x v="2"/>
    <s v="Typ"/>
    <n v="1"/>
    <s v="TA"/>
    <s v="Attchd"/>
    <n v="1985"/>
    <s v="Fin"/>
    <x v="0"/>
    <n v="476"/>
    <s v="TA"/>
    <s v="TA"/>
    <x v="0"/>
    <n v="192"/>
    <n v="46"/>
    <n v="0"/>
    <n v="0"/>
    <n v="0"/>
    <n v="0"/>
    <s v="NA"/>
    <s v="NA"/>
    <s v="NA"/>
    <n v="0"/>
    <n v="6"/>
    <n v="2010"/>
    <s v="WD"/>
    <s v="Normal"/>
    <n v="178000"/>
  </r>
  <r>
    <n v="103"/>
    <n v="90"/>
    <s v="RL"/>
    <x v="45"/>
    <x v="96"/>
    <s v="Pave"/>
    <s v="NA"/>
    <s v="Reg"/>
    <s v="Bnk"/>
    <s v="AllPub"/>
    <s v="Inside"/>
    <s v="Gtl"/>
    <s v="SawyerW"/>
    <s v="Norm"/>
    <s v="Norm"/>
    <s v="Duplex"/>
    <s v="1Story"/>
    <n v="5"/>
    <n v="5"/>
    <x v="56"/>
    <x v="43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x v="0"/>
    <s v="Typ"/>
    <n v="0"/>
    <s v="NA"/>
    <s v="Attchd"/>
    <n v="1979"/>
    <s v="Unf"/>
    <x v="0"/>
    <n v="410"/>
    <s v="TA"/>
    <s v="TA"/>
    <x v="0"/>
    <n v="0"/>
    <n v="0"/>
    <n v="0"/>
    <n v="0"/>
    <n v="0"/>
    <n v="0"/>
    <s v="NA"/>
    <s v="NA"/>
    <s v="NA"/>
    <n v="0"/>
    <n v="6"/>
    <n v="2009"/>
    <s v="WD"/>
    <s v="Alloca"/>
    <n v="118964"/>
  </r>
  <r>
    <n v="104"/>
    <n v="20"/>
    <s v="RL"/>
    <x v="46"/>
    <x v="97"/>
    <s v="Pave"/>
    <s v="NA"/>
    <s v="IR1"/>
    <s v="Lvl"/>
    <s v="AllPub"/>
    <s v="Corner"/>
    <s v="Gtl"/>
    <s v="CollgCr"/>
    <s v="Norm"/>
    <s v="Norm"/>
    <s v="1Fam"/>
    <s v="1Story"/>
    <n v="7"/>
    <n v="5"/>
    <x v="51"/>
    <x v="3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x v="1"/>
    <s v="Typ"/>
    <n v="0"/>
    <s v="NA"/>
    <s v="Attchd"/>
    <n v="2009"/>
    <s v="RFn"/>
    <x v="1"/>
    <n v="740"/>
    <s v="TA"/>
    <s v="TA"/>
    <x v="0"/>
    <n v="0"/>
    <n v="36"/>
    <n v="0"/>
    <n v="0"/>
    <n v="0"/>
    <n v="0"/>
    <s v="NA"/>
    <s v="NA"/>
    <s v="NA"/>
    <n v="0"/>
    <n v="5"/>
    <n v="2010"/>
    <s v="WD"/>
    <s v="Normal"/>
    <n v="198900"/>
  </r>
  <r>
    <n v="105"/>
    <n v="50"/>
    <s v="RM"/>
    <x v="7"/>
    <x v="98"/>
    <s v="Pave"/>
    <s v="NA"/>
    <s v="Reg"/>
    <s v="Lvl"/>
    <s v="AllPub"/>
    <s v="Corner"/>
    <s v="Gtl"/>
    <s v="IDOTRR"/>
    <s v="Norm"/>
    <s v="Norm"/>
    <s v="1Fam"/>
    <s v="1.5Fin"/>
    <n v="7"/>
    <n v="4"/>
    <x v="8"/>
    <x v="8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x v="2"/>
    <s v="Typ"/>
    <n v="2"/>
    <s v="TA"/>
    <s v="Detchd"/>
    <n v="1951"/>
    <s v="Unf"/>
    <x v="2"/>
    <n v="240"/>
    <s v="TA"/>
    <s v="TA"/>
    <x v="0"/>
    <n v="0"/>
    <n v="0"/>
    <n v="0"/>
    <n v="0"/>
    <n v="184"/>
    <n v="0"/>
    <s v="NA"/>
    <s v="NA"/>
    <s v="NA"/>
    <n v="0"/>
    <n v="6"/>
    <n v="2007"/>
    <s v="WD"/>
    <s v="Normal"/>
    <n v="169500"/>
  </r>
  <r>
    <n v="106"/>
    <n v="60"/>
    <s v="FV"/>
    <x v="6"/>
    <x v="61"/>
    <s v="Pave"/>
    <s v="NA"/>
    <s v="Reg"/>
    <s v="Lvl"/>
    <s v="AllPub"/>
    <s v="Inside"/>
    <s v="Gtl"/>
    <s v="Somerst"/>
    <s v="Norm"/>
    <s v="Norm"/>
    <s v="1Fam"/>
    <s v="2Story"/>
    <n v="8"/>
    <n v="5"/>
    <x v="0"/>
    <x v="16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x v="3"/>
    <s v="Typ"/>
    <n v="1"/>
    <s v="Gd"/>
    <s v="Attchd"/>
    <n v="2003"/>
    <s v="RFn"/>
    <x v="0"/>
    <n v="648"/>
    <s v="TA"/>
    <s v="TA"/>
    <x v="0"/>
    <n v="140"/>
    <n v="45"/>
    <n v="0"/>
    <n v="0"/>
    <n v="0"/>
    <n v="0"/>
    <s v="NA"/>
    <s v="NA"/>
    <s v="NA"/>
    <n v="0"/>
    <n v="8"/>
    <n v="2008"/>
    <s v="WD"/>
    <s v="Normal"/>
    <n v="250000"/>
  </r>
  <r>
    <n v="107"/>
    <n v="30"/>
    <s v="RM"/>
    <x v="3"/>
    <x v="99"/>
    <s v="Pave"/>
    <s v="Grvl"/>
    <s v="Reg"/>
    <s v="Lvl"/>
    <s v="AllPub"/>
    <s v="Inside"/>
    <s v="Gtl"/>
    <s v="OldTown"/>
    <s v="Norm"/>
    <s v="Norm"/>
    <s v="1Fam"/>
    <s v="1Story"/>
    <n v="4"/>
    <n v="7"/>
    <x v="57"/>
    <x v="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x v="1"/>
    <s v="Typ"/>
    <n v="0"/>
    <s v="NA"/>
    <s v="Detchd"/>
    <n v="1954"/>
    <s v="Unf"/>
    <x v="2"/>
    <n v="273"/>
    <s v="Fa"/>
    <s v="Fa"/>
    <x v="1"/>
    <n v="0"/>
    <n v="0"/>
    <n v="0"/>
    <n v="0"/>
    <n v="0"/>
    <n v="0"/>
    <s v="NA"/>
    <s v="NA"/>
    <s v="Shed"/>
    <n v="450"/>
    <n v="8"/>
    <n v="2007"/>
    <s v="WD"/>
    <s v="Normal"/>
    <n v="100000"/>
  </r>
  <r>
    <n v="108"/>
    <n v="20"/>
    <s v="RM"/>
    <x v="9"/>
    <x v="100"/>
    <s v="Pave"/>
    <s v="NA"/>
    <s v="Reg"/>
    <s v="Lvl"/>
    <s v="AllPub"/>
    <s v="Inside"/>
    <s v="Gtl"/>
    <s v="OldTown"/>
    <s v="Norm"/>
    <s v="Norm"/>
    <s v="1Fam"/>
    <s v="1Story"/>
    <n v="5"/>
    <n v="5"/>
    <x v="47"/>
    <x v="8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x v="4"/>
    <s v="Typ"/>
    <n v="0"/>
    <s v="NA"/>
    <s v="Detchd"/>
    <n v="1948"/>
    <s v="Unf"/>
    <x v="2"/>
    <n v="250"/>
    <s v="TA"/>
    <s v="TA"/>
    <x v="0"/>
    <n v="0"/>
    <n v="0"/>
    <n v="0"/>
    <n v="0"/>
    <n v="0"/>
    <n v="0"/>
    <s v="NA"/>
    <s v="NA"/>
    <s v="NA"/>
    <n v="0"/>
    <n v="4"/>
    <n v="2008"/>
    <s v="WD"/>
    <s v="Partial"/>
    <n v="115000"/>
  </r>
  <r>
    <n v="109"/>
    <n v="50"/>
    <s v="RM"/>
    <x v="5"/>
    <x v="29"/>
    <s v="Pave"/>
    <s v="NA"/>
    <s v="Reg"/>
    <s v="Lvl"/>
    <s v="AllPub"/>
    <s v="Corner"/>
    <s v="Gtl"/>
    <s v="IDOTRR"/>
    <s v="Artery"/>
    <s v="Norm"/>
    <s v="1Fam"/>
    <s v="1.5Fin"/>
    <n v="5"/>
    <n v="7"/>
    <x v="58"/>
    <x v="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x v="2"/>
    <s v="Typ"/>
    <n v="0"/>
    <s v="NA"/>
    <s v="NA"/>
    <s v="NA"/>
    <s v="NA"/>
    <x v="3"/>
    <n v="0"/>
    <s v="NA"/>
    <s v="NA"/>
    <x v="1"/>
    <n v="0"/>
    <n v="0"/>
    <n v="144"/>
    <n v="0"/>
    <n v="0"/>
    <n v="0"/>
    <s v="NA"/>
    <s v="NA"/>
    <s v="NA"/>
    <n v="0"/>
    <n v="8"/>
    <n v="2007"/>
    <s v="WD"/>
    <s v="Normal"/>
    <n v="115000"/>
  </r>
  <r>
    <n v="110"/>
    <n v="20"/>
    <s v="RL"/>
    <x v="42"/>
    <x v="101"/>
    <s v="Pave"/>
    <s v="NA"/>
    <s v="IR1"/>
    <s v="Lvl"/>
    <s v="AllPub"/>
    <s v="Inside"/>
    <s v="Gtl"/>
    <s v="NWAmes"/>
    <s v="Norm"/>
    <s v="Norm"/>
    <s v="1Fam"/>
    <s v="1Story"/>
    <n v="6"/>
    <n v="6"/>
    <x v="54"/>
    <x v="44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x v="2"/>
    <s v="Typ"/>
    <n v="1"/>
    <s v="TA"/>
    <s v="Attchd"/>
    <n v="1977"/>
    <s v="RFn"/>
    <x v="0"/>
    <n v="546"/>
    <s v="TA"/>
    <s v="TA"/>
    <x v="0"/>
    <n v="0"/>
    <n v="122"/>
    <n v="0"/>
    <n v="0"/>
    <n v="0"/>
    <n v="0"/>
    <s v="NA"/>
    <s v="MnPrv"/>
    <s v="NA"/>
    <n v="0"/>
    <n v="1"/>
    <n v="2010"/>
    <s v="COD"/>
    <s v="Normal"/>
    <n v="190000"/>
  </r>
  <r>
    <n v="111"/>
    <n v="50"/>
    <s v="RL"/>
    <x v="6"/>
    <x v="102"/>
    <s v="Pave"/>
    <s v="NA"/>
    <s v="Reg"/>
    <s v="Lvl"/>
    <s v="AllPub"/>
    <s v="Inside"/>
    <s v="Gtl"/>
    <s v="Edwards"/>
    <s v="Norm"/>
    <s v="Norm"/>
    <s v="1Fam"/>
    <s v="1.5Fin"/>
    <n v="6"/>
    <n v="4"/>
    <x v="30"/>
    <x v="28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x v="2"/>
    <s v="Typ"/>
    <n v="0"/>
    <s v="NA"/>
    <s v="Attchd"/>
    <n v="1954"/>
    <s v="Unf"/>
    <x v="2"/>
    <n v="325"/>
    <s v="TA"/>
    <s v="TA"/>
    <x v="0"/>
    <n v="182"/>
    <n v="0"/>
    <n v="0"/>
    <n v="0"/>
    <n v="0"/>
    <n v="0"/>
    <s v="NA"/>
    <s v="NA"/>
    <s v="NA"/>
    <n v="0"/>
    <n v="10"/>
    <n v="2006"/>
    <s v="WD"/>
    <s v="Normal"/>
    <n v="136900"/>
  </r>
  <r>
    <n v="112"/>
    <n v="80"/>
    <s v="RL"/>
    <x v="7"/>
    <x v="103"/>
    <s v="Pave"/>
    <s v="NA"/>
    <s v="IR1"/>
    <s v="Lvl"/>
    <s v="AllPub"/>
    <s v="Inside"/>
    <s v="Gtl"/>
    <s v="Gilbert"/>
    <s v="Norm"/>
    <s v="Norm"/>
    <s v="1Fam"/>
    <s v="SLvl"/>
    <n v="7"/>
    <n v="5"/>
    <x v="4"/>
    <x v="4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x v="2"/>
    <s v="Typ"/>
    <n v="1"/>
    <s v="TA"/>
    <s v="BuiltIn"/>
    <n v="2000"/>
    <s v="Fin"/>
    <x v="0"/>
    <n v="400"/>
    <s v="TA"/>
    <s v="TA"/>
    <x v="0"/>
    <n v="180"/>
    <n v="0"/>
    <n v="0"/>
    <n v="0"/>
    <n v="0"/>
    <n v="0"/>
    <s v="NA"/>
    <s v="NA"/>
    <s v="NA"/>
    <n v="0"/>
    <n v="4"/>
    <n v="2010"/>
    <s v="WD"/>
    <s v="Normal"/>
    <n v="180000"/>
  </r>
  <r>
    <n v="113"/>
    <n v="60"/>
    <s v="RL"/>
    <x v="44"/>
    <x v="104"/>
    <s v="Pave"/>
    <s v="NA"/>
    <s v="Reg"/>
    <s v="Lvl"/>
    <s v="AllPub"/>
    <s v="Inside"/>
    <s v="Gtl"/>
    <s v="CollgCr"/>
    <s v="Norm"/>
    <s v="Norm"/>
    <s v="1Fam"/>
    <s v="2Story"/>
    <n v="7"/>
    <n v="5"/>
    <x v="22"/>
    <x v="12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x v="7"/>
    <s v="Typ"/>
    <n v="1"/>
    <s v="Gd"/>
    <s v="BuiltIn"/>
    <n v="2007"/>
    <s v="Fin"/>
    <x v="1"/>
    <n v="792"/>
    <s v="TA"/>
    <s v="TA"/>
    <x v="0"/>
    <n v="120"/>
    <n v="184"/>
    <n v="0"/>
    <n v="0"/>
    <n v="168"/>
    <n v="0"/>
    <s v="NA"/>
    <s v="NA"/>
    <s v="NA"/>
    <n v="0"/>
    <n v="10"/>
    <n v="2007"/>
    <s v="New"/>
    <s v="Partial"/>
    <n v="383970"/>
  </r>
  <r>
    <n v="114"/>
    <n v="20"/>
    <s v="RL"/>
    <x v="7"/>
    <x v="105"/>
    <s v="Pave"/>
    <s v="NA"/>
    <s v="Reg"/>
    <s v="Bnk"/>
    <s v="AllPub"/>
    <s v="Corner"/>
    <s v="Gtl"/>
    <s v="Crawfor"/>
    <s v="Norm"/>
    <s v="Norm"/>
    <s v="1Fam"/>
    <s v="1Story"/>
    <n v="6"/>
    <n v="5"/>
    <x v="31"/>
    <x v="32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x v="2"/>
    <s v="Typ"/>
    <n v="2"/>
    <s v="Gd"/>
    <s v="Basment"/>
    <n v="1953"/>
    <s v="Unf"/>
    <x v="0"/>
    <n v="450"/>
    <s v="TA"/>
    <s v="TA"/>
    <x v="0"/>
    <n v="166"/>
    <n v="120"/>
    <n v="192"/>
    <n v="0"/>
    <n v="0"/>
    <n v="0"/>
    <s v="NA"/>
    <s v="MnPrv"/>
    <s v="NA"/>
    <n v="0"/>
    <n v="10"/>
    <n v="2007"/>
    <s v="COD"/>
    <s v="Abnorml"/>
    <n v="217000"/>
  </r>
  <r>
    <n v="115"/>
    <n v="70"/>
    <s v="RL"/>
    <x v="24"/>
    <x v="106"/>
    <s v="Pave"/>
    <s v="NA"/>
    <s v="IR1"/>
    <s v="Lvl"/>
    <s v="AllPub"/>
    <s v="Inside"/>
    <s v="Mod"/>
    <s v="Crawfor"/>
    <s v="Norm"/>
    <s v="Norm"/>
    <s v="1Fam"/>
    <s v="2Story"/>
    <n v="6"/>
    <n v="8"/>
    <x v="43"/>
    <x v="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x v="3"/>
    <s v="Typ"/>
    <n v="1"/>
    <s v="TA"/>
    <s v="Detchd"/>
    <n v="1945"/>
    <s v="Unf"/>
    <x v="2"/>
    <n v="180"/>
    <s v="TA"/>
    <s v="TA"/>
    <x v="0"/>
    <n v="224"/>
    <n v="0"/>
    <n v="0"/>
    <n v="0"/>
    <n v="0"/>
    <n v="0"/>
    <s v="NA"/>
    <s v="MnPrv"/>
    <s v="NA"/>
    <n v="0"/>
    <n v="7"/>
    <n v="2007"/>
    <s v="WD"/>
    <s v="Normal"/>
    <n v="259500"/>
  </r>
  <r>
    <n v="116"/>
    <n v="160"/>
    <s v="FV"/>
    <x v="47"/>
    <x v="107"/>
    <s v="Pave"/>
    <s v="Pave"/>
    <s v="Reg"/>
    <s v="Lvl"/>
    <s v="AllPub"/>
    <s v="Corner"/>
    <s v="Gtl"/>
    <s v="Somerst"/>
    <s v="Norm"/>
    <s v="Norm"/>
    <s v="TwnhsE"/>
    <s v="2Story"/>
    <n v="6"/>
    <n v="5"/>
    <x v="40"/>
    <x v="41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x v="4"/>
    <s v="Typ"/>
    <n v="1"/>
    <s v="Fa"/>
    <s v="Detchd"/>
    <n v="1999"/>
    <s v="Unf"/>
    <x v="0"/>
    <n v="440"/>
    <s v="TA"/>
    <s v="TA"/>
    <x v="0"/>
    <n v="0"/>
    <n v="32"/>
    <n v="0"/>
    <n v="0"/>
    <n v="0"/>
    <n v="0"/>
    <s v="NA"/>
    <s v="NA"/>
    <s v="NA"/>
    <n v="0"/>
    <n v="6"/>
    <n v="2007"/>
    <s v="WD"/>
    <s v="Normal"/>
    <n v="176000"/>
  </r>
  <r>
    <n v="117"/>
    <n v="20"/>
    <s v="RL"/>
    <x v="7"/>
    <x v="108"/>
    <s v="Pave"/>
    <s v="NA"/>
    <s v="Reg"/>
    <s v="Lvl"/>
    <s v="AllPub"/>
    <s v="Inside"/>
    <s v="Gtl"/>
    <s v="Sawyer"/>
    <s v="Norm"/>
    <s v="Norm"/>
    <s v="1Fam"/>
    <s v="1Story"/>
    <n v="5"/>
    <n v="5"/>
    <x v="12"/>
    <x v="11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x v="1"/>
    <s v="Typ"/>
    <n v="1"/>
    <s v="Po"/>
    <s v="Attchd"/>
    <n v="1962"/>
    <s v="Unf"/>
    <x v="2"/>
    <n v="288"/>
    <s v="TA"/>
    <s v="TA"/>
    <x v="0"/>
    <n v="0"/>
    <n v="20"/>
    <n v="144"/>
    <n v="0"/>
    <n v="0"/>
    <n v="0"/>
    <s v="NA"/>
    <s v="NA"/>
    <s v="NA"/>
    <n v="0"/>
    <n v="9"/>
    <n v="2009"/>
    <s v="WD"/>
    <s v="Normal"/>
    <n v="139000"/>
  </r>
  <r>
    <n v="118"/>
    <n v="20"/>
    <s v="RL"/>
    <x v="22"/>
    <x v="109"/>
    <s v="Pave"/>
    <s v="NA"/>
    <s v="Reg"/>
    <s v="Lvl"/>
    <s v="AllPub"/>
    <s v="Corner"/>
    <s v="Gtl"/>
    <s v="Edwards"/>
    <s v="Norm"/>
    <s v="Norm"/>
    <s v="1Fam"/>
    <s v="1Story"/>
    <n v="5"/>
    <n v="5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x v="4"/>
    <s v="Typ"/>
    <n v="0"/>
    <s v="NA"/>
    <s v="Attchd"/>
    <n v="2007"/>
    <s v="Unf"/>
    <x v="0"/>
    <n v="430"/>
    <s v="TA"/>
    <s v="TA"/>
    <x v="0"/>
    <n v="80"/>
    <n v="64"/>
    <n v="0"/>
    <n v="0"/>
    <n v="0"/>
    <n v="0"/>
    <s v="NA"/>
    <s v="NA"/>
    <s v="NA"/>
    <n v="0"/>
    <n v="4"/>
    <n v="2007"/>
    <s v="New"/>
    <s v="Partial"/>
    <n v="155000"/>
  </r>
  <r>
    <n v="119"/>
    <n v="60"/>
    <s v="RL"/>
    <x v="48"/>
    <x v="110"/>
    <s v="Pave"/>
    <s v="NA"/>
    <s v="Reg"/>
    <s v="Lvl"/>
    <s v="AllPub"/>
    <s v="Corner"/>
    <s v="Gtl"/>
    <s v="SawyerW"/>
    <s v="Norm"/>
    <s v="Norm"/>
    <s v="1Fam"/>
    <s v="2Story"/>
    <n v="7"/>
    <n v="5"/>
    <x v="59"/>
    <x v="2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x v="5"/>
    <s v="Typ"/>
    <n v="2"/>
    <s v="TA"/>
    <s v="Attchd"/>
    <n v="1990"/>
    <s v="Unf"/>
    <x v="1"/>
    <n v="594"/>
    <s v="TA"/>
    <s v="TA"/>
    <x v="0"/>
    <n v="367"/>
    <n v="0"/>
    <n v="0"/>
    <n v="0"/>
    <n v="0"/>
    <n v="0"/>
    <s v="NA"/>
    <s v="NA"/>
    <s v="NA"/>
    <n v="0"/>
    <n v="5"/>
    <n v="2010"/>
    <s v="WD"/>
    <s v="Normal"/>
    <n v="320000"/>
  </r>
  <r>
    <n v="120"/>
    <n v="60"/>
    <s v="RL"/>
    <x v="0"/>
    <x v="111"/>
    <s v="Pave"/>
    <s v="NA"/>
    <s v="Reg"/>
    <s v="Lvl"/>
    <s v="AllPub"/>
    <s v="Inside"/>
    <s v="Gtl"/>
    <s v="CollgCr"/>
    <s v="Norm"/>
    <s v="Norm"/>
    <s v="1Fam"/>
    <s v="2Story"/>
    <n v="6"/>
    <n v="5"/>
    <x v="11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x v="0"/>
    <s v="Typ"/>
    <n v="1"/>
    <s v="Gd"/>
    <s v="Attchd"/>
    <n v="2005"/>
    <s v="Fin"/>
    <x v="0"/>
    <n v="390"/>
    <s v="TA"/>
    <s v="TA"/>
    <x v="0"/>
    <n v="0"/>
    <n v="24"/>
    <n v="0"/>
    <n v="0"/>
    <n v="0"/>
    <n v="0"/>
    <s v="NA"/>
    <s v="NA"/>
    <s v="NA"/>
    <n v="0"/>
    <n v="7"/>
    <n v="2006"/>
    <s v="New"/>
    <s v="Partial"/>
    <n v="163990"/>
  </r>
  <r>
    <n v="121"/>
    <n v="80"/>
    <s v="RL"/>
    <x v="7"/>
    <x v="112"/>
    <s v="Pave"/>
    <s v="NA"/>
    <s v="IR1"/>
    <s v="Low"/>
    <s v="AllPub"/>
    <s v="CulDSac"/>
    <s v="Sev"/>
    <s v="ClearCr"/>
    <s v="Norm"/>
    <s v="Norm"/>
    <s v="1Fam"/>
    <s v="SLvl"/>
    <n v="6"/>
    <n v="5"/>
    <x v="60"/>
    <x v="45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x v="6"/>
    <s v="Typ"/>
    <n v="2"/>
    <s v="TA"/>
    <s v="Attchd"/>
    <n v="1969"/>
    <s v="Unf"/>
    <x v="0"/>
    <n v="540"/>
    <s v="TA"/>
    <s v="TA"/>
    <x v="0"/>
    <n v="0"/>
    <n v="130"/>
    <n v="0"/>
    <n v="130"/>
    <n v="0"/>
    <n v="0"/>
    <s v="NA"/>
    <s v="NA"/>
    <s v="NA"/>
    <n v="0"/>
    <n v="10"/>
    <n v="2006"/>
    <s v="WD"/>
    <s v="Normal"/>
    <n v="180000"/>
  </r>
  <r>
    <n v="122"/>
    <n v="50"/>
    <s v="RM"/>
    <x v="9"/>
    <x v="113"/>
    <s v="Pave"/>
    <s v="NA"/>
    <s v="Reg"/>
    <s v="Lvl"/>
    <s v="AllPub"/>
    <s v="Inside"/>
    <s v="Gtl"/>
    <s v="IDOTRR"/>
    <s v="Norm"/>
    <s v="Norm"/>
    <s v="1Fam"/>
    <s v="1.5Fin"/>
    <n v="4"/>
    <n v="5"/>
    <x v="9"/>
    <x v="8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x v="6"/>
    <s v="Typ"/>
    <n v="0"/>
    <s v="NA"/>
    <s v="Detchd"/>
    <n v="1979"/>
    <s v="Unf"/>
    <x v="2"/>
    <n v="264"/>
    <s v="TA"/>
    <s v="TA"/>
    <x v="2"/>
    <n v="0"/>
    <n v="0"/>
    <n v="140"/>
    <n v="0"/>
    <n v="0"/>
    <n v="0"/>
    <s v="NA"/>
    <s v="MnPrv"/>
    <s v="NA"/>
    <n v="0"/>
    <n v="6"/>
    <n v="2007"/>
    <s v="WD"/>
    <s v="Normal"/>
    <n v="100000"/>
  </r>
  <r>
    <n v="123"/>
    <n v="20"/>
    <s v="RL"/>
    <x v="6"/>
    <x v="114"/>
    <s v="Pave"/>
    <s v="NA"/>
    <s v="Reg"/>
    <s v="Lvl"/>
    <s v="AllPub"/>
    <s v="Corner"/>
    <s v="Gtl"/>
    <s v="NAmes"/>
    <s v="Norm"/>
    <s v="Norm"/>
    <s v="1Fam"/>
    <s v="1Story"/>
    <n v="6"/>
    <n v="7"/>
    <x v="18"/>
    <x v="46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x v="4"/>
    <s v="Typ"/>
    <n v="0"/>
    <s v="NA"/>
    <s v="Attchd"/>
    <n v="1958"/>
    <s v="Unf"/>
    <x v="2"/>
    <n v="288"/>
    <s v="TA"/>
    <s v="TA"/>
    <x v="0"/>
    <n v="0"/>
    <n v="0"/>
    <n v="0"/>
    <n v="0"/>
    <n v="130"/>
    <n v="0"/>
    <s v="NA"/>
    <s v="NA"/>
    <s v="NA"/>
    <n v="0"/>
    <n v="6"/>
    <n v="2008"/>
    <s v="WD"/>
    <s v="Normal"/>
    <n v="136000"/>
  </r>
  <r>
    <n v="124"/>
    <n v="120"/>
    <s v="RL"/>
    <x v="49"/>
    <x v="115"/>
    <s v="Pave"/>
    <s v="NA"/>
    <s v="Reg"/>
    <s v="Lvl"/>
    <s v="AllPub"/>
    <s v="Inside"/>
    <s v="Gtl"/>
    <s v="SawyerW"/>
    <s v="Norm"/>
    <s v="Norm"/>
    <s v="TwnhsE"/>
    <s v="1Story"/>
    <n v="6"/>
    <n v="5"/>
    <x v="5"/>
    <x v="40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x v="4"/>
    <s v="Typ"/>
    <n v="0"/>
    <s v="NA"/>
    <s v="Attchd"/>
    <n v="1993"/>
    <s v="RFn"/>
    <x v="0"/>
    <n v="530"/>
    <s v="TA"/>
    <s v="TA"/>
    <x v="0"/>
    <n v="0"/>
    <n v="63"/>
    <n v="0"/>
    <n v="0"/>
    <n v="0"/>
    <n v="0"/>
    <s v="NA"/>
    <s v="NA"/>
    <s v="NA"/>
    <n v="0"/>
    <n v="3"/>
    <n v="2008"/>
    <s v="WD"/>
    <s v="Normal"/>
    <n v="153900"/>
  </r>
  <r>
    <n v="125"/>
    <n v="20"/>
    <s v="RL"/>
    <x v="25"/>
    <x v="116"/>
    <s v="Pave"/>
    <s v="NA"/>
    <s v="IR1"/>
    <s v="Lvl"/>
    <s v="AllPub"/>
    <s v="CulDSac"/>
    <s v="Gtl"/>
    <s v="NWAmes"/>
    <s v="Norm"/>
    <s v="Norm"/>
    <s v="1Fam"/>
    <s v="1Story"/>
    <n v="6"/>
    <n v="5"/>
    <x v="56"/>
    <x v="30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x v="2"/>
    <s v="Typ"/>
    <n v="1"/>
    <s v="TA"/>
    <s v="Attchd"/>
    <n v="1979"/>
    <s v="Unf"/>
    <x v="0"/>
    <n v="435"/>
    <s v="TA"/>
    <s v="TA"/>
    <x v="0"/>
    <n v="192"/>
    <n v="0"/>
    <n v="0"/>
    <n v="0"/>
    <n v="0"/>
    <n v="0"/>
    <s v="NA"/>
    <s v="NA"/>
    <s v="NA"/>
    <n v="0"/>
    <n v="1"/>
    <n v="2009"/>
    <s v="WD"/>
    <s v="Normal"/>
    <n v="181000"/>
  </r>
  <r>
    <n v="126"/>
    <n v="190"/>
    <s v="RM"/>
    <x v="3"/>
    <x v="117"/>
    <s v="Pave"/>
    <s v="NA"/>
    <s v="Reg"/>
    <s v="Lvl"/>
    <s v="AllPub"/>
    <s v="Inside"/>
    <s v="Gtl"/>
    <s v="IDOTRR"/>
    <s v="Norm"/>
    <s v="Norm"/>
    <s v="2fmCon"/>
    <s v="1.5Fin"/>
    <n v="6"/>
    <n v="8"/>
    <x v="61"/>
    <x v="38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x v="4"/>
    <s v="Typ"/>
    <n v="0"/>
    <s v="NA"/>
    <s v="NA"/>
    <s v="NA"/>
    <s v="NA"/>
    <x v="3"/>
    <n v="0"/>
    <s v="NA"/>
    <s v="NA"/>
    <x v="1"/>
    <n v="53"/>
    <n v="0"/>
    <n v="0"/>
    <n v="0"/>
    <n v="0"/>
    <n v="0"/>
    <s v="NA"/>
    <s v="NA"/>
    <s v="NA"/>
    <n v="0"/>
    <n v="6"/>
    <n v="2006"/>
    <s v="WD"/>
    <s v="Normal"/>
    <n v="84500"/>
  </r>
  <r>
    <n v="127"/>
    <n v="120"/>
    <s v="RL"/>
    <x v="7"/>
    <x v="118"/>
    <s v="Pave"/>
    <s v="NA"/>
    <s v="IR1"/>
    <s v="Lvl"/>
    <s v="AllPub"/>
    <s v="Inside"/>
    <s v="Gtl"/>
    <s v="NPkVill"/>
    <s v="Norm"/>
    <s v="Norm"/>
    <s v="TwnhsE"/>
    <s v="1Story"/>
    <n v="6"/>
    <n v="5"/>
    <x v="1"/>
    <x v="1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x v="4"/>
    <s v="Typ"/>
    <n v="1"/>
    <s v="TA"/>
    <s v="Attchd"/>
    <n v="1977"/>
    <s v="RFn"/>
    <x v="0"/>
    <n v="440"/>
    <s v="TA"/>
    <s v="TA"/>
    <x v="0"/>
    <n v="0"/>
    <n v="205"/>
    <n v="0"/>
    <n v="0"/>
    <n v="0"/>
    <n v="0"/>
    <s v="NA"/>
    <s v="NA"/>
    <s v="NA"/>
    <n v="0"/>
    <n v="2"/>
    <n v="2007"/>
    <s v="WD"/>
    <s v="Normal"/>
    <n v="128000"/>
  </r>
  <r>
    <n v="128"/>
    <n v="45"/>
    <s v="RM"/>
    <x v="49"/>
    <x v="119"/>
    <s v="Pave"/>
    <s v="NA"/>
    <s v="IR1"/>
    <s v="Bnk"/>
    <s v="AllPub"/>
    <s v="Inside"/>
    <s v="Gtl"/>
    <s v="OldTown"/>
    <s v="Feedr"/>
    <s v="Norm"/>
    <s v="1Fam"/>
    <s v="1.5Unf"/>
    <n v="5"/>
    <n v="7"/>
    <x v="19"/>
    <x v="8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x v="4"/>
    <s v="Typ"/>
    <n v="1"/>
    <s v="T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6"/>
    <n v="2007"/>
    <s v="WD"/>
    <s v="Normal"/>
    <n v="87000"/>
  </r>
  <r>
    <n v="129"/>
    <n v="60"/>
    <s v="RL"/>
    <x v="35"/>
    <x v="120"/>
    <s v="Pave"/>
    <s v="NA"/>
    <s v="Reg"/>
    <s v="Lvl"/>
    <s v="AllPub"/>
    <s v="Inside"/>
    <s v="Gtl"/>
    <s v="NAmes"/>
    <s v="PosN"/>
    <s v="Norm"/>
    <s v="1Fam"/>
    <s v="2Story"/>
    <n v="6"/>
    <n v="5"/>
    <x v="27"/>
    <x v="24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x v="1"/>
    <s v="Typ"/>
    <n v="1"/>
    <s v="Fa"/>
    <s v="Attchd"/>
    <n v="1966"/>
    <s v="RFn"/>
    <x v="0"/>
    <n v="453"/>
    <s v="TA"/>
    <s v="TA"/>
    <x v="0"/>
    <n v="188"/>
    <n v="108"/>
    <n v="0"/>
    <n v="0"/>
    <n v="0"/>
    <n v="0"/>
    <s v="NA"/>
    <s v="NA"/>
    <s v="NA"/>
    <n v="0"/>
    <n v="7"/>
    <n v="2006"/>
    <s v="WD"/>
    <s v="Normal"/>
    <n v="155000"/>
  </r>
  <r>
    <n v="130"/>
    <n v="20"/>
    <s v="RL"/>
    <x v="35"/>
    <x v="121"/>
    <s v="Pave"/>
    <s v="NA"/>
    <s v="Reg"/>
    <s v="Lvl"/>
    <s v="AllPub"/>
    <s v="Inside"/>
    <s v="Gtl"/>
    <s v="NAmes"/>
    <s v="Norm"/>
    <s v="Norm"/>
    <s v="1Fam"/>
    <s v="1Story"/>
    <n v="5"/>
    <n v="7"/>
    <x v="18"/>
    <x v="47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x v="1"/>
    <s v="Typ"/>
    <n v="0"/>
    <s v="NA"/>
    <s v="2Types"/>
    <n v="1998"/>
    <s v="RFn"/>
    <x v="0"/>
    <n v="750"/>
    <s v="TA"/>
    <s v="TA"/>
    <x v="0"/>
    <n v="0"/>
    <n v="80"/>
    <n v="0"/>
    <n v="180"/>
    <n v="0"/>
    <n v="0"/>
    <s v="NA"/>
    <s v="MnWw"/>
    <s v="NA"/>
    <n v="0"/>
    <n v="7"/>
    <n v="2006"/>
    <s v="WD"/>
    <s v="Abnorml"/>
    <n v="150000"/>
  </r>
  <r>
    <n v="131"/>
    <n v="60"/>
    <s v="RL"/>
    <x v="50"/>
    <x v="122"/>
    <s v="Pave"/>
    <s v="NA"/>
    <s v="Reg"/>
    <s v="Lvl"/>
    <s v="AllPub"/>
    <s v="Corner"/>
    <s v="Gtl"/>
    <s v="NAmes"/>
    <s v="Norm"/>
    <s v="Norm"/>
    <s v="1Fam"/>
    <s v="2Story"/>
    <n v="7"/>
    <n v="6"/>
    <x v="27"/>
    <x v="24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x v="0"/>
    <s v="Typ"/>
    <n v="2"/>
    <s v="Gd"/>
    <s v="Attchd"/>
    <n v="1966"/>
    <s v="Fin"/>
    <x v="0"/>
    <n v="487"/>
    <s v="TA"/>
    <s v="TA"/>
    <x v="0"/>
    <n v="105"/>
    <n v="66"/>
    <n v="0"/>
    <n v="0"/>
    <n v="0"/>
    <n v="0"/>
    <s v="NA"/>
    <s v="GdPrv"/>
    <s v="NA"/>
    <n v="0"/>
    <n v="5"/>
    <n v="2006"/>
    <s v="WD"/>
    <s v="Normal"/>
    <n v="226000"/>
  </r>
  <r>
    <n v="132"/>
    <n v="60"/>
    <s v="RL"/>
    <x v="7"/>
    <x v="123"/>
    <s v="Pave"/>
    <s v="NA"/>
    <s v="IR1"/>
    <s v="Lvl"/>
    <s v="AllPub"/>
    <s v="Corner"/>
    <s v="Gtl"/>
    <s v="Gilbert"/>
    <s v="Norm"/>
    <s v="Norm"/>
    <s v="1Fam"/>
    <s v="2Story"/>
    <n v="6"/>
    <n v="5"/>
    <x v="4"/>
    <x v="4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x v="2"/>
    <s v="Typ"/>
    <n v="1"/>
    <s v="TA"/>
    <s v="BuiltIn"/>
    <n v="2000"/>
    <s v="RFn"/>
    <x v="0"/>
    <n v="390"/>
    <s v="TA"/>
    <s v="TA"/>
    <x v="0"/>
    <n v="24"/>
    <n v="48"/>
    <n v="0"/>
    <n v="0"/>
    <n v="0"/>
    <n v="0"/>
    <s v="NA"/>
    <s v="NA"/>
    <s v="NA"/>
    <n v="0"/>
    <n v="7"/>
    <n v="2009"/>
    <s v="WD"/>
    <s v="Normal"/>
    <n v="244000"/>
  </r>
  <r>
    <n v="133"/>
    <n v="20"/>
    <s v="RL"/>
    <x v="6"/>
    <x v="124"/>
    <s v="Pave"/>
    <s v="NA"/>
    <s v="Reg"/>
    <s v="Lvl"/>
    <s v="AllPub"/>
    <s v="Corner"/>
    <s v="Gtl"/>
    <s v="NAmes"/>
    <s v="Norm"/>
    <s v="Norm"/>
    <s v="1Fam"/>
    <s v="1Story"/>
    <n v="5"/>
    <n v="6"/>
    <x v="28"/>
    <x v="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x v="2"/>
    <s v="Typ"/>
    <n v="0"/>
    <s v="NA"/>
    <s v="Detchd"/>
    <n v="1974"/>
    <s v="Unf"/>
    <x v="0"/>
    <n v="624"/>
    <s v="TA"/>
    <s v="TA"/>
    <x v="0"/>
    <n v="0"/>
    <n v="0"/>
    <n v="0"/>
    <n v="0"/>
    <n v="0"/>
    <n v="0"/>
    <s v="NA"/>
    <s v="NA"/>
    <s v="NA"/>
    <n v="0"/>
    <n v="7"/>
    <n v="2007"/>
    <s v="WD"/>
    <s v="Normal"/>
    <n v="150750"/>
  </r>
  <r>
    <n v="134"/>
    <n v="20"/>
    <s v="RL"/>
    <x v="7"/>
    <x v="125"/>
    <s v="Pave"/>
    <s v="NA"/>
    <s v="IR1"/>
    <s v="Lvl"/>
    <s v="AllPub"/>
    <s v="Inside"/>
    <s v="Gtl"/>
    <s v="Timber"/>
    <s v="Norm"/>
    <s v="Norm"/>
    <s v="1Fam"/>
    <s v="1Story"/>
    <n v="8"/>
    <n v="5"/>
    <x v="2"/>
    <x v="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x v="1"/>
    <s v="Typ"/>
    <n v="0"/>
    <s v="NA"/>
    <s v="Attchd"/>
    <n v="2001"/>
    <s v="Fin"/>
    <x v="0"/>
    <n v="471"/>
    <s v="TA"/>
    <s v="TA"/>
    <x v="0"/>
    <n v="192"/>
    <n v="25"/>
    <n v="0"/>
    <n v="0"/>
    <n v="0"/>
    <n v="0"/>
    <s v="NA"/>
    <s v="NA"/>
    <s v="NA"/>
    <n v="0"/>
    <n v="6"/>
    <n v="2009"/>
    <s v="WD"/>
    <s v="Normal"/>
    <n v="220000"/>
  </r>
  <r>
    <n v="135"/>
    <n v="20"/>
    <s v="RL"/>
    <x v="38"/>
    <x v="126"/>
    <s v="Pave"/>
    <s v="NA"/>
    <s v="IR1"/>
    <s v="Lvl"/>
    <s v="AllPub"/>
    <s v="Inside"/>
    <s v="Gtl"/>
    <s v="Sawyer"/>
    <s v="Norm"/>
    <s v="Norm"/>
    <s v="1Fam"/>
    <s v="1Story"/>
    <n v="5"/>
    <n v="6"/>
    <x v="21"/>
    <x v="40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x v="2"/>
    <s v="Min1"/>
    <n v="1"/>
    <s v="TA"/>
    <s v="Attchd"/>
    <n v="1968"/>
    <s v="RFn"/>
    <x v="0"/>
    <n v="440"/>
    <s v="TA"/>
    <s v="TA"/>
    <x v="0"/>
    <n v="0"/>
    <n v="96"/>
    <n v="180"/>
    <n v="0"/>
    <n v="0"/>
    <n v="0"/>
    <s v="NA"/>
    <s v="MnPrv"/>
    <s v="NA"/>
    <n v="0"/>
    <n v="7"/>
    <n v="2006"/>
    <s v="WD"/>
    <s v="Normal"/>
    <n v="180000"/>
  </r>
  <r>
    <n v="136"/>
    <n v="20"/>
    <s v="RL"/>
    <x v="1"/>
    <x v="127"/>
    <s v="Pave"/>
    <s v="NA"/>
    <s v="Reg"/>
    <s v="Lvl"/>
    <s v="AllPub"/>
    <s v="Inside"/>
    <s v="Gtl"/>
    <s v="NWAmes"/>
    <s v="Norm"/>
    <s v="Norm"/>
    <s v="1Fam"/>
    <s v="1Story"/>
    <n v="7"/>
    <n v="6"/>
    <x v="16"/>
    <x v="3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x v="2"/>
    <s v="Typ"/>
    <n v="1"/>
    <s v="Gd"/>
    <s v="Attchd"/>
    <n v="1970"/>
    <s v="Unf"/>
    <x v="0"/>
    <n v="530"/>
    <s v="TA"/>
    <s v="TA"/>
    <x v="0"/>
    <n v="98"/>
    <n v="0"/>
    <n v="0"/>
    <n v="0"/>
    <n v="0"/>
    <n v="0"/>
    <s v="NA"/>
    <s v="MnPrv"/>
    <s v="NA"/>
    <n v="0"/>
    <n v="5"/>
    <n v="2008"/>
    <s v="WD"/>
    <s v="Normal"/>
    <n v="174000"/>
  </r>
  <r>
    <n v="137"/>
    <n v="20"/>
    <s v="RL"/>
    <x v="7"/>
    <x v="128"/>
    <s v="Pave"/>
    <s v="NA"/>
    <s v="IR1"/>
    <s v="Lvl"/>
    <s v="AllPub"/>
    <s v="Corner"/>
    <s v="Gtl"/>
    <s v="NAmes"/>
    <s v="Norm"/>
    <s v="Norm"/>
    <s v="1Fam"/>
    <s v="1Story"/>
    <n v="5"/>
    <n v="5"/>
    <x v="17"/>
    <x v="15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x v="4"/>
    <s v="Typ"/>
    <n v="1"/>
    <s v="Fa"/>
    <s v="Attchd"/>
    <n v="1967"/>
    <s v="RFn"/>
    <x v="2"/>
    <n v="318"/>
    <s v="TA"/>
    <s v="TA"/>
    <x v="0"/>
    <n v="0"/>
    <n v="111"/>
    <n v="0"/>
    <n v="0"/>
    <n v="0"/>
    <n v="0"/>
    <s v="NA"/>
    <s v="NA"/>
    <s v="NA"/>
    <n v="0"/>
    <n v="7"/>
    <n v="2007"/>
    <s v="WD"/>
    <s v="Normal"/>
    <n v="143000"/>
  </r>
  <r>
    <n v="138"/>
    <n v="90"/>
    <s v="RL"/>
    <x v="51"/>
    <x v="129"/>
    <s v="Pave"/>
    <s v="NA"/>
    <s v="Reg"/>
    <s v="Lvl"/>
    <s v="AllPub"/>
    <s v="Inside"/>
    <s v="Gtl"/>
    <s v="Mitchel"/>
    <s v="Norm"/>
    <s v="Norm"/>
    <s v="Duplex"/>
    <s v="1Story"/>
    <n v="7"/>
    <n v="5"/>
    <x v="62"/>
    <x v="31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x v="3"/>
    <s v="Typ"/>
    <n v="0"/>
    <s v="NA"/>
    <s v="2Types"/>
    <n v="1989"/>
    <s v="Unf"/>
    <x v="1"/>
    <n v="766"/>
    <s v="TA"/>
    <s v="TA"/>
    <x v="0"/>
    <n v="0"/>
    <n v="0"/>
    <n v="0"/>
    <n v="0"/>
    <n v="0"/>
    <n v="0"/>
    <s v="NA"/>
    <s v="NA"/>
    <s v="NA"/>
    <n v="0"/>
    <n v="7"/>
    <n v="2006"/>
    <s v="WD"/>
    <s v="Family"/>
    <n v="171000"/>
  </r>
  <r>
    <n v="139"/>
    <n v="60"/>
    <s v="RL"/>
    <x v="43"/>
    <x v="130"/>
    <s v="Pave"/>
    <s v="NA"/>
    <s v="IR1"/>
    <s v="Lvl"/>
    <s v="AllPub"/>
    <s v="Inside"/>
    <s v="Gtl"/>
    <s v="CollgCr"/>
    <s v="Norm"/>
    <s v="Norm"/>
    <s v="1Fam"/>
    <s v="2Story"/>
    <n v="8"/>
    <n v="5"/>
    <x v="40"/>
    <x v="4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x v="2"/>
    <s v="Typ"/>
    <n v="2"/>
    <s v="TA"/>
    <s v="Attchd"/>
    <n v="1999"/>
    <s v="Fin"/>
    <x v="1"/>
    <n v="660"/>
    <s v="TA"/>
    <s v="TA"/>
    <x v="0"/>
    <n v="224"/>
    <n v="106"/>
    <n v="0"/>
    <n v="0"/>
    <n v="0"/>
    <n v="0"/>
    <s v="NA"/>
    <s v="GdPrv"/>
    <s v="NA"/>
    <n v="0"/>
    <n v="12"/>
    <n v="2008"/>
    <s v="WD"/>
    <s v="Normal"/>
    <n v="230000"/>
  </r>
  <r>
    <n v="140"/>
    <n v="60"/>
    <s v="RL"/>
    <x v="0"/>
    <x v="131"/>
    <s v="Pave"/>
    <s v="NA"/>
    <s v="IR1"/>
    <s v="Lvl"/>
    <s v="AllPub"/>
    <s v="Inside"/>
    <s v="Gtl"/>
    <s v="CollgCr"/>
    <s v="Norm"/>
    <s v="Norm"/>
    <s v="1Fam"/>
    <s v="2Story"/>
    <n v="6"/>
    <n v="5"/>
    <x v="35"/>
    <x v="18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x v="2"/>
    <s v="Typ"/>
    <n v="0"/>
    <s v="NA"/>
    <s v="Attchd"/>
    <n v="1997"/>
    <s v="RFn"/>
    <x v="0"/>
    <n v="470"/>
    <s v="TA"/>
    <s v="TA"/>
    <x v="0"/>
    <n v="276"/>
    <n v="99"/>
    <n v="0"/>
    <n v="0"/>
    <n v="0"/>
    <n v="0"/>
    <s v="NA"/>
    <s v="MnPrv"/>
    <s v="NA"/>
    <n v="0"/>
    <n v="8"/>
    <n v="2009"/>
    <s v="WD"/>
    <s v="Normal"/>
    <n v="231500"/>
  </r>
  <r>
    <n v="141"/>
    <n v="20"/>
    <s v="RL"/>
    <x v="10"/>
    <x v="132"/>
    <s v="Pave"/>
    <s v="NA"/>
    <s v="Reg"/>
    <s v="Lvl"/>
    <s v="AllPub"/>
    <s v="FR2"/>
    <s v="Gtl"/>
    <s v="NAmes"/>
    <s v="Norm"/>
    <s v="Norm"/>
    <s v="1Fam"/>
    <s v="1Story"/>
    <n v="4"/>
    <n v="5"/>
    <x v="63"/>
    <x v="48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x v="4"/>
    <s v="Typ"/>
    <n v="1"/>
    <s v="Po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n v="2010"/>
    <s v="ConLI"/>
    <s v="Normal"/>
    <n v="115000"/>
  </r>
  <r>
    <n v="142"/>
    <n v="20"/>
    <s v="RL"/>
    <x v="38"/>
    <x v="56"/>
    <s v="Pave"/>
    <s v="NA"/>
    <s v="Reg"/>
    <s v="Lvl"/>
    <s v="AllPub"/>
    <s v="Inside"/>
    <s v="Gtl"/>
    <s v="CollgCr"/>
    <s v="Norm"/>
    <s v="Norm"/>
    <s v="1Fam"/>
    <s v="1Story"/>
    <n v="7"/>
    <n v="5"/>
    <x v="11"/>
    <x v="6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x v="2"/>
    <s v="Typ"/>
    <n v="0"/>
    <s v="NA"/>
    <s v="Attchd"/>
    <n v="2005"/>
    <s v="Fin"/>
    <x v="0"/>
    <n v="660"/>
    <s v="TA"/>
    <s v="TA"/>
    <x v="0"/>
    <n v="160"/>
    <n v="24"/>
    <n v="0"/>
    <n v="0"/>
    <n v="0"/>
    <n v="0"/>
    <s v="NA"/>
    <s v="NA"/>
    <s v="NA"/>
    <n v="0"/>
    <n v="1"/>
    <n v="2006"/>
    <s v="WD"/>
    <s v="Normal"/>
    <n v="260000"/>
  </r>
  <r>
    <n v="143"/>
    <n v="50"/>
    <s v="RL"/>
    <x v="52"/>
    <x v="133"/>
    <s v="Pave"/>
    <s v="NA"/>
    <s v="Reg"/>
    <s v="Lvl"/>
    <s v="AllPub"/>
    <s v="Corner"/>
    <s v="Gtl"/>
    <s v="NAmes"/>
    <s v="Artery"/>
    <s v="Norm"/>
    <s v="1Fam"/>
    <s v="1.5Fin"/>
    <n v="5"/>
    <n v="4"/>
    <x v="64"/>
    <x v="49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x v="1"/>
    <s v="Typ"/>
    <n v="0"/>
    <s v="NA"/>
    <s v="Detchd"/>
    <n v="2000"/>
    <s v="Unf"/>
    <x v="0"/>
    <n v="720"/>
    <s v="TA"/>
    <s v="TA"/>
    <x v="0"/>
    <n v="0"/>
    <n v="0"/>
    <n v="0"/>
    <n v="0"/>
    <n v="0"/>
    <n v="0"/>
    <s v="NA"/>
    <s v="MnPrv"/>
    <s v="NA"/>
    <n v="0"/>
    <n v="6"/>
    <n v="2010"/>
    <s v="WD"/>
    <s v="Normal"/>
    <n v="166000"/>
  </r>
  <r>
    <n v="144"/>
    <n v="20"/>
    <s v="RL"/>
    <x v="38"/>
    <x v="126"/>
    <s v="Pave"/>
    <s v="NA"/>
    <s v="IR1"/>
    <s v="Lvl"/>
    <s v="AllPub"/>
    <s v="Inside"/>
    <s v="Gtl"/>
    <s v="CollgCr"/>
    <s v="Norm"/>
    <s v="Norm"/>
    <s v="1Fam"/>
    <s v="1Story"/>
    <n v="7"/>
    <n v="5"/>
    <x v="40"/>
    <x v="41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x v="1"/>
    <s v="Typ"/>
    <n v="0"/>
    <s v="NA"/>
    <s v="Attchd"/>
    <n v="1999"/>
    <s v="RFn"/>
    <x v="0"/>
    <n v="577"/>
    <s v="TA"/>
    <s v="TA"/>
    <x v="0"/>
    <n v="144"/>
    <n v="29"/>
    <n v="0"/>
    <n v="0"/>
    <n v="0"/>
    <n v="0"/>
    <s v="NA"/>
    <s v="NA"/>
    <s v="NA"/>
    <n v="0"/>
    <n v="6"/>
    <n v="2009"/>
    <s v="WD"/>
    <s v="Normal"/>
    <n v="204000"/>
  </r>
  <r>
    <n v="145"/>
    <n v="90"/>
    <s v="RM"/>
    <x v="10"/>
    <x v="134"/>
    <s v="Pave"/>
    <s v="NA"/>
    <s v="Reg"/>
    <s v="Lvl"/>
    <s v="AllPub"/>
    <s v="Inside"/>
    <s v="Gtl"/>
    <s v="Sawyer"/>
    <s v="RRAe"/>
    <s v="Norm"/>
    <s v="Duplex"/>
    <s v="1Story"/>
    <n v="5"/>
    <n v="5"/>
    <x v="37"/>
    <x v="25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x v="7"/>
    <s v="Typ"/>
    <n v="0"/>
    <s v="NA"/>
    <s v="Detchd"/>
    <n v="1963"/>
    <s v="Unf"/>
    <x v="0"/>
    <n v="504"/>
    <s v="TA"/>
    <s v="TA"/>
    <x v="0"/>
    <n v="0"/>
    <n v="0"/>
    <n v="0"/>
    <n v="0"/>
    <n v="0"/>
    <n v="0"/>
    <s v="NA"/>
    <s v="NA"/>
    <s v="NA"/>
    <n v="0"/>
    <n v="11"/>
    <n v="2006"/>
    <s v="ConLI"/>
    <s v="Abnorml"/>
    <n v="125000"/>
  </r>
  <r>
    <n v="146"/>
    <n v="160"/>
    <s v="RM"/>
    <x v="29"/>
    <x v="135"/>
    <s v="Pave"/>
    <s v="NA"/>
    <s v="Reg"/>
    <s v="Lvl"/>
    <s v="AllPub"/>
    <s v="Inside"/>
    <s v="Gtl"/>
    <s v="Edwards"/>
    <s v="Norm"/>
    <s v="Norm"/>
    <s v="Twnhs"/>
    <s v="2Story"/>
    <n v="6"/>
    <n v="5"/>
    <x v="6"/>
    <x v="10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x v="2"/>
    <s v="Maj1"/>
    <n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n v="2006"/>
    <s v="WD"/>
    <s v="Normal"/>
    <n v="130000"/>
  </r>
  <r>
    <n v="147"/>
    <n v="30"/>
    <s v="RM"/>
    <x v="8"/>
    <x v="8"/>
    <s v="Pave"/>
    <s v="NA"/>
    <s v="Reg"/>
    <s v="Lvl"/>
    <s v="AllPub"/>
    <s v="Corner"/>
    <s v="Gtl"/>
    <s v="BrkSide"/>
    <s v="Norm"/>
    <s v="Norm"/>
    <s v="1Fam"/>
    <s v="1Story"/>
    <n v="5"/>
    <n v="7"/>
    <x v="8"/>
    <x v="40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x v="4"/>
    <s v="Typ"/>
    <n v="0"/>
    <s v="NA"/>
    <s v="Detchd"/>
    <n v="1931"/>
    <s v="Unf"/>
    <x v="2"/>
    <n v="180"/>
    <s v="Fa"/>
    <s v="TA"/>
    <x v="0"/>
    <n v="48"/>
    <n v="0"/>
    <n v="0"/>
    <n v="0"/>
    <n v="0"/>
    <n v="0"/>
    <s v="NA"/>
    <s v="NA"/>
    <s v="NA"/>
    <n v="0"/>
    <n v="11"/>
    <n v="2009"/>
    <s v="WD"/>
    <s v="Normal"/>
    <n v="105000"/>
  </r>
  <r>
    <n v="148"/>
    <n v="60"/>
    <s v="RL"/>
    <x v="7"/>
    <x v="136"/>
    <s v="Pave"/>
    <s v="NA"/>
    <s v="IR1"/>
    <s v="Lvl"/>
    <s v="AllPub"/>
    <s v="CulDSac"/>
    <s v="Gtl"/>
    <s v="Gilbert"/>
    <s v="Norm"/>
    <s v="Norm"/>
    <s v="1Fam"/>
    <s v="2Story"/>
    <n v="7"/>
    <n v="5"/>
    <x v="2"/>
    <x v="14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x v="0"/>
    <s v="Typ"/>
    <n v="1"/>
    <s v="Gd"/>
    <s v="BuiltIn"/>
    <n v="2001"/>
    <s v="Fin"/>
    <x v="0"/>
    <n v="434"/>
    <s v="TA"/>
    <s v="TA"/>
    <x v="0"/>
    <n v="144"/>
    <n v="48"/>
    <n v="0"/>
    <n v="0"/>
    <n v="0"/>
    <n v="0"/>
    <s v="NA"/>
    <s v="NA"/>
    <s v="NA"/>
    <n v="0"/>
    <n v="5"/>
    <n v="2010"/>
    <s v="WD"/>
    <s v="Normal"/>
    <n v="222500"/>
  </r>
  <r>
    <n v="149"/>
    <n v="20"/>
    <s v="RL"/>
    <x v="31"/>
    <x v="137"/>
    <s v="Pave"/>
    <s v="NA"/>
    <s v="Reg"/>
    <s v="Lvl"/>
    <s v="AllPub"/>
    <s v="Inside"/>
    <s v="Gtl"/>
    <s v="SawyerW"/>
    <s v="Norm"/>
    <s v="Norm"/>
    <s v="1Fam"/>
    <s v="1Story"/>
    <n v="7"/>
    <n v="5"/>
    <x v="6"/>
    <x v="6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x v="1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n v="2008"/>
    <s v="WD"/>
    <s v="Normal"/>
    <n v="141000"/>
  </r>
  <r>
    <n v="150"/>
    <n v="50"/>
    <s v="RM"/>
    <x v="7"/>
    <x v="50"/>
    <s v="Pave"/>
    <s v="NA"/>
    <s v="Reg"/>
    <s v="Lvl"/>
    <s v="AllPub"/>
    <s v="Inside"/>
    <s v="Gtl"/>
    <s v="BrkSide"/>
    <s v="Norm"/>
    <s v="Norm"/>
    <s v="1Fam"/>
    <s v="1.5Fin"/>
    <n v="5"/>
    <n v="4"/>
    <x v="65"/>
    <x v="8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x v="2"/>
    <s v="Typ"/>
    <n v="0"/>
    <s v="NA"/>
    <s v="Detchd"/>
    <n v="1936"/>
    <s v="Unf"/>
    <x v="2"/>
    <n v="240"/>
    <s v="Fa"/>
    <s v="TA"/>
    <x v="0"/>
    <n v="200"/>
    <n v="114"/>
    <n v="0"/>
    <n v="0"/>
    <n v="0"/>
    <n v="0"/>
    <s v="NA"/>
    <s v="NA"/>
    <s v="NA"/>
    <n v="0"/>
    <n v="4"/>
    <n v="2006"/>
    <s v="WD"/>
    <s v="Normal"/>
    <n v="115000"/>
  </r>
  <r>
    <n v="151"/>
    <n v="20"/>
    <s v="RL"/>
    <x v="53"/>
    <x v="138"/>
    <s v="Pave"/>
    <s v="NA"/>
    <s v="Reg"/>
    <s v="Lvl"/>
    <s v="AllPub"/>
    <s v="Corner"/>
    <s v="Gtl"/>
    <s v="CollgCr"/>
    <s v="Norm"/>
    <s v="Norm"/>
    <s v="1Fam"/>
    <s v="1Story"/>
    <n v="5"/>
    <n v="6"/>
    <x v="34"/>
    <x v="50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x v="4"/>
    <s v="Typ"/>
    <n v="0"/>
    <s v="NA"/>
    <s v="Attchd"/>
    <n v="1975"/>
    <s v="Unf"/>
    <x v="0"/>
    <n v="440"/>
    <s v="TA"/>
    <s v="TA"/>
    <x v="0"/>
    <n v="0"/>
    <n v="0"/>
    <n v="0"/>
    <n v="0"/>
    <n v="0"/>
    <n v="0"/>
    <s v="NA"/>
    <s v="MnPrv"/>
    <s v="NA"/>
    <n v="0"/>
    <n v="1"/>
    <n v="2007"/>
    <s v="WD"/>
    <s v="Normal"/>
    <n v="122000"/>
  </r>
  <r>
    <n v="152"/>
    <n v="20"/>
    <s v="RL"/>
    <x v="54"/>
    <x v="139"/>
    <s v="Pave"/>
    <s v="NA"/>
    <s v="Reg"/>
    <s v="Lvl"/>
    <s v="AllPub"/>
    <s v="Inside"/>
    <s v="Gtl"/>
    <s v="NridgHt"/>
    <s v="Norm"/>
    <s v="Norm"/>
    <s v="1Fam"/>
    <s v="1Story"/>
    <n v="8"/>
    <n v="5"/>
    <x v="22"/>
    <x v="17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x v="1"/>
    <s v="Typ"/>
    <n v="1"/>
    <s v="Gd"/>
    <s v="Attchd"/>
    <n v="2007"/>
    <s v="RFn"/>
    <x v="1"/>
    <n v="866"/>
    <s v="TA"/>
    <s v="TA"/>
    <x v="0"/>
    <n v="0"/>
    <n v="102"/>
    <n v="0"/>
    <n v="0"/>
    <n v="0"/>
    <n v="0"/>
    <s v="NA"/>
    <s v="NA"/>
    <s v="NA"/>
    <n v="0"/>
    <n v="1"/>
    <n v="2008"/>
    <s v="New"/>
    <s v="Partial"/>
    <n v="372402"/>
  </r>
  <r>
    <n v="153"/>
    <n v="60"/>
    <s v="RL"/>
    <x v="7"/>
    <x v="140"/>
    <s v="Pave"/>
    <s v="NA"/>
    <s v="IR1"/>
    <s v="Lvl"/>
    <s v="AllPub"/>
    <s v="CulDSac"/>
    <s v="Gtl"/>
    <s v="NWAmes"/>
    <s v="Norm"/>
    <s v="Norm"/>
    <s v="1Fam"/>
    <s v="2Story"/>
    <n v="6"/>
    <n v="5"/>
    <x v="63"/>
    <x v="48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x v="0"/>
    <s v="Typ"/>
    <n v="1"/>
    <s v="Gd"/>
    <s v="Attchd"/>
    <n v="1971"/>
    <s v="RFn"/>
    <x v="0"/>
    <n v="495"/>
    <s v="TA"/>
    <s v="TA"/>
    <x v="0"/>
    <n v="0"/>
    <n v="66"/>
    <n v="0"/>
    <n v="0"/>
    <n v="0"/>
    <n v="0"/>
    <s v="NA"/>
    <s v="GdWo"/>
    <s v="NA"/>
    <n v="0"/>
    <n v="6"/>
    <n v="2006"/>
    <s v="WD"/>
    <s v="Normal"/>
    <n v="190000"/>
  </r>
  <r>
    <n v="154"/>
    <n v="20"/>
    <s v="RL"/>
    <x v="7"/>
    <x v="141"/>
    <s v="Pave"/>
    <s v="NA"/>
    <s v="Reg"/>
    <s v="Lvl"/>
    <s v="AllPub"/>
    <s v="Inside"/>
    <s v="Gtl"/>
    <s v="ClearCr"/>
    <s v="Norm"/>
    <s v="Norm"/>
    <s v="1Fam"/>
    <s v="1Story"/>
    <n v="6"/>
    <n v="7"/>
    <x v="14"/>
    <x v="50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x v="6"/>
    <s v="Typ"/>
    <n v="1"/>
    <s v="Gd"/>
    <s v="Attchd"/>
    <n v="1960"/>
    <s v="RFn"/>
    <x v="0"/>
    <n v="564"/>
    <s v="TA"/>
    <s v="TA"/>
    <x v="0"/>
    <n v="409"/>
    <n v="0"/>
    <n v="0"/>
    <n v="0"/>
    <n v="0"/>
    <n v="0"/>
    <s v="NA"/>
    <s v="NA"/>
    <s v="NA"/>
    <n v="0"/>
    <n v="3"/>
    <n v="2008"/>
    <s v="WD"/>
    <s v="Normal"/>
    <n v="235000"/>
  </r>
  <r>
    <n v="155"/>
    <n v="30"/>
    <s v="RM"/>
    <x v="4"/>
    <x v="142"/>
    <s v="Pave"/>
    <s v="NA"/>
    <s v="Reg"/>
    <s v="Lvl"/>
    <s v="AllPub"/>
    <s v="Corner"/>
    <s v="Gtl"/>
    <s v="OldTown"/>
    <s v="Norm"/>
    <s v="Norm"/>
    <s v="1Fam"/>
    <s v="1Story"/>
    <n v="6"/>
    <n v="5"/>
    <x v="66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x v="2"/>
    <s v="Typ"/>
    <n v="0"/>
    <s v="NA"/>
    <s v="Detchd"/>
    <n v="1923"/>
    <s v="Unf"/>
    <x v="2"/>
    <n v="312"/>
    <s v="Fa"/>
    <s v="Fa"/>
    <x v="0"/>
    <n v="0"/>
    <n v="0"/>
    <n v="228"/>
    <n v="0"/>
    <n v="0"/>
    <n v="0"/>
    <s v="NA"/>
    <s v="NA"/>
    <s v="NA"/>
    <n v="0"/>
    <n v="3"/>
    <n v="2006"/>
    <s v="WD"/>
    <s v="Family"/>
    <n v="125000"/>
  </r>
  <r>
    <n v="156"/>
    <n v="50"/>
    <s v="RL"/>
    <x v="3"/>
    <x v="1"/>
    <s v="Pave"/>
    <s v="NA"/>
    <s v="Reg"/>
    <s v="Lvl"/>
    <s v="AllPub"/>
    <s v="Corner"/>
    <s v="Gtl"/>
    <s v="Edwards"/>
    <s v="Artery"/>
    <s v="Norm"/>
    <s v="1Fam"/>
    <s v="1.5Fin"/>
    <n v="6"/>
    <n v="5"/>
    <x v="67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x v="4"/>
    <s v="Typ"/>
    <n v="0"/>
    <s v="NA"/>
    <s v="NA"/>
    <s v="NA"/>
    <s v="NA"/>
    <x v="3"/>
    <n v="0"/>
    <s v="NA"/>
    <s v="NA"/>
    <x v="1"/>
    <n v="0"/>
    <n v="8"/>
    <n v="128"/>
    <n v="0"/>
    <n v="0"/>
    <n v="0"/>
    <s v="NA"/>
    <s v="NA"/>
    <s v="NA"/>
    <n v="0"/>
    <n v="4"/>
    <n v="2008"/>
    <s v="WD"/>
    <s v="Normal"/>
    <n v="79000"/>
  </r>
  <r>
    <n v="157"/>
    <n v="20"/>
    <s v="RL"/>
    <x v="3"/>
    <x v="25"/>
    <s v="Pave"/>
    <s v="NA"/>
    <s v="Reg"/>
    <s v="Lvl"/>
    <s v="AllPub"/>
    <s v="Inside"/>
    <s v="Gtl"/>
    <s v="NAmes"/>
    <s v="Norm"/>
    <s v="Norm"/>
    <s v="1Fam"/>
    <s v="1Story"/>
    <n v="5"/>
    <n v="7"/>
    <x v="52"/>
    <x v="8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x v="4"/>
    <s v="Typ"/>
    <n v="0"/>
    <s v="NA"/>
    <s v="Detchd"/>
    <n v="1950"/>
    <s v="Unf"/>
    <x v="0"/>
    <n v="625"/>
    <s v="TA"/>
    <s v="TA"/>
    <x v="0"/>
    <n v="0"/>
    <n v="0"/>
    <n v="0"/>
    <n v="0"/>
    <n v="0"/>
    <n v="0"/>
    <s v="NA"/>
    <s v="NA"/>
    <s v="NA"/>
    <n v="0"/>
    <n v="6"/>
    <n v="2006"/>
    <s v="WD"/>
    <s v="Normal"/>
    <n v="109500"/>
  </r>
  <r>
    <n v="158"/>
    <n v="60"/>
    <s v="RL"/>
    <x v="55"/>
    <x v="143"/>
    <s v="Pave"/>
    <s v="NA"/>
    <s v="Reg"/>
    <s v="Lvl"/>
    <s v="AllPub"/>
    <s v="Corner"/>
    <s v="Gtl"/>
    <s v="Timber"/>
    <s v="Norm"/>
    <s v="Norm"/>
    <s v="1Fam"/>
    <s v="2Story"/>
    <n v="8"/>
    <n v="5"/>
    <x v="51"/>
    <x v="51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x v="0"/>
    <s v="Typ"/>
    <n v="1"/>
    <s v="Gd"/>
    <s v="BuiltIn"/>
    <n v="2009"/>
    <s v="Fin"/>
    <x v="1"/>
    <n v="680"/>
    <s v="TA"/>
    <s v="TA"/>
    <x v="0"/>
    <n v="0"/>
    <n v="75"/>
    <n v="0"/>
    <n v="0"/>
    <n v="0"/>
    <n v="0"/>
    <s v="NA"/>
    <s v="NA"/>
    <s v="NA"/>
    <n v="0"/>
    <n v="5"/>
    <n v="2010"/>
    <s v="New"/>
    <s v="Partial"/>
    <n v="269500"/>
  </r>
  <r>
    <n v="159"/>
    <n v="60"/>
    <s v="FV"/>
    <x v="28"/>
    <x v="144"/>
    <s v="Pave"/>
    <s v="NA"/>
    <s v="Reg"/>
    <s v="Lvl"/>
    <s v="AllPub"/>
    <s v="Corner"/>
    <s v="Gtl"/>
    <s v="Somerst"/>
    <s v="Norm"/>
    <s v="Norm"/>
    <s v="1Fam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x v="0"/>
    <s v="Typ"/>
    <n v="1"/>
    <s v="Gd"/>
    <s v="Attchd"/>
    <n v="2004"/>
    <s v="RFn"/>
    <x v="0"/>
    <n v="678"/>
    <s v="TA"/>
    <s v="TA"/>
    <x v="0"/>
    <n v="0"/>
    <n v="136"/>
    <n v="0"/>
    <n v="0"/>
    <n v="0"/>
    <n v="0"/>
    <s v="NA"/>
    <s v="GdWo"/>
    <s v="NA"/>
    <n v="0"/>
    <n v="5"/>
    <n v="2010"/>
    <s v="WD"/>
    <s v="Normal"/>
    <n v="254900"/>
  </r>
  <r>
    <n v="160"/>
    <n v="60"/>
    <s v="RL"/>
    <x v="56"/>
    <x v="145"/>
    <s v="Pave"/>
    <s v="NA"/>
    <s v="IR1"/>
    <s v="HLS"/>
    <s v="AllPub"/>
    <s v="Corner"/>
    <s v="Gtl"/>
    <s v="Gilbert"/>
    <s v="Norm"/>
    <s v="Norm"/>
    <s v="1Fam"/>
    <s v="2Story"/>
    <n v="7"/>
    <n v="5"/>
    <x v="11"/>
    <x v="10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x v="3"/>
    <s v="Typ"/>
    <n v="1"/>
    <s v="Gd"/>
    <s v="Attchd"/>
    <n v="2006"/>
    <s v="RFn"/>
    <x v="0"/>
    <n v="576"/>
    <s v="TA"/>
    <s v="TA"/>
    <x v="0"/>
    <n v="239"/>
    <n v="132"/>
    <n v="0"/>
    <n v="168"/>
    <n v="0"/>
    <n v="0"/>
    <s v="NA"/>
    <s v="NA"/>
    <s v="NA"/>
    <n v="0"/>
    <n v="3"/>
    <n v="2006"/>
    <s v="New"/>
    <s v="Partial"/>
    <n v="320000"/>
  </r>
  <r>
    <n v="161"/>
    <n v="20"/>
    <s v="RL"/>
    <x v="7"/>
    <x v="146"/>
    <s v="Pave"/>
    <s v="NA"/>
    <s v="IR1"/>
    <s v="Lvl"/>
    <s v="AllPub"/>
    <s v="CulDSac"/>
    <s v="Gtl"/>
    <s v="Veenker"/>
    <s v="Norm"/>
    <s v="Norm"/>
    <s v="1Fam"/>
    <s v="1Story"/>
    <n v="6"/>
    <n v="6"/>
    <x v="68"/>
    <x v="52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x v="1"/>
    <s v="Typ"/>
    <n v="0"/>
    <s v="NA"/>
    <s v="Attchd"/>
    <n v="1984"/>
    <s v="Unf"/>
    <x v="0"/>
    <n v="516"/>
    <s v="TA"/>
    <s v="TA"/>
    <x v="0"/>
    <n v="0"/>
    <n v="0"/>
    <n v="0"/>
    <n v="0"/>
    <n v="0"/>
    <n v="0"/>
    <s v="NA"/>
    <s v="NA"/>
    <s v="NA"/>
    <n v="0"/>
    <n v="6"/>
    <n v="2008"/>
    <s v="WD"/>
    <s v="Normal"/>
    <n v="162500"/>
  </r>
  <r>
    <n v="162"/>
    <n v="60"/>
    <s v="RL"/>
    <x v="17"/>
    <x v="147"/>
    <s v="Pave"/>
    <s v="NA"/>
    <s v="IR1"/>
    <s v="Lvl"/>
    <s v="AllPub"/>
    <s v="Inside"/>
    <s v="Gtl"/>
    <s v="NridgHt"/>
    <s v="Norm"/>
    <s v="Norm"/>
    <s v="1Fam"/>
    <s v="2Story"/>
    <n v="9"/>
    <n v="5"/>
    <x v="0"/>
    <x v="16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x v="7"/>
    <s v="Typ"/>
    <n v="2"/>
    <s v="Gd"/>
    <s v="BuiltIn"/>
    <n v="2003"/>
    <s v="Fin"/>
    <x v="1"/>
    <n v="726"/>
    <s v="TA"/>
    <s v="TA"/>
    <x v="0"/>
    <n v="400"/>
    <n v="0"/>
    <n v="0"/>
    <n v="0"/>
    <n v="0"/>
    <n v="0"/>
    <s v="NA"/>
    <s v="NA"/>
    <s v="NA"/>
    <n v="0"/>
    <n v="3"/>
    <n v="2008"/>
    <s v="WD"/>
    <s v="Normal"/>
    <n v="412500"/>
  </r>
  <r>
    <n v="163"/>
    <n v="20"/>
    <s v="RL"/>
    <x v="34"/>
    <x v="148"/>
    <s v="Pave"/>
    <s v="NA"/>
    <s v="Reg"/>
    <s v="Lvl"/>
    <s v="AllPub"/>
    <s v="Corner"/>
    <s v="Gtl"/>
    <s v="NridgHt"/>
    <s v="Norm"/>
    <s v="Norm"/>
    <s v="1Fam"/>
    <s v="1Story"/>
    <n v="7"/>
    <n v="5"/>
    <x v="11"/>
    <x v="6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x v="2"/>
    <s v="Typ"/>
    <n v="1"/>
    <s v="Gd"/>
    <s v="Attchd"/>
    <n v="2005"/>
    <s v="RFn"/>
    <x v="0"/>
    <n v="532"/>
    <s v="TA"/>
    <s v="TA"/>
    <x v="0"/>
    <n v="0"/>
    <n v="70"/>
    <n v="0"/>
    <n v="0"/>
    <n v="0"/>
    <n v="0"/>
    <s v="NA"/>
    <s v="NA"/>
    <s v="NA"/>
    <n v="0"/>
    <n v="5"/>
    <n v="2010"/>
    <s v="New"/>
    <s v="Partial"/>
    <n v="220000"/>
  </r>
  <r>
    <n v="164"/>
    <n v="45"/>
    <s v="RL"/>
    <x v="49"/>
    <x v="149"/>
    <s v="Pave"/>
    <s v="NA"/>
    <s v="Reg"/>
    <s v="Lvl"/>
    <s v="AllPub"/>
    <s v="Inside"/>
    <s v="Gtl"/>
    <s v="OldTown"/>
    <s v="Norm"/>
    <s v="Norm"/>
    <s v="1Fam"/>
    <s v="1.5Unf"/>
    <n v="4"/>
    <n v="6"/>
    <x v="46"/>
    <x v="3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x v="6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4"/>
    <n v="2007"/>
    <s v="WD"/>
    <s v="Normal"/>
    <n v="103200"/>
  </r>
  <r>
    <n v="165"/>
    <n v="40"/>
    <s v="RM"/>
    <x v="41"/>
    <x v="150"/>
    <s v="Pave"/>
    <s v="Pave"/>
    <s v="Reg"/>
    <s v="Lvl"/>
    <s v="AllPub"/>
    <s v="Corner"/>
    <s v="Gtl"/>
    <s v="OldTown"/>
    <s v="Norm"/>
    <s v="Norm"/>
    <s v="1Fam"/>
    <s v="1Story"/>
    <n v="6"/>
    <n v="7"/>
    <x v="69"/>
    <x v="16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x v="4"/>
    <s v="Typ"/>
    <n v="0"/>
    <s v="NA"/>
    <s v="Detchd"/>
    <n v="1926"/>
    <s v="Unf"/>
    <x v="2"/>
    <n v="216"/>
    <s v="TA"/>
    <s v="TA"/>
    <x v="0"/>
    <n v="0"/>
    <n v="0"/>
    <n v="183"/>
    <n v="0"/>
    <n v="0"/>
    <n v="0"/>
    <s v="NA"/>
    <s v="NA"/>
    <s v="NA"/>
    <n v="0"/>
    <n v="10"/>
    <n v="2007"/>
    <s v="WD"/>
    <s v="Normal"/>
    <n v="152000"/>
  </r>
  <r>
    <n v="166"/>
    <n v="190"/>
    <s v="RL"/>
    <x v="57"/>
    <x v="151"/>
    <s v="Pave"/>
    <s v="NA"/>
    <s v="Reg"/>
    <s v="Lvl"/>
    <s v="AllPub"/>
    <s v="Inside"/>
    <s v="Gtl"/>
    <s v="Edwards"/>
    <s v="Norm"/>
    <s v="Norm"/>
    <s v="2fmCon"/>
    <s v="1.5Fin"/>
    <n v="5"/>
    <n v="7"/>
    <x v="70"/>
    <x v="41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x v="1"/>
    <s v="Typ"/>
    <n v="0"/>
    <s v="NA"/>
    <s v="NA"/>
    <s v="NA"/>
    <s v="NA"/>
    <x v="3"/>
    <n v="0"/>
    <s v="NA"/>
    <s v="NA"/>
    <x v="0"/>
    <n v="140"/>
    <n v="0"/>
    <n v="0"/>
    <n v="0"/>
    <n v="0"/>
    <n v="0"/>
    <s v="NA"/>
    <s v="NA"/>
    <s v="NA"/>
    <n v="0"/>
    <n v="9"/>
    <n v="2008"/>
    <s v="WD"/>
    <s v="Normal"/>
    <n v="127500"/>
  </r>
  <r>
    <n v="167"/>
    <n v="20"/>
    <s v="RL"/>
    <x v="7"/>
    <x v="152"/>
    <s v="Pave"/>
    <s v="NA"/>
    <s v="IR1"/>
    <s v="Lvl"/>
    <s v="AllPub"/>
    <s v="Inside"/>
    <s v="Gtl"/>
    <s v="ClearCr"/>
    <s v="Norm"/>
    <s v="Norm"/>
    <s v="1Fam"/>
    <s v="1Story"/>
    <n v="5"/>
    <n v="5"/>
    <x v="32"/>
    <x v="40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x v="2"/>
    <s v="Typ"/>
    <n v="3"/>
    <s v="Gd"/>
    <s v="Attchd"/>
    <n v="1955"/>
    <s v="Fin"/>
    <x v="2"/>
    <n v="303"/>
    <s v="TA"/>
    <s v="TA"/>
    <x v="0"/>
    <n v="476"/>
    <n v="0"/>
    <n v="0"/>
    <n v="0"/>
    <n v="142"/>
    <n v="0"/>
    <s v="NA"/>
    <s v="GdWo"/>
    <s v="NA"/>
    <n v="0"/>
    <n v="11"/>
    <n v="2009"/>
    <s v="COD"/>
    <s v="Normal"/>
    <n v="190000"/>
  </r>
  <r>
    <n v="168"/>
    <n v="60"/>
    <s v="RL"/>
    <x v="58"/>
    <x v="153"/>
    <s v="Pave"/>
    <s v="NA"/>
    <s v="Reg"/>
    <s v="Lvl"/>
    <s v="AllPub"/>
    <s v="Inside"/>
    <s v="Gtl"/>
    <s v="NridgHt"/>
    <s v="Norm"/>
    <s v="Norm"/>
    <s v="1Fam"/>
    <s v="2Story"/>
    <n v="8"/>
    <n v="5"/>
    <x v="22"/>
    <x v="12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x v="0"/>
    <s v="Typ"/>
    <n v="1"/>
    <s v="Gd"/>
    <s v="Attchd"/>
    <n v="2007"/>
    <s v="Fin"/>
    <x v="1"/>
    <n v="789"/>
    <s v="TA"/>
    <s v="TA"/>
    <x v="0"/>
    <n v="178"/>
    <n v="120"/>
    <n v="0"/>
    <n v="0"/>
    <n v="0"/>
    <n v="0"/>
    <s v="NA"/>
    <s v="NA"/>
    <s v="NA"/>
    <n v="0"/>
    <n v="11"/>
    <n v="2007"/>
    <s v="New"/>
    <s v="Partial"/>
    <n v="325624"/>
  </r>
  <r>
    <n v="169"/>
    <n v="60"/>
    <s v="RL"/>
    <x v="57"/>
    <x v="154"/>
    <s v="Pave"/>
    <s v="NA"/>
    <s v="IR1"/>
    <s v="Lvl"/>
    <s v="AllPub"/>
    <s v="Inside"/>
    <s v="Gtl"/>
    <s v="Gilbert"/>
    <s v="Norm"/>
    <s v="Norm"/>
    <s v="1Fam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x v="2"/>
    <s v="Typ"/>
    <n v="1"/>
    <s v="Gd"/>
    <s v="Attchd"/>
    <n v="2004"/>
    <s v="Fin"/>
    <x v="0"/>
    <n v="440"/>
    <s v="TA"/>
    <s v="TA"/>
    <x v="0"/>
    <n v="100"/>
    <n v="48"/>
    <n v="0"/>
    <n v="0"/>
    <n v="0"/>
    <n v="0"/>
    <s v="NA"/>
    <s v="NA"/>
    <s v="NA"/>
    <n v="0"/>
    <n v="5"/>
    <n v="2007"/>
    <s v="WD"/>
    <s v="Normal"/>
    <n v="183500"/>
  </r>
  <r>
    <n v="170"/>
    <n v="20"/>
    <s v="RL"/>
    <x v="7"/>
    <x v="155"/>
    <s v="Pave"/>
    <s v="NA"/>
    <s v="IR1"/>
    <s v="Lvl"/>
    <s v="AllPub"/>
    <s v="Corner"/>
    <s v="Gtl"/>
    <s v="Timber"/>
    <s v="Norm"/>
    <s v="Norm"/>
    <s v="1Fam"/>
    <s v="1Story"/>
    <n v="8"/>
    <n v="6"/>
    <x v="38"/>
    <x v="35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x v="1"/>
    <s v="Typ"/>
    <n v="1"/>
    <s v="TA"/>
    <s v="Attchd"/>
    <n v="1981"/>
    <s v="RFn"/>
    <x v="0"/>
    <n v="511"/>
    <s v="TA"/>
    <s v="TA"/>
    <x v="0"/>
    <n v="574"/>
    <n v="64"/>
    <n v="0"/>
    <n v="0"/>
    <n v="0"/>
    <n v="0"/>
    <s v="NA"/>
    <s v="NA"/>
    <s v="NA"/>
    <n v="0"/>
    <n v="1"/>
    <n v="2006"/>
    <s v="WD"/>
    <s v="Normal"/>
    <n v="228000"/>
  </r>
  <r>
    <n v="171"/>
    <n v="50"/>
    <s v="RM"/>
    <x v="7"/>
    <x v="156"/>
    <s v="Pave"/>
    <s v="NA"/>
    <s v="IR1"/>
    <s v="Lvl"/>
    <s v="AllPub"/>
    <s v="Inside"/>
    <s v="Gtl"/>
    <s v="OldTown"/>
    <s v="Feedr"/>
    <s v="Norm"/>
    <s v="1Fam"/>
    <s v="1.5Fin"/>
    <n v="5"/>
    <n v="6"/>
    <x v="71"/>
    <x v="8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x v="2"/>
    <s v="Typ"/>
    <n v="0"/>
    <s v="NA"/>
    <s v="Detchd"/>
    <n v="1991"/>
    <s v="Unf"/>
    <x v="0"/>
    <n v="660"/>
    <s v="TA"/>
    <s v="TA"/>
    <x v="0"/>
    <n v="237"/>
    <n v="0"/>
    <n v="0"/>
    <n v="0"/>
    <n v="0"/>
    <n v="0"/>
    <s v="NA"/>
    <s v="NA"/>
    <s v="NA"/>
    <n v="0"/>
    <n v="5"/>
    <n v="2007"/>
    <s v="WD"/>
    <s v="Normal"/>
    <n v="128500"/>
  </r>
  <r>
    <n v="172"/>
    <n v="20"/>
    <s v="RL"/>
    <x v="59"/>
    <x v="157"/>
    <s v="Pave"/>
    <s v="NA"/>
    <s v="IR1"/>
    <s v="Lvl"/>
    <s v="AllPub"/>
    <s v="Corner"/>
    <s v="Gtl"/>
    <s v="NAmes"/>
    <s v="Norm"/>
    <s v="Norm"/>
    <s v="1Fam"/>
    <s v="1Story"/>
    <n v="6"/>
    <n v="5"/>
    <x v="14"/>
    <x v="13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x v="2"/>
    <s v="Typ"/>
    <n v="2"/>
    <s v="Gd"/>
    <s v="Attchd"/>
    <n v="1960"/>
    <s v="Fin"/>
    <x v="0"/>
    <n v="528"/>
    <s v="TA"/>
    <s v="TA"/>
    <x v="2"/>
    <n v="210"/>
    <n v="62"/>
    <n v="0"/>
    <n v="0"/>
    <n v="0"/>
    <n v="0"/>
    <s v="NA"/>
    <s v="NA"/>
    <s v="NA"/>
    <n v="0"/>
    <n v="5"/>
    <n v="2010"/>
    <s v="WD"/>
    <s v="Normal"/>
    <n v="215000"/>
  </r>
  <r>
    <n v="173"/>
    <n v="160"/>
    <s v="RL"/>
    <x v="16"/>
    <x v="158"/>
    <s v="Pave"/>
    <s v="NA"/>
    <s v="IR1"/>
    <s v="Lvl"/>
    <s v="AllPub"/>
    <s v="Inside"/>
    <s v="Gtl"/>
    <s v="StoneBr"/>
    <s v="Norm"/>
    <s v="Norm"/>
    <s v="TwnhsE"/>
    <s v="2Story"/>
    <n v="7"/>
    <n v="7"/>
    <x v="72"/>
    <x v="26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x v="4"/>
    <s v="Typ"/>
    <n v="1"/>
    <s v="TA"/>
    <s v="Attchd"/>
    <n v="1987"/>
    <s v="RFn"/>
    <x v="0"/>
    <n v="504"/>
    <s v="Gd"/>
    <s v="TA"/>
    <x v="0"/>
    <n v="441"/>
    <n v="35"/>
    <n v="0"/>
    <n v="0"/>
    <n v="0"/>
    <n v="0"/>
    <s v="NA"/>
    <s v="NA"/>
    <s v="NA"/>
    <n v="0"/>
    <n v="6"/>
    <n v="2006"/>
    <s v="WD"/>
    <s v="Normal"/>
    <n v="239000"/>
  </r>
  <r>
    <n v="174"/>
    <n v="20"/>
    <s v="RL"/>
    <x v="1"/>
    <x v="159"/>
    <s v="Pave"/>
    <s v="NA"/>
    <s v="IR1"/>
    <s v="Lvl"/>
    <s v="AllPub"/>
    <s v="Inside"/>
    <s v="Gtl"/>
    <s v="NAmes"/>
    <s v="Norm"/>
    <s v="Norm"/>
    <s v="1Fam"/>
    <s v="1Story"/>
    <n v="6"/>
    <n v="5"/>
    <x v="53"/>
    <x v="39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x v="1"/>
    <s v="Typ"/>
    <n v="1"/>
    <s v="TA"/>
    <s v="Attchd"/>
    <n v="1961"/>
    <s v="Unf"/>
    <x v="0"/>
    <n v="504"/>
    <s v="TA"/>
    <s v="TA"/>
    <x v="0"/>
    <n v="0"/>
    <n v="20"/>
    <n v="0"/>
    <n v="0"/>
    <n v="0"/>
    <n v="0"/>
    <s v="NA"/>
    <s v="NA"/>
    <s v="NA"/>
    <n v="0"/>
    <n v="6"/>
    <n v="2008"/>
    <s v="COD"/>
    <s v="Normal"/>
    <n v="163000"/>
  </r>
  <r>
    <n v="175"/>
    <n v="20"/>
    <s v="RL"/>
    <x v="19"/>
    <x v="160"/>
    <s v="Pave"/>
    <s v="NA"/>
    <s v="IR1"/>
    <s v="Lvl"/>
    <s v="AllPub"/>
    <s v="Inside"/>
    <s v="Gtl"/>
    <s v="Timber"/>
    <s v="Norm"/>
    <s v="Norm"/>
    <s v="1Fam"/>
    <s v="1Story"/>
    <n v="6"/>
    <n v="5"/>
    <x v="73"/>
    <x v="53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x v="2"/>
    <s v="Min2"/>
    <n v="1"/>
    <s v="TA"/>
    <s v="Attchd"/>
    <n v="1986"/>
    <s v="Fin"/>
    <x v="0"/>
    <n v="616"/>
    <s v="TA"/>
    <s v="TA"/>
    <x v="0"/>
    <n v="192"/>
    <n v="0"/>
    <n v="0"/>
    <n v="0"/>
    <n v="0"/>
    <n v="0"/>
    <s v="NA"/>
    <s v="NA"/>
    <s v="NA"/>
    <n v="0"/>
    <n v="11"/>
    <n v="2008"/>
    <s v="WD"/>
    <s v="Normal"/>
    <n v="184000"/>
  </r>
  <r>
    <n v="176"/>
    <n v="20"/>
    <s v="RL"/>
    <x v="4"/>
    <x v="161"/>
    <s v="Pave"/>
    <s v="NA"/>
    <s v="Reg"/>
    <s v="Lvl"/>
    <s v="AllPub"/>
    <s v="Corner"/>
    <s v="Gtl"/>
    <s v="Edwards"/>
    <s v="Norm"/>
    <s v="Norm"/>
    <s v="1Fam"/>
    <s v="1Story"/>
    <n v="6"/>
    <n v="7"/>
    <x v="52"/>
    <x v="14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x v="2"/>
    <s v="Typ"/>
    <n v="1"/>
    <s v="Gd"/>
    <s v="Attchd"/>
    <n v="1950"/>
    <s v="Unf"/>
    <x v="0"/>
    <n v="576"/>
    <s v="TA"/>
    <s v="TA"/>
    <x v="0"/>
    <n v="0"/>
    <n v="29"/>
    <n v="39"/>
    <n v="0"/>
    <n v="0"/>
    <n v="0"/>
    <s v="NA"/>
    <s v="MnPrv"/>
    <s v="NA"/>
    <n v="0"/>
    <n v="6"/>
    <n v="2007"/>
    <s v="WD"/>
    <s v="Normal"/>
    <n v="243000"/>
  </r>
  <r>
    <n v="177"/>
    <n v="60"/>
    <s v="RL"/>
    <x v="60"/>
    <x v="162"/>
    <s v="Pave"/>
    <s v="NA"/>
    <s v="IR1"/>
    <s v="Lvl"/>
    <s v="AllPub"/>
    <s v="Corner"/>
    <s v="Gtl"/>
    <s v="ClearCr"/>
    <s v="Norm"/>
    <s v="Norm"/>
    <s v="1Fam"/>
    <s v="2Story"/>
    <n v="6"/>
    <n v="5"/>
    <x v="62"/>
    <x v="31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x v="0"/>
    <s v="Typ"/>
    <n v="1"/>
    <s v="TA"/>
    <s v="Attchd"/>
    <n v="1988"/>
    <s v="Unf"/>
    <x v="0"/>
    <n v="521"/>
    <s v="TA"/>
    <s v="TA"/>
    <x v="0"/>
    <n v="0"/>
    <n v="228"/>
    <n v="0"/>
    <n v="0"/>
    <n v="192"/>
    <n v="0"/>
    <s v="NA"/>
    <s v="NA"/>
    <s v="NA"/>
    <n v="0"/>
    <n v="9"/>
    <n v="2007"/>
    <s v="WD"/>
    <s v="Normal"/>
    <n v="211000"/>
  </r>
  <r>
    <n v="178"/>
    <n v="50"/>
    <s v="RL"/>
    <x v="7"/>
    <x v="163"/>
    <s v="Pave"/>
    <s v="NA"/>
    <s v="Reg"/>
    <s v="Lvl"/>
    <s v="AllPub"/>
    <s v="Inside"/>
    <s v="Gtl"/>
    <s v="Sawyer"/>
    <s v="Norm"/>
    <s v="Norm"/>
    <s v="1Fam"/>
    <s v="1.5Fin"/>
    <n v="5"/>
    <n v="5"/>
    <x v="18"/>
    <x v="46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x v="0"/>
    <s v="Typ"/>
    <n v="1"/>
    <s v="Gd"/>
    <s v="Attchd"/>
    <n v="1958"/>
    <s v="Unf"/>
    <x v="0"/>
    <n v="451"/>
    <s v="TA"/>
    <s v="TA"/>
    <x v="0"/>
    <n v="0"/>
    <n v="0"/>
    <n v="0"/>
    <n v="0"/>
    <n v="0"/>
    <n v="0"/>
    <s v="NA"/>
    <s v="NA"/>
    <s v="NA"/>
    <n v="0"/>
    <n v="7"/>
    <n v="2006"/>
    <s v="WD"/>
    <s v="Normal"/>
    <n v="172500"/>
  </r>
  <r>
    <n v="179"/>
    <n v="20"/>
    <s v="RL"/>
    <x v="31"/>
    <x v="164"/>
    <s v="Pave"/>
    <s v="NA"/>
    <s v="IR1"/>
    <s v="Lvl"/>
    <s v="AllPub"/>
    <s v="CulDSac"/>
    <s v="Gtl"/>
    <s v="StoneBr"/>
    <s v="Norm"/>
    <s v="Norm"/>
    <s v="1Fam"/>
    <s v="1Story"/>
    <n v="9"/>
    <n v="5"/>
    <x v="74"/>
    <x v="37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x v="3"/>
    <s v="Typ"/>
    <n v="1"/>
    <s v="Gd"/>
    <s v="Attchd"/>
    <n v="2009"/>
    <s v="Fin"/>
    <x v="1"/>
    <n v="1166"/>
    <s v="TA"/>
    <s v="TA"/>
    <x v="0"/>
    <n v="0"/>
    <n v="60"/>
    <n v="0"/>
    <n v="0"/>
    <n v="0"/>
    <n v="0"/>
    <s v="NA"/>
    <s v="NA"/>
    <s v="NA"/>
    <n v="0"/>
    <n v="7"/>
    <n v="2009"/>
    <s v="New"/>
    <s v="Partial"/>
    <n v="501837"/>
  </r>
  <r>
    <n v="180"/>
    <n v="30"/>
    <s v="RM"/>
    <x v="3"/>
    <x v="133"/>
    <s v="Pave"/>
    <s v="NA"/>
    <s v="Reg"/>
    <s v="Lvl"/>
    <s v="AllPub"/>
    <s v="Inside"/>
    <s v="Gtl"/>
    <s v="OldTown"/>
    <s v="Norm"/>
    <s v="Norm"/>
    <s v="1Fam"/>
    <s v="1Story"/>
    <n v="5"/>
    <n v="6"/>
    <x v="66"/>
    <x v="10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x v="4"/>
    <s v="Typ"/>
    <n v="0"/>
    <s v="NA"/>
    <s v="Detchd"/>
    <n v="1935"/>
    <s v="Unf"/>
    <x v="0"/>
    <n v="480"/>
    <s v="Fa"/>
    <s v="TA"/>
    <x v="1"/>
    <n v="0"/>
    <n v="0"/>
    <n v="184"/>
    <n v="0"/>
    <n v="0"/>
    <n v="0"/>
    <s v="NA"/>
    <s v="NA"/>
    <s v="NA"/>
    <n v="0"/>
    <n v="7"/>
    <n v="2007"/>
    <s v="WD"/>
    <s v="Normal"/>
    <n v="100000"/>
  </r>
  <r>
    <n v="181"/>
    <n v="160"/>
    <s v="FV"/>
    <x v="7"/>
    <x v="165"/>
    <s v="Pave"/>
    <s v="NA"/>
    <s v="Reg"/>
    <s v="Lvl"/>
    <s v="AllPub"/>
    <s v="Inside"/>
    <s v="Gtl"/>
    <s v="Somerst"/>
    <s v="Norm"/>
    <s v="Norm"/>
    <s v="Twnhs"/>
    <s v="2Story"/>
    <n v="6"/>
    <n v="5"/>
    <x v="4"/>
    <x v="4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x v="4"/>
    <s v="Typ"/>
    <n v="1"/>
    <s v="TA"/>
    <s v="Detchd"/>
    <n v="2000"/>
    <s v="Unf"/>
    <x v="0"/>
    <n v="440"/>
    <s v="TA"/>
    <s v="TA"/>
    <x v="0"/>
    <n v="0"/>
    <n v="0"/>
    <n v="0"/>
    <n v="0"/>
    <n v="0"/>
    <n v="0"/>
    <s v="NA"/>
    <s v="NA"/>
    <s v="NA"/>
    <n v="0"/>
    <n v="6"/>
    <n v="2007"/>
    <s v="WD"/>
    <s v="Normal"/>
    <n v="177000"/>
  </r>
  <r>
    <n v="182"/>
    <n v="70"/>
    <s v="RL"/>
    <x v="61"/>
    <x v="166"/>
    <s v="Pave"/>
    <s v="NA"/>
    <s v="Reg"/>
    <s v="Lvl"/>
    <s v="AllPub"/>
    <s v="Inside"/>
    <s v="Gtl"/>
    <s v="Crawfor"/>
    <s v="Norm"/>
    <s v="Norm"/>
    <s v="1Fam"/>
    <s v="2Story"/>
    <n v="7"/>
    <n v="6"/>
    <x v="26"/>
    <x v="8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x v="3"/>
    <s v="Typ"/>
    <n v="1"/>
    <s v="Gd"/>
    <s v="Detchd"/>
    <n v="1920"/>
    <s v="Unf"/>
    <x v="2"/>
    <n v="216"/>
    <s v="Fa"/>
    <s v="TA"/>
    <x v="0"/>
    <n v="0"/>
    <n v="0"/>
    <n v="40"/>
    <n v="0"/>
    <n v="0"/>
    <n v="0"/>
    <s v="NA"/>
    <s v="NA"/>
    <s v="NA"/>
    <n v="0"/>
    <n v="7"/>
    <n v="2006"/>
    <s v="WD"/>
    <s v="Normal"/>
    <n v="200100"/>
  </r>
  <r>
    <n v="183"/>
    <n v="20"/>
    <s v="RL"/>
    <x v="3"/>
    <x v="167"/>
    <s v="Pave"/>
    <s v="NA"/>
    <s v="Reg"/>
    <s v="Lvl"/>
    <s v="AllPub"/>
    <s v="Inside"/>
    <s v="Gtl"/>
    <s v="Edwards"/>
    <s v="Artery"/>
    <s v="Norm"/>
    <s v="1Fam"/>
    <s v="1Story"/>
    <n v="5"/>
    <n v="6"/>
    <x v="24"/>
    <x v="10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x v="2"/>
    <s v="Typ"/>
    <n v="1"/>
    <s v="Gd"/>
    <s v="Attchd"/>
    <n v="1957"/>
    <s v="RFn"/>
    <x v="2"/>
    <n v="252"/>
    <s v="TA"/>
    <s v="TA"/>
    <x v="0"/>
    <n v="116"/>
    <n v="0"/>
    <n v="0"/>
    <n v="180"/>
    <n v="0"/>
    <n v="0"/>
    <s v="NA"/>
    <s v="MnPrv"/>
    <s v="NA"/>
    <n v="0"/>
    <n v="6"/>
    <n v="2007"/>
    <s v="WD"/>
    <s v="Normal"/>
    <n v="120000"/>
  </r>
  <r>
    <n v="184"/>
    <n v="50"/>
    <s v="RM"/>
    <x v="31"/>
    <x v="168"/>
    <s v="Pave"/>
    <s v="NA"/>
    <s v="Reg"/>
    <s v="Lvl"/>
    <s v="AllPub"/>
    <s v="Inside"/>
    <s v="Gtl"/>
    <s v="OldTown"/>
    <s v="Norm"/>
    <s v="Norm"/>
    <s v="1Fam"/>
    <s v="1.5Fin"/>
    <n v="7"/>
    <n v="5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x v="1"/>
    <s v="Mod"/>
    <n v="0"/>
    <s v="NA"/>
    <s v="Detchd"/>
    <n v="2003"/>
    <s v="Unf"/>
    <x v="0"/>
    <n v="484"/>
    <s v="TA"/>
    <s v="TA"/>
    <x v="1"/>
    <n v="280"/>
    <n v="238"/>
    <n v="0"/>
    <n v="0"/>
    <n v="0"/>
    <n v="0"/>
    <s v="NA"/>
    <s v="NA"/>
    <s v="NA"/>
    <n v="0"/>
    <n v="6"/>
    <n v="2008"/>
    <s v="WD"/>
    <s v="Normal"/>
    <n v="200000"/>
  </r>
  <r>
    <n v="185"/>
    <n v="50"/>
    <s v="RL"/>
    <x v="55"/>
    <x v="169"/>
    <s v="Pave"/>
    <s v="NA"/>
    <s v="IR1"/>
    <s v="Lvl"/>
    <s v="AllPub"/>
    <s v="Inside"/>
    <s v="Gtl"/>
    <s v="BrkSide"/>
    <s v="RRAn"/>
    <s v="Feedr"/>
    <s v="1Fam"/>
    <s v="1.5Fin"/>
    <n v="5"/>
    <n v="8"/>
    <x v="75"/>
    <x v="47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x v="4"/>
    <s v="Typ"/>
    <n v="0"/>
    <s v="NA"/>
    <s v="Attchd"/>
    <n v="1986"/>
    <s v="Unf"/>
    <x v="0"/>
    <n v="576"/>
    <s v="TA"/>
    <s v="TA"/>
    <x v="0"/>
    <n v="104"/>
    <n v="0"/>
    <n v="0"/>
    <n v="0"/>
    <n v="0"/>
    <n v="0"/>
    <s v="NA"/>
    <s v="MnPrv"/>
    <s v="NA"/>
    <n v="0"/>
    <n v="6"/>
    <n v="2006"/>
    <s v="WD"/>
    <s v="Normal"/>
    <n v="127000"/>
  </r>
  <r>
    <n v="186"/>
    <n v="75"/>
    <s v="RM"/>
    <x v="48"/>
    <x v="170"/>
    <s v="Pave"/>
    <s v="NA"/>
    <s v="IR2"/>
    <s v="Lvl"/>
    <s v="AllPub"/>
    <s v="Inside"/>
    <s v="Gtl"/>
    <s v="OldTown"/>
    <s v="Artery"/>
    <s v="Norm"/>
    <s v="1Fam"/>
    <s v="2.5Fin"/>
    <n v="10"/>
    <n v="9"/>
    <x v="76"/>
    <x v="40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x v="8"/>
    <s v="Typ"/>
    <n v="2"/>
    <s v="TA"/>
    <s v="Detchd"/>
    <n v="1993"/>
    <s v="Unf"/>
    <x v="1"/>
    <n v="840"/>
    <s v="Ex"/>
    <s v="TA"/>
    <x v="0"/>
    <n v="0"/>
    <n v="260"/>
    <n v="0"/>
    <n v="0"/>
    <n v="410"/>
    <n v="0"/>
    <s v="NA"/>
    <s v="GdPrv"/>
    <s v="NA"/>
    <n v="0"/>
    <n v="6"/>
    <n v="2006"/>
    <s v="WD"/>
    <s v="Normal"/>
    <n v="475000"/>
  </r>
  <r>
    <n v="187"/>
    <n v="80"/>
    <s v="RL"/>
    <x v="7"/>
    <x v="171"/>
    <s v="Pave"/>
    <s v="NA"/>
    <s v="IR1"/>
    <s v="Lvl"/>
    <s v="AllPub"/>
    <s v="CulDSac"/>
    <s v="Gtl"/>
    <s v="Mitchel"/>
    <s v="Norm"/>
    <s v="Norm"/>
    <s v="1Fam"/>
    <s v="SLvl"/>
    <n v="7"/>
    <n v="5"/>
    <x v="59"/>
    <x v="47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x v="1"/>
    <s v="Typ"/>
    <n v="0"/>
    <s v="NA"/>
    <s v="Attchd"/>
    <n v="1990"/>
    <s v="Unf"/>
    <x v="0"/>
    <n v="497"/>
    <s v="TA"/>
    <s v="TA"/>
    <x v="0"/>
    <n v="168"/>
    <n v="27"/>
    <n v="0"/>
    <n v="0"/>
    <n v="0"/>
    <n v="0"/>
    <s v="NA"/>
    <s v="GdPrv"/>
    <s v="NA"/>
    <n v="0"/>
    <n v="6"/>
    <n v="2009"/>
    <s v="WD"/>
    <s v="Normal"/>
    <n v="173000"/>
  </r>
  <r>
    <n v="188"/>
    <n v="50"/>
    <s v="RL"/>
    <x v="3"/>
    <x v="172"/>
    <s v="Pave"/>
    <s v="NA"/>
    <s v="Reg"/>
    <s v="Lvl"/>
    <s v="AllPub"/>
    <s v="Inside"/>
    <s v="Gtl"/>
    <s v="OldTown"/>
    <s v="Norm"/>
    <s v="Norm"/>
    <s v="1Fam"/>
    <s v="1.5Fin"/>
    <n v="5"/>
    <n v="7"/>
    <x v="77"/>
    <x v="26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x v="0"/>
    <s v="Min2"/>
    <n v="0"/>
    <s v="NA"/>
    <s v="Detchd"/>
    <n v="1916"/>
    <s v="Unf"/>
    <x v="2"/>
    <n v="180"/>
    <s v="Fa"/>
    <s v="Fa"/>
    <x v="1"/>
    <n v="0"/>
    <n v="0"/>
    <n v="0"/>
    <n v="140"/>
    <n v="0"/>
    <n v="0"/>
    <s v="NA"/>
    <s v="MnPrv"/>
    <s v="NA"/>
    <n v="0"/>
    <n v="8"/>
    <n v="2009"/>
    <s v="WD"/>
    <s v="Normal"/>
    <n v="135000"/>
  </r>
  <r>
    <n v="189"/>
    <n v="90"/>
    <s v="RL"/>
    <x v="45"/>
    <x v="96"/>
    <s v="Pave"/>
    <s v="NA"/>
    <s v="Reg"/>
    <s v="Bnk"/>
    <s v="AllPub"/>
    <s v="Inside"/>
    <s v="Gtl"/>
    <s v="SawyerW"/>
    <s v="Feedr"/>
    <s v="Norm"/>
    <s v="Duplex"/>
    <s v="SFoyer"/>
    <n v="5"/>
    <n v="5"/>
    <x v="56"/>
    <x v="43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x v="1"/>
    <s v="Typ"/>
    <n v="2"/>
    <s v="TA"/>
    <s v="Detchd"/>
    <n v="1979"/>
    <s v="Unf"/>
    <x v="0"/>
    <n v="528"/>
    <s v="TA"/>
    <s v="TA"/>
    <x v="0"/>
    <n v="120"/>
    <n v="0"/>
    <n v="0"/>
    <n v="0"/>
    <n v="0"/>
    <n v="0"/>
    <s v="NA"/>
    <s v="NA"/>
    <s v="NA"/>
    <n v="0"/>
    <n v="6"/>
    <n v="2009"/>
    <s v="WD"/>
    <s v="Alloca"/>
    <n v="153337"/>
  </r>
  <r>
    <n v="190"/>
    <n v="120"/>
    <s v="RL"/>
    <x v="62"/>
    <x v="173"/>
    <s v="Pave"/>
    <s v="NA"/>
    <s v="Reg"/>
    <s v="Lvl"/>
    <s v="AllPub"/>
    <s v="Inside"/>
    <s v="Gtl"/>
    <s v="StoneBr"/>
    <s v="Norm"/>
    <s v="Norm"/>
    <s v="TwnhsE"/>
    <s v="1Story"/>
    <n v="8"/>
    <n v="5"/>
    <x v="2"/>
    <x v="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x v="4"/>
    <s v="Typ"/>
    <n v="1"/>
    <s v="Gd"/>
    <s v="Attchd"/>
    <n v="2001"/>
    <s v="Fin"/>
    <x v="0"/>
    <n v="682"/>
    <s v="TA"/>
    <s v="TA"/>
    <x v="0"/>
    <n v="0"/>
    <n v="120"/>
    <n v="0"/>
    <n v="0"/>
    <n v="224"/>
    <n v="0"/>
    <s v="NA"/>
    <s v="NA"/>
    <s v="NA"/>
    <n v="0"/>
    <n v="8"/>
    <n v="2008"/>
    <s v="WD"/>
    <s v="Normal"/>
    <n v="286000"/>
  </r>
  <r>
    <n v="191"/>
    <n v="70"/>
    <s v="RL"/>
    <x v="10"/>
    <x v="174"/>
    <s v="Pave"/>
    <s v="NA"/>
    <s v="Reg"/>
    <s v="Bnk"/>
    <s v="AllPub"/>
    <s v="Inside"/>
    <s v="Mod"/>
    <s v="Crawfor"/>
    <s v="Norm"/>
    <s v="Norm"/>
    <s v="1Fam"/>
    <s v="2Story"/>
    <n v="8"/>
    <n v="8"/>
    <x v="78"/>
    <x v="5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x v="7"/>
    <s v="Maj1"/>
    <n v="2"/>
    <s v="TA"/>
    <s v="Detchd"/>
    <n v="1932"/>
    <s v="Unf"/>
    <x v="0"/>
    <n v="440"/>
    <s v="TA"/>
    <s v="TA"/>
    <x v="0"/>
    <n v="0"/>
    <n v="74"/>
    <n v="0"/>
    <n v="0"/>
    <n v="0"/>
    <n v="0"/>
    <s v="NA"/>
    <s v="NA"/>
    <s v="NA"/>
    <n v="0"/>
    <n v="12"/>
    <n v="2007"/>
    <s v="WD"/>
    <s v="Normal"/>
    <n v="315000"/>
  </r>
  <r>
    <n v="192"/>
    <n v="60"/>
    <s v="RL"/>
    <x v="7"/>
    <x v="175"/>
    <s v="Pave"/>
    <s v="NA"/>
    <s v="IR1"/>
    <s v="Lvl"/>
    <s v="AllPub"/>
    <s v="CulDSac"/>
    <s v="Gtl"/>
    <s v="NAmes"/>
    <s v="Norm"/>
    <s v="Norm"/>
    <s v="1Fam"/>
    <s v="2Story"/>
    <n v="7"/>
    <n v="9"/>
    <x v="41"/>
    <x v="16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x v="2"/>
    <s v="Typ"/>
    <n v="0"/>
    <s v="NA"/>
    <s v="Attchd"/>
    <n v="1972"/>
    <s v="Fin"/>
    <x v="0"/>
    <n v="484"/>
    <s v="TA"/>
    <s v="TA"/>
    <x v="0"/>
    <n v="0"/>
    <n v="32"/>
    <n v="0"/>
    <n v="0"/>
    <n v="0"/>
    <n v="0"/>
    <s v="NA"/>
    <s v="NA"/>
    <s v="NA"/>
    <n v="0"/>
    <n v="6"/>
    <n v="2007"/>
    <s v="WD"/>
    <s v="Normal"/>
    <n v="184000"/>
  </r>
  <r>
    <n v="193"/>
    <n v="20"/>
    <s v="RL"/>
    <x v="2"/>
    <x v="176"/>
    <s v="Pave"/>
    <s v="NA"/>
    <s v="IR1"/>
    <s v="Lvl"/>
    <s v="AllPub"/>
    <s v="Inside"/>
    <s v="Gtl"/>
    <s v="CollgCr"/>
    <s v="Norm"/>
    <s v="Norm"/>
    <s v="1Fam"/>
    <s v="1Story"/>
    <n v="7"/>
    <n v="5"/>
    <x v="40"/>
    <x v="41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x v="1"/>
    <s v="Typ"/>
    <n v="0"/>
    <s v="NA"/>
    <s v="Attchd"/>
    <n v="1999"/>
    <s v="Fin"/>
    <x v="0"/>
    <n v="666"/>
    <s v="TA"/>
    <s v="TA"/>
    <x v="0"/>
    <n v="0"/>
    <n v="35"/>
    <n v="0"/>
    <n v="0"/>
    <n v="0"/>
    <n v="0"/>
    <s v="NA"/>
    <s v="NA"/>
    <s v="NA"/>
    <n v="0"/>
    <n v="9"/>
    <n v="2009"/>
    <s v="WD"/>
    <s v="Normal"/>
    <n v="192000"/>
  </r>
  <r>
    <n v="194"/>
    <n v="160"/>
    <s v="RM"/>
    <x v="29"/>
    <x v="135"/>
    <s v="Pave"/>
    <s v="NA"/>
    <s v="Reg"/>
    <s v="Lvl"/>
    <s v="AllPub"/>
    <s v="Inside"/>
    <s v="Gtl"/>
    <s v="Edwards"/>
    <s v="Norm"/>
    <s v="Norm"/>
    <s v="Twnhs"/>
    <s v="2Story"/>
    <n v="7"/>
    <n v="5"/>
    <x v="6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x v="2"/>
    <s v="Maj1"/>
    <n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5"/>
    <n v="2006"/>
    <s v="WD"/>
    <s v="Normal"/>
    <n v="130000"/>
  </r>
  <r>
    <n v="195"/>
    <n v="20"/>
    <s v="RL"/>
    <x v="3"/>
    <x v="177"/>
    <s v="Pave"/>
    <s v="NA"/>
    <s v="IR1"/>
    <s v="Lvl"/>
    <s v="AllPub"/>
    <s v="Inside"/>
    <s v="Gtl"/>
    <s v="CollgCr"/>
    <s v="Norm"/>
    <s v="Norm"/>
    <s v="1Fam"/>
    <s v="1Story"/>
    <n v="5"/>
    <n v="7"/>
    <x v="41"/>
    <x v="28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x v="4"/>
    <s v="Typ"/>
    <n v="0"/>
    <s v="NA"/>
    <s v="Detchd"/>
    <n v="1989"/>
    <s v="Unf"/>
    <x v="2"/>
    <n v="352"/>
    <s v="TA"/>
    <s v="TA"/>
    <x v="0"/>
    <n v="0"/>
    <n v="0"/>
    <n v="0"/>
    <n v="0"/>
    <n v="0"/>
    <n v="0"/>
    <s v="NA"/>
    <s v="NA"/>
    <s v="NA"/>
    <n v="0"/>
    <n v="5"/>
    <n v="2008"/>
    <s v="WD"/>
    <s v="Normal"/>
    <n v="127000"/>
  </r>
  <r>
    <n v="196"/>
    <n v="160"/>
    <s v="RL"/>
    <x v="29"/>
    <x v="178"/>
    <s v="Pave"/>
    <s v="NA"/>
    <s v="Reg"/>
    <s v="Lvl"/>
    <s v="AllPub"/>
    <s v="FR2"/>
    <s v="Gtl"/>
    <s v="NPkVill"/>
    <s v="Norm"/>
    <s v="Norm"/>
    <s v="Twnhs"/>
    <s v="2Story"/>
    <n v="6"/>
    <n v="6"/>
    <x v="1"/>
    <x v="1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x v="2"/>
    <s v="Typ"/>
    <n v="1"/>
    <s v="TA"/>
    <s v="Attchd"/>
    <n v="1976"/>
    <s v="Unf"/>
    <x v="0"/>
    <n v="440"/>
    <s v="TA"/>
    <s v="TA"/>
    <x v="0"/>
    <n v="87"/>
    <n v="0"/>
    <n v="0"/>
    <n v="0"/>
    <n v="0"/>
    <n v="0"/>
    <s v="NA"/>
    <s v="NA"/>
    <s v="NA"/>
    <n v="0"/>
    <n v="7"/>
    <n v="2009"/>
    <s v="WD"/>
    <s v="Normal"/>
    <n v="148500"/>
  </r>
  <r>
    <n v="197"/>
    <n v="20"/>
    <s v="RL"/>
    <x v="63"/>
    <x v="179"/>
    <s v="Pave"/>
    <s v="NA"/>
    <s v="Reg"/>
    <s v="Lvl"/>
    <s v="AllPub"/>
    <s v="Inside"/>
    <s v="Gtl"/>
    <s v="Somerst"/>
    <s v="Norm"/>
    <s v="Norm"/>
    <s v="1Fam"/>
    <s v="1Story"/>
    <n v="7"/>
    <n v="5"/>
    <x v="22"/>
    <x v="12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x v="0"/>
    <s v="Typ"/>
    <n v="1"/>
    <s v="Gd"/>
    <s v="Attchd"/>
    <n v="2007"/>
    <s v="Fin"/>
    <x v="1"/>
    <n v="786"/>
    <s v="TA"/>
    <s v="TA"/>
    <x v="0"/>
    <n v="171"/>
    <n v="138"/>
    <n v="0"/>
    <n v="0"/>
    <n v="266"/>
    <n v="0"/>
    <s v="NA"/>
    <s v="NA"/>
    <s v="NA"/>
    <n v="0"/>
    <n v="9"/>
    <n v="2007"/>
    <s v="New"/>
    <s v="Partial"/>
    <n v="311872"/>
  </r>
  <r>
    <n v="198"/>
    <n v="75"/>
    <s v="RL"/>
    <x v="64"/>
    <x v="180"/>
    <s v="Pave"/>
    <s v="NA"/>
    <s v="Reg"/>
    <s v="Lvl"/>
    <s v="AllPub"/>
    <s v="Corner"/>
    <s v="Gtl"/>
    <s v="NAmes"/>
    <s v="Artery"/>
    <s v="Norm"/>
    <s v="1Fam"/>
    <s v="2Story"/>
    <n v="8"/>
    <n v="4"/>
    <x v="79"/>
    <x v="2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x v="0"/>
    <s v="Typ"/>
    <n v="1"/>
    <s v="Ex"/>
    <s v="Detchd"/>
    <n v="1918"/>
    <s v="Unf"/>
    <x v="0"/>
    <n v="795"/>
    <s v="TA"/>
    <s v="TA"/>
    <x v="0"/>
    <n v="0"/>
    <n v="16"/>
    <n v="552"/>
    <n v="0"/>
    <n v="0"/>
    <n v="512"/>
    <s v="Ex"/>
    <s v="GdPrv"/>
    <s v="NA"/>
    <n v="0"/>
    <n v="3"/>
    <n v="2006"/>
    <s v="WD"/>
    <s v="Abnorml"/>
    <n v="235000"/>
  </r>
  <r>
    <n v="199"/>
    <n v="75"/>
    <s v="RM"/>
    <x v="55"/>
    <x v="181"/>
    <s v="Pave"/>
    <s v="NA"/>
    <s v="Reg"/>
    <s v="Lvl"/>
    <s v="AllPub"/>
    <s v="Corner"/>
    <s v="Gtl"/>
    <s v="OldTown"/>
    <s v="Norm"/>
    <s v="Norm"/>
    <s v="1Fam"/>
    <s v="2.5Fin"/>
    <n v="6"/>
    <n v="6"/>
    <x v="80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x v="0"/>
    <s v="Typ"/>
    <n v="0"/>
    <s v="NA"/>
    <s v="NA"/>
    <s v="NA"/>
    <s v="NA"/>
    <x v="3"/>
    <n v="0"/>
    <s v="NA"/>
    <s v="NA"/>
    <x v="0"/>
    <n v="0"/>
    <n v="198"/>
    <n v="30"/>
    <n v="0"/>
    <n v="0"/>
    <n v="0"/>
    <s v="NA"/>
    <s v="MnPrv"/>
    <s v="NA"/>
    <n v="0"/>
    <n v="7"/>
    <n v="2009"/>
    <s v="WD"/>
    <s v="Abnorml"/>
    <n v="104000"/>
  </r>
  <r>
    <n v="200"/>
    <n v="20"/>
    <s v="RL"/>
    <x v="32"/>
    <x v="62"/>
    <s v="Pave"/>
    <s v="NA"/>
    <s v="Reg"/>
    <s v="Lvl"/>
    <s v="AllPub"/>
    <s v="Inside"/>
    <s v="Gtl"/>
    <s v="NridgHt"/>
    <s v="Norm"/>
    <s v="Norm"/>
    <s v="1Fam"/>
    <s v="1Story"/>
    <n v="8"/>
    <n v="5"/>
    <x v="6"/>
    <x v="6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x v="2"/>
    <s v="Typ"/>
    <n v="1"/>
    <s v="Gd"/>
    <s v="Attchd"/>
    <n v="2004"/>
    <s v="Fin"/>
    <x v="1"/>
    <n v="856"/>
    <s v="TA"/>
    <s v="TA"/>
    <x v="0"/>
    <n v="0"/>
    <n v="26"/>
    <n v="0"/>
    <n v="0"/>
    <n v="170"/>
    <n v="0"/>
    <s v="NA"/>
    <s v="NA"/>
    <s v="NA"/>
    <n v="0"/>
    <n v="1"/>
    <n v="2009"/>
    <s v="WD"/>
    <s v="Normal"/>
    <n v="274900"/>
  </r>
  <r>
    <n v="201"/>
    <n v="20"/>
    <s v="RM"/>
    <x v="1"/>
    <x v="182"/>
    <s v="Pave"/>
    <s v="NA"/>
    <s v="Reg"/>
    <s v="Lvl"/>
    <s v="AllPub"/>
    <s v="Corner"/>
    <s v="Gtl"/>
    <s v="Edwards"/>
    <s v="Norm"/>
    <s v="Norm"/>
    <s v="1Fam"/>
    <s v="1Story"/>
    <n v="4"/>
    <n v="5"/>
    <x v="0"/>
    <x v="1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x v="4"/>
    <s v="Typ"/>
    <n v="0"/>
    <s v="NA"/>
    <s v="Attchd"/>
    <n v="2003"/>
    <s v="RFn"/>
    <x v="0"/>
    <n v="440"/>
    <s v="TA"/>
    <s v="TA"/>
    <x v="0"/>
    <n v="132"/>
    <n v="64"/>
    <n v="0"/>
    <n v="0"/>
    <n v="0"/>
    <n v="0"/>
    <s v="NA"/>
    <s v="NA"/>
    <s v="NA"/>
    <n v="0"/>
    <n v="3"/>
    <n v="2010"/>
    <s v="WD"/>
    <s v="Normal"/>
    <n v="140000"/>
  </r>
  <r>
    <n v="202"/>
    <n v="20"/>
    <s v="RL"/>
    <x v="6"/>
    <x v="183"/>
    <s v="Pave"/>
    <s v="NA"/>
    <s v="Reg"/>
    <s v="Lvl"/>
    <s v="AllPub"/>
    <s v="Inside"/>
    <s v="Gtl"/>
    <s v="Mitchel"/>
    <s v="Norm"/>
    <s v="Norm"/>
    <s v="1Fam"/>
    <s v="1Story"/>
    <n v="6"/>
    <n v="6"/>
    <x v="54"/>
    <x v="44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x v="1"/>
    <s v="Typ"/>
    <n v="2"/>
    <s v="Fa"/>
    <s v="Detchd"/>
    <n v="1980"/>
    <s v="Unf"/>
    <x v="0"/>
    <n v="473"/>
    <s v="TA"/>
    <s v="TA"/>
    <x v="0"/>
    <n v="238"/>
    <n v="83"/>
    <n v="0"/>
    <n v="0"/>
    <n v="0"/>
    <n v="0"/>
    <s v="NA"/>
    <s v="MnPrv"/>
    <s v="NA"/>
    <n v="0"/>
    <n v="2"/>
    <n v="2008"/>
    <s v="WD"/>
    <s v="Normal"/>
    <n v="171500"/>
  </r>
  <r>
    <n v="203"/>
    <n v="50"/>
    <s v="RL"/>
    <x v="9"/>
    <x v="184"/>
    <s v="Pave"/>
    <s v="NA"/>
    <s v="Reg"/>
    <s v="Lvl"/>
    <s v="AllPub"/>
    <s v="Corner"/>
    <s v="Gtl"/>
    <s v="OldTown"/>
    <s v="Artery"/>
    <s v="Norm"/>
    <s v="1Fam"/>
    <s v="1.5Fin"/>
    <n v="6"/>
    <n v="6"/>
    <x v="67"/>
    <x v="8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x v="1"/>
    <s v="Min1"/>
    <n v="0"/>
    <s v="NA"/>
    <s v="Attchd"/>
    <n v="1924"/>
    <s v="Unf"/>
    <x v="2"/>
    <n v="398"/>
    <s v="TA"/>
    <s v="TA"/>
    <x v="0"/>
    <n v="0"/>
    <n v="0"/>
    <n v="126"/>
    <n v="0"/>
    <n v="0"/>
    <n v="0"/>
    <s v="NA"/>
    <s v="NA"/>
    <s v="NA"/>
    <n v="0"/>
    <n v="5"/>
    <n v="2006"/>
    <s v="COD"/>
    <s v="Normal"/>
    <n v="112000"/>
  </r>
  <r>
    <n v="204"/>
    <n v="120"/>
    <s v="RM"/>
    <x v="7"/>
    <x v="185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x v="9"/>
    <s v="Typ"/>
    <n v="1"/>
    <s v="Gd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1"/>
    <n v="2008"/>
    <s v="WD"/>
    <s v="Normal"/>
    <n v="149000"/>
  </r>
  <r>
    <n v="205"/>
    <n v="50"/>
    <s v="RM"/>
    <x v="9"/>
    <x v="186"/>
    <s v="Pave"/>
    <s v="Grvl"/>
    <s v="Reg"/>
    <s v="Lvl"/>
    <s v="AllPub"/>
    <s v="Inside"/>
    <s v="Gtl"/>
    <s v="OldTown"/>
    <s v="Norm"/>
    <s v="Norm"/>
    <s v="1Fam"/>
    <s v="1.5Fin"/>
    <n v="5"/>
    <n v="7"/>
    <x v="81"/>
    <x v="8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x v="4"/>
    <s v="Typ"/>
    <n v="0"/>
    <s v="NA"/>
    <s v="Detchd"/>
    <n v="1948"/>
    <s v="Unf"/>
    <x v="2"/>
    <n v="240"/>
    <s v="TA"/>
    <s v="TA"/>
    <x v="0"/>
    <n v="0"/>
    <n v="35"/>
    <n v="0"/>
    <n v="0"/>
    <n v="0"/>
    <n v="0"/>
    <s v="NA"/>
    <s v="MnWw"/>
    <s v="NA"/>
    <n v="0"/>
    <n v="4"/>
    <n v="2009"/>
    <s v="WD"/>
    <s v="Normal"/>
    <n v="110000"/>
  </r>
  <r>
    <n v="206"/>
    <n v="20"/>
    <s v="RL"/>
    <x v="65"/>
    <x v="187"/>
    <s v="Pave"/>
    <s v="NA"/>
    <s v="Reg"/>
    <s v="Lvl"/>
    <s v="AllPub"/>
    <s v="Corner"/>
    <s v="Gtl"/>
    <s v="Gilbert"/>
    <s v="Norm"/>
    <s v="Norm"/>
    <s v="1Fam"/>
    <s v="1Story"/>
    <n v="7"/>
    <n v="5"/>
    <x v="59"/>
    <x v="2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x v="4"/>
    <s v="Typ"/>
    <n v="0"/>
    <s v="NA"/>
    <s v="Attchd"/>
    <n v="1990"/>
    <s v="RFn"/>
    <x v="0"/>
    <n v="500"/>
    <s v="TA"/>
    <s v="TA"/>
    <x v="0"/>
    <n v="0"/>
    <n v="34"/>
    <n v="0"/>
    <n v="508"/>
    <n v="0"/>
    <n v="0"/>
    <s v="NA"/>
    <s v="NA"/>
    <s v="NA"/>
    <n v="0"/>
    <n v="5"/>
    <n v="2009"/>
    <s v="WD"/>
    <s v="Normal"/>
    <n v="180500"/>
  </r>
  <r>
    <n v="207"/>
    <n v="20"/>
    <s v="RL"/>
    <x v="41"/>
    <x v="188"/>
    <s v="Pave"/>
    <s v="NA"/>
    <s v="IR1"/>
    <s v="Lvl"/>
    <s v="AllPub"/>
    <s v="CulDSac"/>
    <s v="Gtl"/>
    <s v="Sawyer"/>
    <s v="RRAe"/>
    <s v="Norm"/>
    <s v="1Fam"/>
    <s v="1Story"/>
    <n v="5"/>
    <n v="5"/>
    <x v="12"/>
    <x v="11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x v="0"/>
    <s v="Min2"/>
    <n v="1"/>
    <s v="TA"/>
    <s v="Attchd"/>
    <n v="1962"/>
    <s v="RFn"/>
    <x v="2"/>
    <n v="349"/>
    <s v="TA"/>
    <s v="TA"/>
    <x v="0"/>
    <n v="0"/>
    <n v="30"/>
    <n v="0"/>
    <n v="0"/>
    <n v="0"/>
    <n v="0"/>
    <s v="NA"/>
    <s v="NA"/>
    <s v="NA"/>
    <n v="0"/>
    <n v="3"/>
    <n v="2007"/>
    <s v="WD"/>
    <s v="Normal"/>
    <n v="143900"/>
  </r>
  <r>
    <n v="208"/>
    <n v="20"/>
    <s v="RL"/>
    <x v="7"/>
    <x v="189"/>
    <s v="Pave"/>
    <s v="NA"/>
    <s v="IR1"/>
    <s v="Lvl"/>
    <s v="AllPub"/>
    <s v="Inside"/>
    <s v="Gtl"/>
    <s v="NAmes"/>
    <s v="Norm"/>
    <s v="Norm"/>
    <s v="1Fam"/>
    <s v="1Story"/>
    <n v="4"/>
    <n v="5"/>
    <x v="14"/>
    <x v="13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x v="1"/>
    <s v="Typ"/>
    <n v="1"/>
    <s v="Po"/>
    <s v="Attchd"/>
    <n v="1960"/>
    <s v="RFn"/>
    <x v="2"/>
    <n v="312"/>
    <s v="TA"/>
    <s v="TA"/>
    <x v="0"/>
    <n v="355"/>
    <n v="0"/>
    <n v="0"/>
    <n v="0"/>
    <n v="0"/>
    <n v="0"/>
    <s v="NA"/>
    <s v="GdWo"/>
    <s v="NA"/>
    <n v="0"/>
    <n v="4"/>
    <n v="2008"/>
    <s v="WD"/>
    <s v="Normal"/>
    <n v="141000"/>
  </r>
  <r>
    <n v="209"/>
    <n v="60"/>
    <s v="RL"/>
    <x v="7"/>
    <x v="190"/>
    <s v="Pave"/>
    <s v="NA"/>
    <s v="IR1"/>
    <s v="Low"/>
    <s v="AllPub"/>
    <s v="Inside"/>
    <s v="Mod"/>
    <s v="SawyerW"/>
    <s v="Norm"/>
    <s v="Norm"/>
    <s v="1Fam"/>
    <s v="2Story"/>
    <n v="7"/>
    <n v="5"/>
    <x v="62"/>
    <x v="31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x v="2"/>
    <s v="Typ"/>
    <n v="1"/>
    <s v="Gd"/>
    <s v="Attchd"/>
    <n v="1988"/>
    <s v="Fin"/>
    <x v="0"/>
    <n v="454"/>
    <s v="TA"/>
    <s v="TA"/>
    <x v="0"/>
    <n v="60"/>
    <n v="55"/>
    <n v="0"/>
    <n v="0"/>
    <n v="154"/>
    <n v="0"/>
    <s v="NA"/>
    <s v="NA"/>
    <s v="NA"/>
    <n v="0"/>
    <n v="4"/>
    <n v="2007"/>
    <s v="WD"/>
    <s v="Normal"/>
    <n v="277000"/>
  </r>
  <r>
    <n v="210"/>
    <n v="20"/>
    <s v="RL"/>
    <x v="6"/>
    <x v="191"/>
    <s v="Pave"/>
    <s v="NA"/>
    <s v="Reg"/>
    <s v="Lvl"/>
    <s v="AllPub"/>
    <s v="Inside"/>
    <s v="Gtl"/>
    <s v="NAmes"/>
    <s v="Norm"/>
    <s v="Norm"/>
    <s v="1Fam"/>
    <s v="1Story"/>
    <n v="6"/>
    <n v="7"/>
    <x v="39"/>
    <x v="27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x v="1"/>
    <s v="Typ"/>
    <n v="0"/>
    <s v="NA"/>
    <s v="Attchd"/>
    <n v="1964"/>
    <s v="RFn"/>
    <x v="0"/>
    <n v="504"/>
    <s v="TA"/>
    <s v="Gd"/>
    <x v="0"/>
    <n v="0"/>
    <n v="0"/>
    <n v="0"/>
    <n v="0"/>
    <n v="0"/>
    <n v="0"/>
    <s v="NA"/>
    <s v="MnPrv"/>
    <s v="NA"/>
    <n v="0"/>
    <n v="7"/>
    <n v="2008"/>
    <s v="WD"/>
    <s v="Normal"/>
    <n v="145000"/>
  </r>
  <r>
    <n v="211"/>
    <n v="30"/>
    <s v="RL"/>
    <x v="66"/>
    <x v="192"/>
    <s v="Pave"/>
    <s v="NA"/>
    <s v="Reg"/>
    <s v="Lvl"/>
    <s v="AllPub"/>
    <s v="Inside"/>
    <s v="Gtl"/>
    <s v="Edwards"/>
    <s v="Norm"/>
    <s v="Norm"/>
    <s v="1Fam"/>
    <s v="1Story"/>
    <n v="5"/>
    <n v="6"/>
    <x v="82"/>
    <x v="8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x v="4"/>
    <s v="Typ"/>
    <n v="0"/>
    <s v="NA"/>
    <s v="NA"/>
    <s v="NA"/>
    <s v="NA"/>
    <x v="3"/>
    <n v="0"/>
    <s v="NA"/>
    <s v="NA"/>
    <x v="0"/>
    <n v="0"/>
    <n v="0"/>
    <n v="96"/>
    <n v="0"/>
    <n v="0"/>
    <n v="0"/>
    <s v="NA"/>
    <s v="NA"/>
    <s v="NA"/>
    <n v="0"/>
    <n v="4"/>
    <n v="2008"/>
    <s v="WD"/>
    <s v="Normal"/>
    <n v="98000"/>
  </r>
  <r>
    <n v="212"/>
    <n v="20"/>
    <s v="RL"/>
    <x v="67"/>
    <x v="193"/>
    <s v="Pave"/>
    <s v="NA"/>
    <s v="Reg"/>
    <s v="Lvl"/>
    <s v="AllPub"/>
    <s v="Corner"/>
    <s v="Gtl"/>
    <s v="Edwards"/>
    <s v="Norm"/>
    <s v="Norm"/>
    <s v="1Fam"/>
    <s v="1Story"/>
    <n v="6"/>
    <n v="5"/>
    <x v="51"/>
    <x v="37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x v="1"/>
    <s v="Typ"/>
    <n v="0"/>
    <s v="NA"/>
    <s v="Attchd"/>
    <n v="2009"/>
    <s v="RFn"/>
    <x v="0"/>
    <n v="460"/>
    <s v="TA"/>
    <s v="TA"/>
    <x v="0"/>
    <n v="100"/>
    <n v="22"/>
    <n v="0"/>
    <n v="0"/>
    <n v="0"/>
    <n v="0"/>
    <s v="NA"/>
    <s v="NA"/>
    <s v="NA"/>
    <n v="0"/>
    <n v="3"/>
    <n v="2010"/>
    <s v="WD"/>
    <s v="Normal"/>
    <n v="186000"/>
  </r>
  <r>
    <n v="213"/>
    <n v="60"/>
    <s v="FV"/>
    <x v="12"/>
    <x v="194"/>
    <s v="Pave"/>
    <s v="NA"/>
    <s v="Reg"/>
    <s v="Lvl"/>
    <s v="AllPub"/>
    <s v="Inside"/>
    <s v="Gtl"/>
    <s v="Somerst"/>
    <s v="Norm"/>
    <s v="Norm"/>
    <s v="1Fam"/>
    <s v="2Story"/>
    <n v="7"/>
    <n v="5"/>
    <x v="51"/>
    <x v="37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x v="2"/>
    <s v="Typ"/>
    <n v="1"/>
    <s v="TA"/>
    <s v="Attchd"/>
    <n v="2009"/>
    <s v="RFn"/>
    <x v="0"/>
    <n v="644"/>
    <s v="TA"/>
    <s v="TA"/>
    <x v="0"/>
    <n v="168"/>
    <n v="108"/>
    <n v="0"/>
    <n v="0"/>
    <n v="0"/>
    <n v="0"/>
    <s v="NA"/>
    <s v="NA"/>
    <s v="NA"/>
    <n v="0"/>
    <n v="7"/>
    <n v="2009"/>
    <s v="New"/>
    <s v="Partial"/>
    <n v="252678"/>
  </r>
  <r>
    <n v="214"/>
    <n v="20"/>
    <s v="RL"/>
    <x v="68"/>
    <x v="195"/>
    <s v="Pave"/>
    <s v="NA"/>
    <s v="IR2"/>
    <s v="Lvl"/>
    <s v="AllPub"/>
    <s v="CulDSac"/>
    <s v="Gtl"/>
    <s v="CollgCr"/>
    <s v="Norm"/>
    <s v="Norm"/>
    <s v="1Fam"/>
    <s v="1Story"/>
    <n v="5"/>
    <n v="5"/>
    <x v="49"/>
    <x v="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x v="4"/>
    <s v="Typ"/>
    <n v="0"/>
    <s v="NA"/>
    <s v="Attchd"/>
    <n v="1996"/>
    <s v="Unf"/>
    <x v="0"/>
    <n v="576"/>
    <s v="TA"/>
    <s v="TA"/>
    <x v="0"/>
    <n v="224"/>
    <n v="0"/>
    <n v="0"/>
    <n v="0"/>
    <n v="0"/>
    <n v="0"/>
    <s v="NA"/>
    <s v="NA"/>
    <s v="NA"/>
    <n v="0"/>
    <n v="7"/>
    <n v="2006"/>
    <s v="WD"/>
    <s v="Normal"/>
    <n v="156000"/>
  </r>
  <r>
    <n v="215"/>
    <n v="60"/>
    <s v="RL"/>
    <x v="7"/>
    <x v="196"/>
    <s v="Pave"/>
    <s v="NA"/>
    <s v="IR1"/>
    <s v="Lvl"/>
    <s v="AllPub"/>
    <s v="FR2"/>
    <s v="Gtl"/>
    <s v="CollgCr"/>
    <s v="Norm"/>
    <s v="Norm"/>
    <s v="1Fam"/>
    <s v="2Story"/>
    <n v="6"/>
    <n v="7"/>
    <x v="54"/>
    <x v="44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x v="1"/>
    <s v="Typ"/>
    <n v="0"/>
    <s v="NA"/>
    <s v="Attchd"/>
    <n v="1977"/>
    <s v="Fin"/>
    <x v="2"/>
    <n v="299"/>
    <s v="TA"/>
    <s v="TA"/>
    <x v="0"/>
    <n v="0"/>
    <n v="36"/>
    <n v="0"/>
    <n v="0"/>
    <n v="0"/>
    <n v="0"/>
    <s v="NA"/>
    <s v="MnPrv"/>
    <s v="Shed"/>
    <n v="450"/>
    <n v="3"/>
    <n v="2010"/>
    <s v="WD"/>
    <s v="Normal"/>
    <n v="161750"/>
  </r>
  <r>
    <n v="216"/>
    <n v="20"/>
    <s v="RL"/>
    <x v="12"/>
    <x v="197"/>
    <s v="Pave"/>
    <s v="NA"/>
    <s v="IR1"/>
    <s v="Lvl"/>
    <s v="AllPub"/>
    <s v="Inside"/>
    <s v="Gtl"/>
    <s v="NAmes"/>
    <s v="Norm"/>
    <s v="Norm"/>
    <s v="1Fam"/>
    <s v="1Story"/>
    <n v="5"/>
    <n v="6"/>
    <x v="24"/>
    <x v="29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x v="1"/>
    <s v="Min1"/>
    <n v="1"/>
    <s v="Fa"/>
    <s v="Attchd"/>
    <n v="1957"/>
    <s v="Unf"/>
    <x v="2"/>
    <n v="447"/>
    <s v="TA"/>
    <s v="TA"/>
    <x v="0"/>
    <n v="0"/>
    <n v="0"/>
    <n v="0"/>
    <n v="0"/>
    <n v="0"/>
    <n v="0"/>
    <s v="NA"/>
    <s v="MnPrv"/>
    <s v="NA"/>
    <n v="0"/>
    <n v="5"/>
    <n v="2006"/>
    <s v="WD"/>
    <s v="Normal"/>
    <n v="134450"/>
  </r>
  <r>
    <n v="217"/>
    <n v="20"/>
    <s v="RL"/>
    <x v="0"/>
    <x v="0"/>
    <s v="Pave"/>
    <s v="NA"/>
    <s v="Reg"/>
    <s v="Lvl"/>
    <s v="AllPub"/>
    <s v="Inside"/>
    <s v="Gtl"/>
    <s v="CollgCr"/>
    <s v="Norm"/>
    <s v="Norm"/>
    <s v="1Fam"/>
    <s v="1Story"/>
    <n v="7"/>
    <n v="5"/>
    <x v="6"/>
    <x v="16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x v="0"/>
    <s v="Typ"/>
    <n v="0"/>
    <s v="NA"/>
    <s v="Attchd"/>
    <n v="2004"/>
    <s v="Unf"/>
    <x v="0"/>
    <n v="484"/>
    <s v="TA"/>
    <s v="TA"/>
    <x v="0"/>
    <n v="139"/>
    <n v="98"/>
    <n v="0"/>
    <n v="0"/>
    <n v="0"/>
    <n v="0"/>
    <s v="NA"/>
    <s v="NA"/>
    <s v="NA"/>
    <n v="0"/>
    <n v="4"/>
    <n v="2008"/>
    <s v="WD"/>
    <s v="Normal"/>
    <n v="210000"/>
  </r>
  <r>
    <n v="218"/>
    <n v="70"/>
    <s v="RM"/>
    <x v="15"/>
    <x v="198"/>
    <s v="Pave"/>
    <s v="Grvl"/>
    <s v="Reg"/>
    <s v="Lvl"/>
    <s v="AllPub"/>
    <s v="Inside"/>
    <s v="Gtl"/>
    <s v="OldTown"/>
    <s v="Norm"/>
    <s v="Norm"/>
    <s v="1Fam"/>
    <s v="2Story"/>
    <n v="4"/>
    <n v="4"/>
    <x v="82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x v="0"/>
    <s v="Typ"/>
    <n v="0"/>
    <s v="NA"/>
    <s v="Detchd"/>
    <n v="1940"/>
    <s v="Unf"/>
    <x v="2"/>
    <n v="210"/>
    <s v="TA"/>
    <s v="TA"/>
    <x v="0"/>
    <n v="0"/>
    <n v="172"/>
    <n v="60"/>
    <n v="0"/>
    <n v="0"/>
    <n v="0"/>
    <s v="NA"/>
    <s v="NA"/>
    <s v="NA"/>
    <n v="0"/>
    <n v="9"/>
    <n v="2006"/>
    <s v="WD"/>
    <s v="Family"/>
    <n v="107000"/>
  </r>
  <r>
    <n v="219"/>
    <n v="50"/>
    <s v="RL"/>
    <x v="7"/>
    <x v="199"/>
    <s v="Pave"/>
    <s v="NA"/>
    <s v="IR1"/>
    <s v="Lvl"/>
    <s v="AllPub"/>
    <s v="Corner"/>
    <s v="Gtl"/>
    <s v="Crawfor"/>
    <s v="Norm"/>
    <s v="Norm"/>
    <s v="1Fam"/>
    <s v="1.5Fin"/>
    <n v="7"/>
    <n v="9"/>
    <x v="9"/>
    <x v="10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x v="0"/>
    <s v="Typ"/>
    <n v="2"/>
    <s v="TA"/>
    <s v="Attchd"/>
    <n v="1939"/>
    <s v="Unf"/>
    <x v="0"/>
    <n v="431"/>
    <s v="TA"/>
    <s v="TA"/>
    <x v="0"/>
    <n v="0"/>
    <n v="119"/>
    <n v="150"/>
    <n v="0"/>
    <n v="0"/>
    <n v="0"/>
    <s v="NA"/>
    <s v="NA"/>
    <s v="NA"/>
    <n v="0"/>
    <n v="5"/>
    <n v="2008"/>
    <s v="WD"/>
    <s v="Normal"/>
    <n v="311500"/>
  </r>
  <r>
    <n v="220"/>
    <n v="120"/>
    <s v="RL"/>
    <x v="68"/>
    <x v="200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x v="4"/>
    <s v="Typ"/>
    <n v="0"/>
    <s v="NA"/>
    <s v="Attchd"/>
    <n v="2005"/>
    <s v="Fin"/>
    <x v="0"/>
    <n v="438"/>
    <s v="TA"/>
    <s v="TA"/>
    <x v="0"/>
    <n v="108"/>
    <n v="0"/>
    <n v="0"/>
    <n v="0"/>
    <n v="0"/>
    <n v="0"/>
    <s v="NA"/>
    <s v="NA"/>
    <s v="NA"/>
    <n v="0"/>
    <n v="3"/>
    <n v="2006"/>
    <s v="New"/>
    <s v="Partial"/>
    <n v="167240"/>
  </r>
  <r>
    <n v="221"/>
    <n v="20"/>
    <s v="RL"/>
    <x v="43"/>
    <x v="201"/>
    <s v="Pave"/>
    <s v="NA"/>
    <s v="IR1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x v="4"/>
    <s v="Typ"/>
    <n v="0"/>
    <s v="NA"/>
    <s v="Attchd"/>
    <n v="2006"/>
    <s v="RFn"/>
    <x v="0"/>
    <n v="675"/>
    <s v="TA"/>
    <s v="TA"/>
    <x v="0"/>
    <n v="351"/>
    <n v="33"/>
    <n v="0"/>
    <n v="0"/>
    <n v="0"/>
    <n v="0"/>
    <s v="NA"/>
    <s v="NA"/>
    <s v="NA"/>
    <n v="0"/>
    <n v="4"/>
    <n v="2006"/>
    <s v="New"/>
    <s v="Partial"/>
    <n v="204900"/>
  </r>
  <r>
    <n v="222"/>
    <n v="60"/>
    <s v="RL"/>
    <x v="7"/>
    <x v="202"/>
    <s v="Pave"/>
    <s v="NA"/>
    <s v="IR1"/>
    <s v="Lvl"/>
    <s v="AllPub"/>
    <s v="Inside"/>
    <s v="Gtl"/>
    <s v="Gilbert"/>
    <s v="Norm"/>
    <s v="Norm"/>
    <s v="1Fam"/>
    <s v="2Story"/>
    <n v="6"/>
    <n v="5"/>
    <x v="20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x v="0"/>
    <s v="Typ"/>
    <n v="1"/>
    <s v="TA"/>
    <s v="BuiltIn"/>
    <n v="2002"/>
    <s v="RFn"/>
    <x v="0"/>
    <n v="390"/>
    <s v="TA"/>
    <s v="TA"/>
    <x v="0"/>
    <n v="120"/>
    <n v="46"/>
    <n v="0"/>
    <n v="0"/>
    <n v="0"/>
    <n v="0"/>
    <s v="NA"/>
    <s v="NA"/>
    <s v="NA"/>
    <n v="0"/>
    <n v="12"/>
    <n v="2009"/>
    <s v="ConLI"/>
    <s v="Normal"/>
    <n v="200000"/>
  </r>
  <r>
    <n v="223"/>
    <n v="60"/>
    <s v="RL"/>
    <x v="5"/>
    <x v="203"/>
    <s v="Pave"/>
    <s v="NA"/>
    <s v="Reg"/>
    <s v="Lvl"/>
    <s v="AllPub"/>
    <s v="Inside"/>
    <s v="Gtl"/>
    <s v="NWAmes"/>
    <s v="RRAn"/>
    <s v="Norm"/>
    <s v="1Fam"/>
    <s v="2Story"/>
    <n v="6"/>
    <n v="6"/>
    <x v="34"/>
    <x v="50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x v="1"/>
    <s v="Typ"/>
    <n v="1"/>
    <s v="TA"/>
    <s v="Attchd"/>
    <n v="1975"/>
    <s v="RFn"/>
    <x v="0"/>
    <n v="434"/>
    <s v="TA"/>
    <s v="TA"/>
    <x v="0"/>
    <n v="209"/>
    <n v="208"/>
    <n v="0"/>
    <n v="0"/>
    <n v="0"/>
    <n v="0"/>
    <s v="NA"/>
    <s v="MnPrv"/>
    <s v="NA"/>
    <n v="0"/>
    <n v="2"/>
    <n v="2006"/>
    <s v="WD"/>
    <s v="Normal"/>
    <n v="179900"/>
  </r>
  <r>
    <n v="224"/>
    <n v="20"/>
    <s v="RL"/>
    <x v="10"/>
    <x v="132"/>
    <s v="Pave"/>
    <s v="NA"/>
    <s v="Reg"/>
    <s v="Lvl"/>
    <s v="AllPub"/>
    <s v="FR2"/>
    <s v="Gtl"/>
    <s v="NAmes"/>
    <s v="Norm"/>
    <s v="Norm"/>
    <s v="1Fam"/>
    <s v="1Story"/>
    <n v="4"/>
    <n v="6"/>
    <x v="63"/>
    <x v="48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x v="6"/>
    <s v="Typ"/>
    <n v="0"/>
    <s v="NA"/>
    <s v="Detchd"/>
    <n v="1989"/>
    <s v="Unf"/>
    <x v="0"/>
    <n v="576"/>
    <s v="TA"/>
    <s v="TA"/>
    <x v="0"/>
    <n v="216"/>
    <n v="0"/>
    <n v="0"/>
    <n v="0"/>
    <n v="0"/>
    <n v="0"/>
    <s v="NA"/>
    <s v="NA"/>
    <s v="NA"/>
    <n v="0"/>
    <n v="3"/>
    <n v="2009"/>
    <s v="WD"/>
    <s v="Abnorml"/>
    <n v="97000"/>
  </r>
  <r>
    <n v="225"/>
    <n v="20"/>
    <s v="RL"/>
    <x v="69"/>
    <x v="204"/>
    <s v="Pave"/>
    <s v="NA"/>
    <s v="Reg"/>
    <s v="Lvl"/>
    <s v="AllPub"/>
    <s v="Inside"/>
    <s v="Gtl"/>
    <s v="NridgHt"/>
    <s v="Norm"/>
    <s v="Norm"/>
    <s v="1Fam"/>
    <s v="1Story"/>
    <n v="10"/>
    <n v="5"/>
    <x v="0"/>
    <x v="0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x v="0"/>
    <s v="Typ"/>
    <n v="1"/>
    <s v="Ex"/>
    <s v="Attchd"/>
    <n v="2003"/>
    <s v="Fin"/>
    <x v="1"/>
    <n v="968"/>
    <s v="TA"/>
    <s v="TA"/>
    <x v="0"/>
    <n v="248"/>
    <n v="105"/>
    <n v="0"/>
    <n v="0"/>
    <n v="0"/>
    <n v="0"/>
    <s v="NA"/>
    <s v="NA"/>
    <s v="NA"/>
    <n v="0"/>
    <n v="6"/>
    <n v="2009"/>
    <s v="WD"/>
    <s v="Normal"/>
    <n v="386250"/>
  </r>
  <r>
    <n v="226"/>
    <n v="160"/>
    <s v="RM"/>
    <x v="36"/>
    <x v="205"/>
    <s v="Pave"/>
    <s v="NA"/>
    <s v="Reg"/>
    <s v="Lvl"/>
    <s v="AllPub"/>
    <s v="Inside"/>
    <s v="Gtl"/>
    <s v="BrDale"/>
    <s v="Norm"/>
    <s v="Norm"/>
    <s v="Twnhs"/>
    <s v="2Story"/>
    <n v="5"/>
    <n v="5"/>
    <x v="63"/>
    <x v="48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x v="1"/>
    <s v="Typ"/>
    <n v="0"/>
    <s v="NA"/>
    <s v="Detchd"/>
    <n v="1991"/>
    <s v="Unf"/>
    <x v="2"/>
    <n v="280"/>
    <s v="TA"/>
    <s v="TA"/>
    <x v="0"/>
    <n v="0"/>
    <n v="0"/>
    <n v="0"/>
    <n v="0"/>
    <n v="0"/>
    <n v="0"/>
    <s v="NA"/>
    <s v="NA"/>
    <s v="NA"/>
    <n v="0"/>
    <n v="5"/>
    <n v="2009"/>
    <s v="COD"/>
    <s v="Abnorml"/>
    <n v="112000"/>
  </r>
  <r>
    <n v="227"/>
    <n v="60"/>
    <s v="RL"/>
    <x v="51"/>
    <x v="206"/>
    <s v="Pave"/>
    <s v="NA"/>
    <s v="IR1"/>
    <s v="Lvl"/>
    <s v="AllPub"/>
    <s v="Inside"/>
    <s v="Gtl"/>
    <s v="NoRidge"/>
    <s v="Norm"/>
    <s v="Norm"/>
    <s v="1Fam"/>
    <s v="2Story"/>
    <n v="7"/>
    <n v="5"/>
    <x v="49"/>
    <x v="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x v="3"/>
    <s v="Typ"/>
    <n v="1"/>
    <s v="TA"/>
    <s v="Attchd"/>
    <n v="1995"/>
    <s v="RFn"/>
    <x v="1"/>
    <n v="721"/>
    <s v="TA"/>
    <s v="TA"/>
    <x v="0"/>
    <n v="224"/>
    <n v="114"/>
    <n v="0"/>
    <n v="0"/>
    <n v="0"/>
    <n v="0"/>
    <s v="NA"/>
    <s v="NA"/>
    <s v="NA"/>
    <n v="0"/>
    <n v="6"/>
    <n v="2007"/>
    <s v="WD"/>
    <s v="Abnorml"/>
    <n v="290000"/>
  </r>
  <r>
    <n v="228"/>
    <n v="160"/>
    <s v="RM"/>
    <x v="36"/>
    <x v="207"/>
    <s v="Pave"/>
    <s v="NA"/>
    <s v="Reg"/>
    <s v="Lvl"/>
    <s v="AllPub"/>
    <s v="Inside"/>
    <s v="Gtl"/>
    <s v="BrDale"/>
    <s v="Norm"/>
    <s v="Norm"/>
    <s v="Twnhs"/>
    <s v="2Story"/>
    <n v="6"/>
    <n v="6"/>
    <x v="16"/>
    <x v="3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x v="4"/>
    <s v="Typ"/>
    <n v="0"/>
    <s v="NA"/>
    <s v="Detchd"/>
    <n v="1987"/>
    <s v="Unf"/>
    <x v="2"/>
    <n v="280"/>
    <s v="TA"/>
    <s v="TA"/>
    <x v="0"/>
    <n v="0"/>
    <n v="0"/>
    <n v="0"/>
    <n v="0"/>
    <n v="0"/>
    <n v="0"/>
    <s v="NA"/>
    <s v="NA"/>
    <s v="NA"/>
    <n v="0"/>
    <n v="9"/>
    <n v="2008"/>
    <s v="WD"/>
    <s v="Normal"/>
    <n v="106000"/>
  </r>
  <r>
    <n v="229"/>
    <n v="20"/>
    <s v="RL"/>
    <x v="10"/>
    <x v="208"/>
    <s v="Pave"/>
    <s v="NA"/>
    <s v="Reg"/>
    <s v="Lvl"/>
    <s v="AllPub"/>
    <s v="FR2"/>
    <s v="Gtl"/>
    <s v="Sawyer"/>
    <s v="Feedr"/>
    <s v="Norm"/>
    <s v="1Fam"/>
    <s v="1Story"/>
    <n v="5"/>
    <n v="5"/>
    <x v="17"/>
    <x v="15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x v="4"/>
    <s v="Typ"/>
    <n v="1"/>
    <s v="Fa"/>
    <s v="Detchd"/>
    <n v="1974"/>
    <s v="Unf"/>
    <x v="2"/>
    <n v="336"/>
    <s v="TA"/>
    <s v="TA"/>
    <x v="0"/>
    <n v="0"/>
    <n v="0"/>
    <n v="0"/>
    <n v="0"/>
    <n v="0"/>
    <n v="0"/>
    <s v="NA"/>
    <s v="MnPrv"/>
    <s v="NA"/>
    <n v="0"/>
    <n v="5"/>
    <n v="2010"/>
    <s v="WD"/>
    <s v="Normal"/>
    <n v="125000"/>
  </r>
  <r>
    <n v="230"/>
    <n v="120"/>
    <s v="RL"/>
    <x v="68"/>
    <x v="209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x v="2"/>
    <s v="Typ"/>
    <n v="1"/>
    <s v="TA"/>
    <s v="Attchd"/>
    <n v="2005"/>
    <s v="Fin"/>
    <x v="0"/>
    <n v="430"/>
    <s v="TA"/>
    <s v="TA"/>
    <x v="0"/>
    <n v="143"/>
    <n v="20"/>
    <n v="0"/>
    <n v="0"/>
    <n v="0"/>
    <n v="0"/>
    <s v="NA"/>
    <s v="NA"/>
    <s v="NA"/>
    <n v="0"/>
    <n v="5"/>
    <n v="2009"/>
    <s v="WD"/>
    <s v="Normal"/>
    <n v="192500"/>
  </r>
  <r>
    <n v="231"/>
    <n v="20"/>
    <s v="RL"/>
    <x v="43"/>
    <x v="210"/>
    <s v="Pave"/>
    <s v="NA"/>
    <s v="Reg"/>
    <s v="Lvl"/>
    <s v="AllPub"/>
    <s v="Inside"/>
    <s v="Gtl"/>
    <s v="NAmes"/>
    <s v="Norm"/>
    <s v="Norm"/>
    <s v="1Fam"/>
    <s v="1Story"/>
    <n v="6"/>
    <n v="6"/>
    <x v="28"/>
    <x v="1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x v="1"/>
    <s v="Typ"/>
    <n v="0"/>
    <s v="NA"/>
    <s v="Attchd"/>
    <n v="1959"/>
    <s v="RFn"/>
    <x v="2"/>
    <n v="312"/>
    <s v="TA"/>
    <s v="TA"/>
    <x v="0"/>
    <n v="0"/>
    <n v="0"/>
    <n v="120"/>
    <n v="0"/>
    <n v="0"/>
    <n v="0"/>
    <s v="NA"/>
    <s v="NA"/>
    <s v="NA"/>
    <n v="0"/>
    <n v="4"/>
    <n v="2010"/>
    <s v="WD"/>
    <s v="Normal"/>
    <n v="148000"/>
  </r>
  <r>
    <n v="232"/>
    <n v="60"/>
    <s v="RL"/>
    <x v="64"/>
    <x v="211"/>
    <s v="Pave"/>
    <s v="NA"/>
    <s v="IR1"/>
    <s v="Lvl"/>
    <s v="AllPub"/>
    <s v="Inside"/>
    <s v="Gtl"/>
    <s v="NoRidge"/>
    <s v="Norm"/>
    <s v="Norm"/>
    <s v="1Fam"/>
    <s v="2Story"/>
    <n v="8"/>
    <n v="5"/>
    <x v="49"/>
    <x v="29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x v="3"/>
    <s v="Typ"/>
    <n v="1"/>
    <s v="TA"/>
    <s v="Attchd"/>
    <n v="1995"/>
    <s v="Fin"/>
    <x v="1"/>
    <n v="810"/>
    <s v="TA"/>
    <s v="TA"/>
    <x v="0"/>
    <n v="0"/>
    <n v="146"/>
    <n v="202"/>
    <n v="0"/>
    <n v="0"/>
    <n v="0"/>
    <s v="NA"/>
    <s v="NA"/>
    <s v="NA"/>
    <n v="0"/>
    <n v="7"/>
    <n v="2009"/>
    <s v="WD"/>
    <s v="Normal"/>
    <n v="403000"/>
  </r>
  <r>
    <n v="233"/>
    <n v="160"/>
    <s v="RM"/>
    <x v="36"/>
    <x v="205"/>
    <s v="Pave"/>
    <s v="NA"/>
    <s v="Reg"/>
    <s v="Lvl"/>
    <s v="AllPub"/>
    <s v="Inside"/>
    <s v="Gtl"/>
    <s v="BrDale"/>
    <s v="Norm"/>
    <s v="Norm"/>
    <s v="Twnhs"/>
    <s v="2Story"/>
    <n v="6"/>
    <n v="5"/>
    <x v="41"/>
    <x v="28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x v="4"/>
    <s v="Typ"/>
    <n v="1"/>
    <s v="Po"/>
    <s v="Attchd"/>
    <n v="1972"/>
    <s v="Unf"/>
    <x v="2"/>
    <n v="288"/>
    <s v="TA"/>
    <s v="TA"/>
    <x v="0"/>
    <n v="0"/>
    <n v="0"/>
    <n v="0"/>
    <n v="0"/>
    <n v="0"/>
    <n v="0"/>
    <s v="NA"/>
    <s v="NA"/>
    <s v="NA"/>
    <n v="0"/>
    <n v="6"/>
    <n v="2006"/>
    <s v="WD"/>
    <s v="Normal"/>
    <n v="94500"/>
  </r>
  <r>
    <n v="234"/>
    <n v="20"/>
    <s v="RL"/>
    <x v="6"/>
    <x v="212"/>
    <s v="Pave"/>
    <s v="NA"/>
    <s v="Reg"/>
    <s v="Lvl"/>
    <s v="AllPub"/>
    <s v="Corner"/>
    <s v="Gtl"/>
    <s v="CollgCr"/>
    <s v="Norm"/>
    <s v="Norm"/>
    <s v="1Fam"/>
    <s v="1Story"/>
    <n v="5"/>
    <n v="6"/>
    <x v="1"/>
    <x v="1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x v="4"/>
    <s v="Typ"/>
    <n v="0"/>
    <s v="NA"/>
    <s v="Attchd"/>
    <n v="1976"/>
    <s v="Unf"/>
    <x v="2"/>
    <n v="308"/>
    <s v="TA"/>
    <s v="TA"/>
    <x v="0"/>
    <n v="365"/>
    <n v="0"/>
    <n v="0"/>
    <n v="0"/>
    <n v="0"/>
    <n v="0"/>
    <s v="NA"/>
    <s v="MnPrv"/>
    <s v="NA"/>
    <n v="0"/>
    <n v="2"/>
    <n v="2010"/>
    <s v="WD"/>
    <s v="Normal"/>
    <n v="128200"/>
  </r>
  <r>
    <n v="235"/>
    <n v="60"/>
    <s v="RL"/>
    <x v="7"/>
    <x v="213"/>
    <s v="Pave"/>
    <s v="NA"/>
    <s v="Reg"/>
    <s v="Lvl"/>
    <s v="AllPub"/>
    <s v="Inside"/>
    <s v="Gtl"/>
    <s v="Gilbert"/>
    <s v="Norm"/>
    <s v="Norm"/>
    <s v="1Fam"/>
    <s v="2Story"/>
    <n v="6"/>
    <n v="5"/>
    <x v="20"/>
    <x v="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x v="0"/>
    <s v="Typ"/>
    <n v="2"/>
    <s v="TA"/>
    <s v="BuiltIn"/>
    <n v="2002"/>
    <s v="Fin"/>
    <x v="0"/>
    <n v="440"/>
    <s v="TA"/>
    <s v="TA"/>
    <x v="0"/>
    <n v="288"/>
    <n v="48"/>
    <n v="0"/>
    <n v="0"/>
    <n v="0"/>
    <n v="0"/>
    <s v="NA"/>
    <s v="NA"/>
    <s v="NA"/>
    <n v="0"/>
    <n v="5"/>
    <n v="2010"/>
    <s v="WD"/>
    <s v="Normal"/>
    <n v="216500"/>
  </r>
  <r>
    <n v="236"/>
    <n v="160"/>
    <s v="RM"/>
    <x v="36"/>
    <x v="205"/>
    <s v="Pave"/>
    <s v="NA"/>
    <s v="Reg"/>
    <s v="Lvl"/>
    <s v="AllPub"/>
    <s v="Inside"/>
    <s v="Gtl"/>
    <s v="BrDale"/>
    <s v="Norm"/>
    <s v="Norm"/>
    <s v="TwnhsE"/>
    <s v="2Story"/>
    <n v="6"/>
    <n v="3"/>
    <x v="63"/>
    <x v="48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x v="4"/>
    <s v="Typ"/>
    <n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8"/>
    <n v="2008"/>
    <s v="WD"/>
    <s v="Normal"/>
    <n v="89500"/>
  </r>
  <r>
    <n v="237"/>
    <n v="20"/>
    <s v="RL"/>
    <x v="0"/>
    <x v="214"/>
    <s v="Pave"/>
    <s v="NA"/>
    <s v="Reg"/>
    <s v="Lvl"/>
    <s v="AllPub"/>
    <s v="FR2"/>
    <s v="Gtl"/>
    <s v="CollgCr"/>
    <s v="Norm"/>
    <s v="Norm"/>
    <s v="1Fam"/>
    <s v="1Story"/>
    <n v="7"/>
    <n v="5"/>
    <x v="6"/>
    <x v="16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x v="1"/>
    <s v="Typ"/>
    <n v="0"/>
    <s v="NA"/>
    <s v="Attchd"/>
    <n v="2004"/>
    <s v="RFn"/>
    <x v="0"/>
    <n v="494"/>
    <s v="TA"/>
    <s v="TA"/>
    <x v="0"/>
    <n v="132"/>
    <n v="105"/>
    <n v="0"/>
    <n v="0"/>
    <n v="0"/>
    <n v="0"/>
    <s v="NA"/>
    <s v="NA"/>
    <s v="NA"/>
    <n v="0"/>
    <n v="5"/>
    <n v="2010"/>
    <s v="WD"/>
    <s v="Normal"/>
    <n v="185500"/>
  </r>
  <r>
    <n v="238"/>
    <n v="60"/>
    <s v="RL"/>
    <x v="7"/>
    <x v="215"/>
    <s v="Pave"/>
    <s v="NA"/>
    <s v="IR1"/>
    <s v="Lvl"/>
    <s v="AllPub"/>
    <s v="CulDSac"/>
    <s v="Gtl"/>
    <s v="SawyerW"/>
    <s v="RRNe"/>
    <s v="Norm"/>
    <s v="1Fam"/>
    <s v="2Story"/>
    <n v="7"/>
    <n v="7"/>
    <x v="5"/>
    <x v="0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x v="2"/>
    <s v="Typ"/>
    <n v="0"/>
    <s v="NA"/>
    <s v="Attchd"/>
    <n v="1993"/>
    <s v="RFn"/>
    <x v="0"/>
    <n v="457"/>
    <s v="TA"/>
    <s v="TA"/>
    <x v="0"/>
    <n v="370"/>
    <n v="70"/>
    <n v="0"/>
    <n v="238"/>
    <n v="0"/>
    <n v="0"/>
    <s v="NA"/>
    <s v="NA"/>
    <s v="NA"/>
    <n v="0"/>
    <n v="2"/>
    <n v="2010"/>
    <s v="WD"/>
    <s v="Normal"/>
    <n v="194500"/>
  </r>
  <r>
    <n v="239"/>
    <n v="20"/>
    <s v="RL"/>
    <x v="70"/>
    <x v="216"/>
    <s v="Pave"/>
    <s v="NA"/>
    <s v="Reg"/>
    <s v="Lvl"/>
    <s v="AllPub"/>
    <s v="Inside"/>
    <s v="Gtl"/>
    <s v="NridgHt"/>
    <s v="Norm"/>
    <s v="Norm"/>
    <s v="1Fam"/>
    <s v="1Story"/>
    <n v="8"/>
    <n v="5"/>
    <x v="22"/>
    <x v="12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x v="2"/>
    <s v="Typ"/>
    <n v="0"/>
    <s v="NA"/>
    <s v="Attchd"/>
    <n v="2007"/>
    <s v="Fin"/>
    <x v="1"/>
    <n v="818"/>
    <s v="TA"/>
    <s v="TA"/>
    <x v="0"/>
    <n v="168"/>
    <n v="228"/>
    <n v="0"/>
    <n v="0"/>
    <n v="0"/>
    <n v="0"/>
    <s v="NA"/>
    <s v="NA"/>
    <s v="NA"/>
    <n v="0"/>
    <n v="12"/>
    <n v="2007"/>
    <s v="New"/>
    <s v="Partial"/>
    <n v="318000"/>
  </r>
  <r>
    <n v="240"/>
    <n v="50"/>
    <s v="RL"/>
    <x v="27"/>
    <x v="217"/>
    <s v="Pave"/>
    <s v="NA"/>
    <s v="Reg"/>
    <s v="Lvl"/>
    <s v="AllPub"/>
    <s v="Inside"/>
    <s v="Gtl"/>
    <s v="Edwards"/>
    <s v="Norm"/>
    <s v="Norm"/>
    <s v="1Fam"/>
    <s v="1.5Fin"/>
    <n v="6"/>
    <n v="4"/>
    <x v="43"/>
    <x v="8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x v="2"/>
    <s v="Typ"/>
    <n v="1"/>
    <s v="Gd"/>
    <s v="Detchd"/>
    <n v="1949"/>
    <s v="Unf"/>
    <x v="2"/>
    <n v="220"/>
    <s v="TA"/>
    <s v="TA"/>
    <x v="0"/>
    <n v="0"/>
    <n v="140"/>
    <n v="0"/>
    <n v="0"/>
    <n v="0"/>
    <n v="0"/>
    <s v="NA"/>
    <s v="MnPrv"/>
    <s v="NA"/>
    <n v="0"/>
    <n v="4"/>
    <n v="2010"/>
    <s v="WD"/>
    <s v="Normal"/>
    <n v="113000"/>
  </r>
  <r>
    <n v="241"/>
    <n v="20"/>
    <s v="FV"/>
    <x v="6"/>
    <x v="218"/>
    <s v="Pave"/>
    <s v="NA"/>
    <s v="Reg"/>
    <s v="Lvl"/>
    <s v="AllPub"/>
    <s v="Inside"/>
    <s v="Gtl"/>
    <s v="Somerst"/>
    <s v="Norm"/>
    <s v="Norm"/>
    <s v="1Fam"/>
    <s v="1Story"/>
    <n v="8"/>
    <n v="5"/>
    <x v="74"/>
    <x v="17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x v="2"/>
    <s v="Typ"/>
    <n v="0"/>
    <s v="NA"/>
    <s v="Attchd"/>
    <n v="2008"/>
    <s v="RFn"/>
    <x v="0"/>
    <n v="750"/>
    <s v="TA"/>
    <s v="TA"/>
    <x v="0"/>
    <n v="144"/>
    <n v="168"/>
    <n v="0"/>
    <n v="0"/>
    <n v="0"/>
    <n v="0"/>
    <s v="NA"/>
    <s v="NA"/>
    <s v="NA"/>
    <n v="0"/>
    <n v="4"/>
    <n v="2010"/>
    <s v="WD"/>
    <s v="Normal"/>
    <n v="262500"/>
  </r>
  <r>
    <n v="242"/>
    <n v="30"/>
    <s v="RM"/>
    <x v="41"/>
    <x v="219"/>
    <s v="Pave"/>
    <s v="NA"/>
    <s v="Reg"/>
    <s v="Lvl"/>
    <s v="AllPub"/>
    <s v="Inside"/>
    <s v="Gtl"/>
    <s v="OldTown"/>
    <s v="Norm"/>
    <s v="Norm"/>
    <s v="1Fam"/>
    <s v="1Story"/>
    <n v="5"/>
    <n v="9"/>
    <x v="43"/>
    <x v="18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x v="6"/>
    <s v="Typ"/>
    <n v="0"/>
    <s v="NA"/>
    <s v="NA"/>
    <s v="NA"/>
    <s v="NA"/>
    <x v="3"/>
    <n v="0"/>
    <s v="NA"/>
    <s v="NA"/>
    <x v="0"/>
    <n v="58"/>
    <n v="42"/>
    <n v="0"/>
    <n v="0"/>
    <n v="0"/>
    <n v="0"/>
    <s v="NA"/>
    <s v="NA"/>
    <s v="NA"/>
    <n v="0"/>
    <n v="8"/>
    <n v="2007"/>
    <s v="WD"/>
    <s v="Normal"/>
    <n v="110500"/>
  </r>
  <r>
    <n v="243"/>
    <n v="50"/>
    <s v="RM"/>
    <x v="31"/>
    <x v="220"/>
    <s v="Pave"/>
    <s v="NA"/>
    <s v="Reg"/>
    <s v="Lvl"/>
    <s v="AllPub"/>
    <s v="Corner"/>
    <s v="Gtl"/>
    <s v="OldTown"/>
    <s v="Norm"/>
    <s v="Norm"/>
    <s v="1Fam"/>
    <s v="1.5Fin"/>
    <n v="5"/>
    <n v="4"/>
    <x v="83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x v="1"/>
    <s v="Typ"/>
    <n v="0"/>
    <s v="NA"/>
    <s v="Attchd"/>
    <n v="1940"/>
    <s v="Unf"/>
    <x v="2"/>
    <n v="352"/>
    <s v="Fa"/>
    <s v="TA"/>
    <x v="0"/>
    <n v="0"/>
    <n v="0"/>
    <n v="77"/>
    <n v="0"/>
    <n v="0"/>
    <n v="0"/>
    <s v="NA"/>
    <s v="NA"/>
    <s v="NA"/>
    <n v="0"/>
    <n v="4"/>
    <n v="2006"/>
    <s v="WD"/>
    <s v="Normal"/>
    <n v="79000"/>
  </r>
  <r>
    <n v="244"/>
    <n v="160"/>
    <s v="RL"/>
    <x v="6"/>
    <x v="221"/>
    <s v="Pave"/>
    <s v="NA"/>
    <s v="Reg"/>
    <s v="Lvl"/>
    <s v="AllPub"/>
    <s v="Corner"/>
    <s v="Gtl"/>
    <s v="SawyerW"/>
    <s v="Norm"/>
    <s v="Norm"/>
    <s v="TwnhsE"/>
    <s v="2Story"/>
    <n v="6"/>
    <n v="6"/>
    <x v="84"/>
    <x v="2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x v="1"/>
    <s v="Typ"/>
    <n v="1"/>
    <s v="TA"/>
    <s v="Attchd"/>
    <n v="1980"/>
    <s v="RFn"/>
    <x v="2"/>
    <n v="288"/>
    <s v="TA"/>
    <s v="TA"/>
    <x v="0"/>
    <n v="0"/>
    <n v="28"/>
    <n v="0"/>
    <n v="0"/>
    <n v="0"/>
    <n v="0"/>
    <s v="NA"/>
    <s v="NA"/>
    <s v="NA"/>
    <n v="0"/>
    <n v="4"/>
    <n v="2009"/>
    <s v="WD"/>
    <s v="Normal"/>
    <n v="120000"/>
  </r>
  <r>
    <n v="245"/>
    <n v="60"/>
    <s v="RL"/>
    <x v="7"/>
    <x v="222"/>
    <s v="Pave"/>
    <s v="NA"/>
    <s v="IR1"/>
    <s v="Lvl"/>
    <s v="AllPub"/>
    <s v="Inside"/>
    <s v="Gtl"/>
    <s v="SawyerW"/>
    <s v="Norm"/>
    <s v="Norm"/>
    <s v="1Fam"/>
    <s v="2Story"/>
    <n v="7"/>
    <n v="5"/>
    <x v="29"/>
    <x v="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x v="0"/>
    <s v="Typ"/>
    <n v="2"/>
    <s v="Fa"/>
    <s v="Attchd"/>
    <n v="1994"/>
    <s v="RFn"/>
    <x v="0"/>
    <n v="463"/>
    <s v="TA"/>
    <s v="TA"/>
    <x v="0"/>
    <n v="0"/>
    <n v="130"/>
    <n v="0"/>
    <n v="0"/>
    <n v="0"/>
    <n v="0"/>
    <s v="NA"/>
    <s v="NA"/>
    <s v="NA"/>
    <n v="0"/>
    <n v="5"/>
    <n v="2010"/>
    <s v="WD"/>
    <s v="Normal"/>
    <n v="205000"/>
  </r>
  <r>
    <n v="246"/>
    <n v="20"/>
    <s v="RL"/>
    <x v="1"/>
    <x v="127"/>
    <s v="Pave"/>
    <s v="NA"/>
    <s v="Reg"/>
    <s v="Lvl"/>
    <s v="AllPub"/>
    <s v="Inside"/>
    <s v="Gtl"/>
    <s v="NWAmes"/>
    <s v="Norm"/>
    <s v="Norm"/>
    <s v="1Fam"/>
    <s v="1Story"/>
    <n v="7"/>
    <n v="5"/>
    <x v="62"/>
    <x v="55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x v="1"/>
    <s v="Typ"/>
    <n v="1"/>
    <s v="TA"/>
    <s v="Attchd"/>
    <n v="1988"/>
    <s v="Fin"/>
    <x v="0"/>
    <n v="604"/>
    <s v="TA"/>
    <s v="TA"/>
    <x v="0"/>
    <n v="197"/>
    <n v="39"/>
    <n v="0"/>
    <n v="0"/>
    <n v="0"/>
    <n v="0"/>
    <s v="NA"/>
    <s v="NA"/>
    <s v="NA"/>
    <n v="0"/>
    <n v="6"/>
    <n v="2006"/>
    <s v="WD"/>
    <s v="Normal"/>
    <n v="241500"/>
  </r>
  <r>
    <n v="247"/>
    <n v="190"/>
    <s v="RM"/>
    <x v="35"/>
    <x v="223"/>
    <s v="Pave"/>
    <s v="Grvl"/>
    <s v="Reg"/>
    <s v="Lvl"/>
    <s v="AllPub"/>
    <s v="Inside"/>
    <s v="Gtl"/>
    <s v="OldTown"/>
    <s v="Norm"/>
    <s v="Norm"/>
    <s v="2fmCon"/>
    <s v="2Story"/>
    <n v="6"/>
    <n v="8"/>
    <x v="48"/>
    <x v="8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x v="3"/>
    <s v="Typ"/>
    <n v="0"/>
    <s v="NA"/>
    <s v="Detchd"/>
    <n v="1910"/>
    <s v="Unf"/>
    <x v="2"/>
    <n v="440"/>
    <s v="Po"/>
    <s v="Po"/>
    <x v="0"/>
    <n v="0"/>
    <n v="60"/>
    <n v="112"/>
    <n v="0"/>
    <n v="0"/>
    <n v="0"/>
    <s v="NA"/>
    <s v="NA"/>
    <s v="NA"/>
    <n v="0"/>
    <n v="4"/>
    <n v="2006"/>
    <s v="WD"/>
    <s v="Normal"/>
    <n v="137000"/>
  </r>
  <r>
    <n v="248"/>
    <n v="20"/>
    <s v="RL"/>
    <x v="6"/>
    <x v="224"/>
    <s v="Pave"/>
    <s v="NA"/>
    <s v="Reg"/>
    <s v="Lvl"/>
    <s v="AllPub"/>
    <s v="Inside"/>
    <s v="Gtl"/>
    <s v="NAmes"/>
    <s v="Norm"/>
    <s v="Norm"/>
    <s v="1Fam"/>
    <s v="1Story"/>
    <n v="6"/>
    <n v="5"/>
    <x v="30"/>
    <x v="56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x v="4"/>
    <s v="Typ"/>
    <n v="1"/>
    <s v="TA"/>
    <s v="Attchd"/>
    <n v="1954"/>
    <s v="Unf"/>
    <x v="0"/>
    <n v="451"/>
    <s v="TA"/>
    <s v="TA"/>
    <x v="0"/>
    <n v="0"/>
    <n v="30"/>
    <n v="0"/>
    <n v="0"/>
    <n v="0"/>
    <n v="0"/>
    <s v="NA"/>
    <s v="NA"/>
    <s v="NA"/>
    <n v="0"/>
    <n v="6"/>
    <n v="2006"/>
    <s v="WD"/>
    <s v="Normal"/>
    <n v="140000"/>
  </r>
  <r>
    <n v="249"/>
    <n v="60"/>
    <s v="RL"/>
    <x v="12"/>
    <x v="225"/>
    <s v="Pave"/>
    <s v="NA"/>
    <s v="Reg"/>
    <s v="Lvl"/>
    <s v="AllPub"/>
    <s v="Inside"/>
    <s v="Gtl"/>
    <s v="CollgCr"/>
    <s v="Norm"/>
    <s v="Norm"/>
    <s v="1Fam"/>
    <s v="2Story"/>
    <n v="7"/>
    <n v="5"/>
    <x v="0"/>
    <x v="0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x v="0"/>
    <s v="Typ"/>
    <n v="0"/>
    <s v="NA"/>
    <s v="Attchd"/>
    <n v="2003"/>
    <s v="RFn"/>
    <x v="0"/>
    <n v="500"/>
    <s v="TA"/>
    <s v="TA"/>
    <x v="0"/>
    <n v="144"/>
    <n v="68"/>
    <n v="0"/>
    <n v="0"/>
    <n v="0"/>
    <n v="0"/>
    <s v="NA"/>
    <s v="NA"/>
    <s v="NA"/>
    <n v="0"/>
    <n v="9"/>
    <n v="2007"/>
    <s v="WD"/>
    <s v="Normal"/>
    <n v="180000"/>
  </r>
  <r>
    <n v="250"/>
    <n v="50"/>
    <s v="RL"/>
    <x v="7"/>
    <x v="226"/>
    <s v="Pave"/>
    <s v="NA"/>
    <s v="IR2"/>
    <s v="Low"/>
    <s v="AllPub"/>
    <s v="CulDSac"/>
    <s v="Sev"/>
    <s v="ClearCr"/>
    <s v="Norm"/>
    <s v="Norm"/>
    <s v="1Fam"/>
    <s v="1.5Fin"/>
    <n v="6"/>
    <n v="7"/>
    <x v="18"/>
    <x v="10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x v="2"/>
    <s v="Typ"/>
    <n v="2"/>
    <s v="TA"/>
    <s v="Attchd"/>
    <n v="1958"/>
    <s v="Fin"/>
    <x v="0"/>
    <n v="389"/>
    <s v="TA"/>
    <s v="TA"/>
    <x v="0"/>
    <n v="0"/>
    <n v="98"/>
    <n v="0"/>
    <n v="0"/>
    <n v="0"/>
    <n v="0"/>
    <s v="NA"/>
    <s v="NA"/>
    <s v="Shed"/>
    <n v="500"/>
    <n v="6"/>
    <n v="2007"/>
    <s v="WD"/>
    <s v="Normal"/>
    <n v="277000"/>
  </r>
  <r>
    <n v="251"/>
    <n v="30"/>
    <s v="RL"/>
    <x v="49"/>
    <x v="227"/>
    <s v="Pave"/>
    <s v="NA"/>
    <s v="IR1"/>
    <s v="Lvl"/>
    <s v="AllPub"/>
    <s v="Inside"/>
    <s v="Gtl"/>
    <s v="BrkSide"/>
    <s v="Norm"/>
    <s v="Norm"/>
    <s v="1Fam"/>
    <s v="1Story"/>
    <n v="3"/>
    <n v="2"/>
    <x v="70"/>
    <x v="24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x v="1"/>
    <s v="Mod"/>
    <n v="0"/>
    <s v="NA"/>
    <s v="NA"/>
    <s v="NA"/>
    <s v="NA"/>
    <x v="3"/>
    <n v="0"/>
    <s v="NA"/>
    <s v="NA"/>
    <x v="0"/>
    <n v="263"/>
    <n v="0"/>
    <n v="0"/>
    <n v="0"/>
    <n v="0"/>
    <n v="0"/>
    <s v="NA"/>
    <s v="GdWo"/>
    <s v="Shed"/>
    <n v="450"/>
    <n v="5"/>
    <n v="2010"/>
    <s v="WD"/>
    <s v="Normal"/>
    <n v="76500"/>
  </r>
  <r>
    <n v="252"/>
    <n v="120"/>
    <s v="RM"/>
    <x v="16"/>
    <x v="228"/>
    <s v="Pave"/>
    <s v="NA"/>
    <s v="IR1"/>
    <s v="HLS"/>
    <s v="AllPub"/>
    <s v="Inside"/>
    <s v="Mod"/>
    <s v="Crawfor"/>
    <s v="Norm"/>
    <s v="Norm"/>
    <s v="TwnhsE"/>
    <s v="1Story"/>
    <n v="8"/>
    <n v="5"/>
    <x v="13"/>
    <x v="12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x v="4"/>
    <s v="Typ"/>
    <n v="1"/>
    <s v="Gd"/>
    <s v="Attchd"/>
    <n v="2006"/>
    <s v="Fin"/>
    <x v="0"/>
    <n v="538"/>
    <s v="TA"/>
    <s v="TA"/>
    <x v="0"/>
    <n v="123"/>
    <n v="0"/>
    <n v="0"/>
    <n v="0"/>
    <n v="153"/>
    <n v="0"/>
    <s v="NA"/>
    <s v="NA"/>
    <s v="NA"/>
    <n v="0"/>
    <n v="12"/>
    <n v="2007"/>
    <s v="WD"/>
    <s v="Family"/>
    <n v="235000"/>
  </r>
  <r>
    <n v="253"/>
    <n v="60"/>
    <s v="RL"/>
    <x v="0"/>
    <x v="229"/>
    <s v="Pave"/>
    <s v="NA"/>
    <s v="IR1"/>
    <s v="Lvl"/>
    <s v="AllPub"/>
    <s v="Inside"/>
    <s v="Gtl"/>
    <s v="SawyerW"/>
    <s v="Norm"/>
    <s v="Norm"/>
    <s v="1Fam"/>
    <s v="2Story"/>
    <n v="6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x v="1"/>
    <s v="Typ"/>
    <n v="0"/>
    <s v="NA"/>
    <s v="Attchd"/>
    <n v="2004"/>
    <s v="RFn"/>
    <x v="0"/>
    <n v="520"/>
    <s v="TA"/>
    <s v="TA"/>
    <x v="0"/>
    <n v="138"/>
    <n v="45"/>
    <n v="0"/>
    <n v="0"/>
    <n v="0"/>
    <n v="0"/>
    <s v="NA"/>
    <s v="NA"/>
    <s v="NA"/>
    <n v="0"/>
    <n v="12"/>
    <n v="2008"/>
    <s v="WD"/>
    <s v="Normal"/>
    <n v="173000"/>
  </r>
  <r>
    <n v="254"/>
    <n v="80"/>
    <s v="RL"/>
    <x v="5"/>
    <x v="230"/>
    <s v="Pave"/>
    <s v="NA"/>
    <s v="Reg"/>
    <s v="Lvl"/>
    <s v="AllPub"/>
    <s v="Inside"/>
    <s v="Gtl"/>
    <s v="NAmes"/>
    <s v="Norm"/>
    <s v="Norm"/>
    <s v="1Fam"/>
    <s v="SLvl"/>
    <n v="6"/>
    <n v="7"/>
    <x v="39"/>
    <x v="47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x v="2"/>
    <s v="Min1"/>
    <n v="0"/>
    <s v="NA"/>
    <s v="Attchd"/>
    <n v="1964"/>
    <s v="RFn"/>
    <x v="2"/>
    <n v="309"/>
    <s v="TA"/>
    <s v="TA"/>
    <x v="0"/>
    <n v="333"/>
    <n v="0"/>
    <n v="0"/>
    <n v="0"/>
    <n v="0"/>
    <n v="0"/>
    <s v="NA"/>
    <s v="MnPrv"/>
    <s v="NA"/>
    <n v="0"/>
    <n v="10"/>
    <n v="2007"/>
    <s v="CWD"/>
    <s v="Normal"/>
    <n v="158000"/>
  </r>
  <r>
    <n v="255"/>
    <n v="20"/>
    <s v="RL"/>
    <x v="10"/>
    <x v="231"/>
    <s v="Pave"/>
    <s v="NA"/>
    <s v="Reg"/>
    <s v="Lvl"/>
    <s v="AllPub"/>
    <s v="Inside"/>
    <s v="Gtl"/>
    <s v="NAmes"/>
    <s v="Norm"/>
    <s v="Norm"/>
    <s v="1Fam"/>
    <s v="1Story"/>
    <n v="5"/>
    <n v="6"/>
    <x v="24"/>
    <x v="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x v="4"/>
    <s v="Typ"/>
    <n v="0"/>
    <s v="NA"/>
    <s v="Attchd"/>
    <n v="1957"/>
    <s v="RFn"/>
    <x v="2"/>
    <n v="294"/>
    <s v="TA"/>
    <s v="TA"/>
    <x v="0"/>
    <n v="250"/>
    <n v="0"/>
    <n v="0"/>
    <n v="0"/>
    <n v="0"/>
    <n v="0"/>
    <s v="NA"/>
    <s v="NA"/>
    <s v="NA"/>
    <n v="0"/>
    <n v="6"/>
    <n v="2010"/>
    <s v="WD"/>
    <s v="Normal"/>
    <n v="145000"/>
  </r>
  <r>
    <n v="256"/>
    <n v="60"/>
    <s v="RL"/>
    <x v="13"/>
    <x v="232"/>
    <s v="Pave"/>
    <s v="NA"/>
    <s v="IR1"/>
    <s v="Lvl"/>
    <s v="AllPub"/>
    <s v="Inside"/>
    <s v="Gtl"/>
    <s v="Gilbert"/>
    <s v="Norm"/>
    <s v="Norm"/>
    <s v="1Fam"/>
    <s v="2Story"/>
    <n v="7"/>
    <n v="5"/>
    <x v="40"/>
    <x v="41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x v="0"/>
    <s v="Typ"/>
    <n v="1"/>
    <s v="TA"/>
    <s v="BuiltIn"/>
    <n v="1999"/>
    <s v="Fin"/>
    <x v="0"/>
    <n v="429"/>
    <s v="TA"/>
    <s v="TA"/>
    <x v="0"/>
    <n v="192"/>
    <n v="0"/>
    <n v="0"/>
    <n v="0"/>
    <n v="0"/>
    <n v="0"/>
    <s v="NA"/>
    <s v="NA"/>
    <s v="NA"/>
    <n v="0"/>
    <n v="2"/>
    <n v="2006"/>
    <s v="WD"/>
    <s v="Normal"/>
    <n v="230000"/>
  </r>
  <r>
    <n v="257"/>
    <n v="60"/>
    <s v="FV"/>
    <x v="45"/>
    <x v="233"/>
    <s v="Pave"/>
    <s v="NA"/>
    <s v="IR1"/>
    <s v="Lvl"/>
    <s v="AllPub"/>
    <s v="Inside"/>
    <s v="Gtl"/>
    <s v="Somerst"/>
    <s v="Norm"/>
    <s v="Norm"/>
    <s v="1Fam"/>
    <s v="2Story"/>
    <n v="6"/>
    <n v="5"/>
    <x v="0"/>
    <x v="0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x v="2"/>
    <s v="Typ"/>
    <n v="0"/>
    <s v="NA"/>
    <s v="Attchd"/>
    <n v="2003"/>
    <s v="RFn"/>
    <x v="0"/>
    <n v="673"/>
    <s v="TA"/>
    <s v="TA"/>
    <x v="0"/>
    <n v="216"/>
    <n v="56"/>
    <n v="0"/>
    <n v="0"/>
    <n v="0"/>
    <n v="0"/>
    <s v="NA"/>
    <s v="NA"/>
    <s v="NA"/>
    <n v="0"/>
    <n v="5"/>
    <n v="2008"/>
    <s v="WD"/>
    <s v="Normal"/>
    <n v="207500"/>
  </r>
  <r>
    <n v="258"/>
    <n v="20"/>
    <s v="RL"/>
    <x v="2"/>
    <x v="234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x v="0"/>
    <s v="Typ"/>
    <n v="1"/>
    <s v="Gd"/>
    <s v="Attchd"/>
    <n v="2006"/>
    <s v="RFn"/>
    <x v="0"/>
    <n v="660"/>
    <s v="TA"/>
    <s v="TA"/>
    <x v="0"/>
    <n v="123"/>
    <n v="110"/>
    <n v="0"/>
    <n v="0"/>
    <n v="0"/>
    <n v="0"/>
    <s v="NA"/>
    <s v="NA"/>
    <s v="NA"/>
    <n v="0"/>
    <n v="3"/>
    <n v="2009"/>
    <s v="WD"/>
    <s v="Abnorml"/>
    <n v="220000"/>
  </r>
  <r>
    <n v="259"/>
    <n v="60"/>
    <s v="RL"/>
    <x v="1"/>
    <x v="235"/>
    <s v="Pave"/>
    <s v="NA"/>
    <s v="Reg"/>
    <s v="Lvl"/>
    <s v="AllPub"/>
    <s v="Inside"/>
    <s v="Gtl"/>
    <s v="CollgCr"/>
    <s v="Norm"/>
    <s v="Norm"/>
    <s v="1Fam"/>
    <s v="2Story"/>
    <n v="7"/>
    <n v="5"/>
    <x v="2"/>
    <x v="14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x v="2"/>
    <s v="Typ"/>
    <n v="1"/>
    <s v="TA"/>
    <s v="Attchd"/>
    <n v="2001"/>
    <s v="RFn"/>
    <x v="0"/>
    <n v="564"/>
    <s v="TA"/>
    <s v="TA"/>
    <x v="0"/>
    <n v="0"/>
    <n v="96"/>
    <n v="0"/>
    <n v="245"/>
    <n v="0"/>
    <n v="0"/>
    <s v="NA"/>
    <s v="NA"/>
    <s v="NA"/>
    <n v="0"/>
    <n v="5"/>
    <n v="2008"/>
    <s v="WD"/>
    <s v="Normal"/>
    <n v="231500"/>
  </r>
  <r>
    <n v="260"/>
    <n v="20"/>
    <s v="RM"/>
    <x v="10"/>
    <x v="236"/>
    <s v="Pave"/>
    <s v="NA"/>
    <s v="Reg"/>
    <s v="Lvl"/>
    <s v="AllPub"/>
    <s v="Inside"/>
    <s v="Gtl"/>
    <s v="OldTown"/>
    <s v="Norm"/>
    <s v="Norm"/>
    <s v="1Fam"/>
    <s v="1Story"/>
    <n v="5"/>
    <n v="5"/>
    <x v="46"/>
    <x v="33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x v="6"/>
    <s v="Typ"/>
    <n v="0"/>
    <s v="NA"/>
    <s v="Detchd"/>
    <n v="1956"/>
    <s v="Unf"/>
    <x v="2"/>
    <n v="308"/>
    <s v="TA"/>
    <s v="TA"/>
    <x v="0"/>
    <n v="0"/>
    <n v="45"/>
    <n v="0"/>
    <n v="0"/>
    <n v="0"/>
    <n v="0"/>
    <s v="NA"/>
    <s v="NA"/>
    <s v="NA"/>
    <n v="0"/>
    <n v="12"/>
    <n v="2008"/>
    <s v="WD"/>
    <s v="Normal"/>
    <n v="97000"/>
  </r>
  <r>
    <n v="261"/>
    <n v="80"/>
    <s v="RL"/>
    <x v="53"/>
    <x v="237"/>
    <s v="Pave"/>
    <s v="NA"/>
    <s v="Reg"/>
    <s v="Lvl"/>
    <s v="AllPub"/>
    <s v="Corner"/>
    <s v="Gtl"/>
    <s v="NAmes"/>
    <s v="Artery"/>
    <s v="Norm"/>
    <s v="1Fam"/>
    <s v="SLvl"/>
    <n v="6"/>
    <n v="5"/>
    <x v="12"/>
    <x v="11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x v="1"/>
    <s v="Typ"/>
    <n v="1"/>
    <s v="TA"/>
    <s v="Attchd"/>
    <n v="1991"/>
    <s v="Unf"/>
    <x v="0"/>
    <n v="884"/>
    <s v="TA"/>
    <s v="TA"/>
    <x v="0"/>
    <n v="0"/>
    <n v="0"/>
    <n v="252"/>
    <n v="0"/>
    <n v="0"/>
    <n v="0"/>
    <s v="NA"/>
    <s v="GdWo"/>
    <s v="NA"/>
    <n v="0"/>
    <n v="5"/>
    <n v="2009"/>
    <s v="WD"/>
    <s v="Normal"/>
    <n v="176000"/>
  </r>
  <r>
    <n v="262"/>
    <n v="60"/>
    <s v="RL"/>
    <x v="35"/>
    <x v="238"/>
    <s v="Pave"/>
    <s v="NA"/>
    <s v="IR1"/>
    <s v="Lvl"/>
    <s v="AllPub"/>
    <s v="Inside"/>
    <s v="Gtl"/>
    <s v="CollgCr"/>
    <s v="Norm"/>
    <s v="Norm"/>
    <s v="1Fam"/>
    <s v="2Story"/>
    <n v="8"/>
    <n v="5"/>
    <x v="22"/>
    <x v="12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x v="7"/>
    <s v="Typ"/>
    <n v="1"/>
    <s v="Gd"/>
    <s v="BuiltIn"/>
    <n v="2007"/>
    <s v="Fin"/>
    <x v="1"/>
    <n v="868"/>
    <s v="TA"/>
    <s v="TA"/>
    <x v="0"/>
    <n v="0"/>
    <n v="148"/>
    <n v="0"/>
    <n v="0"/>
    <n v="0"/>
    <n v="0"/>
    <s v="NA"/>
    <s v="NA"/>
    <s v="NA"/>
    <n v="0"/>
    <n v="11"/>
    <n v="2007"/>
    <s v="New"/>
    <s v="Partial"/>
    <n v="276000"/>
  </r>
  <r>
    <n v="263"/>
    <n v="80"/>
    <s v="RL"/>
    <x v="50"/>
    <x v="239"/>
    <s v="Pave"/>
    <s v="NA"/>
    <s v="IR1"/>
    <s v="Lvl"/>
    <s v="AllPub"/>
    <s v="Corner"/>
    <s v="Gtl"/>
    <s v="Sawyer"/>
    <s v="Norm"/>
    <s v="Norm"/>
    <s v="1Fam"/>
    <s v="SLvl"/>
    <n v="6"/>
    <n v="7"/>
    <x v="54"/>
    <x v="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x v="1"/>
    <s v="Typ"/>
    <n v="1"/>
    <s v="TA"/>
    <s v="Attchd"/>
    <n v="1978"/>
    <s v="Unf"/>
    <x v="0"/>
    <n v="492"/>
    <s v="TA"/>
    <s v="TA"/>
    <x v="0"/>
    <n v="292"/>
    <n v="12"/>
    <n v="0"/>
    <n v="0"/>
    <n v="0"/>
    <n v="0"/>
    <s v="NA"/>
    <s v="GdWo"/>
    <s v="NA"/>
    <n v="0"/>
    <n v="7"/>
    <n v="2006"/>
    <s v="WD"/>
    <s v="Normal"/>
    <n v="151000"/>
  </r>
  <r>
    <n v="264"/>
    <n v="50"/>
    <s v="RM"/>
    <x v="9"/>
    <x v="149"/>
    <s v="Pave"/>
    <s v="NA"/>
    <s v="Reg"/>
    <s v="Lvl"/>
    <s v="AllPub"/>
    <s v="Corner"/>
    <s v="Gtl"/>
    <s v="OldTown"/>
    <s v="Norm"/>
    <s v="Norm"/>
    <s v="1Fam"/>
    <s v="1.5Fin"/>
    <n v="5"/>
    <n v="7"/>
    <x v="15"/>
    <x v="14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x v="1"/>
    <s v="Typ"/>
    <n v="0"/>
    <s v="NA"/>
    <s v="Detchd"/>
    <n v="1974"/>
    <s v="Unf"/>
    <x v="0"/>
    <n v="484"/>
    <s v="TA"/>
    <s v="TA"/>
    <x v="0"/>
    <n v="0"/>
    <n v="0"/>
    <n v="0"/>
    <n v="0"/>
    <n v="0"/>
    <n v="0"/>
    <s v="NA"/>
    <s v="NA"/>
    <s v="NA"/>
    <n v="0"/>
    <n v="4"/>
    <n v="2010"/>
    <s v="WD"/>
    <s v="Normal"/>
    <n v="130000"/>
  </r>
  <r>
    <n v="265"/>
    <n v="30"/>
    <s v="RM"/>
    <x v="71"/>
    <x v="240"/>
    <s v="Pave"/>
    <s v="Grvl"/>
    <s v="IR3"/>
    <s v="Bnk"/>
    <s v="AllPub"/>
    <s v="Inside"/>
    <s v="Gtl"/>
    <s v="OldTown"/>
    <s v="Artery"/>
    <s v="Norm"/>
    <s v="1Fam"/>
    <s v="1Story"/>
    <n v="5"/>
    <n v="5"/>
    <x v="82"/>
    <x v="16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x v="6"/>
    <s v="Typ"/>
    <n v="0"/>
    <s v="NA"/>
    <s v="Detchd"/>
    <n v="1965"/>
    <s v="Unf"/>
    <x v="0"/>
    <n v="504"/>
    <s v="TA"/>
    <s v="TA"/>
    <x v="1"/>
    <n v="0"/>
    <n v="0"/>
    <n v="0"/>
    <n v="0"/>
    <n v="0"/>
    <n v="0"/>
    <s v="NA"/>
    <s v="NA"/>
    <s v="NA"/>
    <n v="0"/>
    <n v="6"/>
    <n v="2008"/>
    <s v="WD"/>
    <s v="Normal"/>
    <n v="73000"/>
  </r>
  <r>
    <n v="266"/>
    <n v="20"/>
    <s v="RL"/>
    <x v="38"/>
    <x v="241"/>
    <s v="Pave"/>
    <s v="NA"/>
    <s v="IR1"/>
    <s v="Lvl"/>
    <s v="AllPub"/>
    <s v="Inside"/>
    <s v="Gtl"/>
    <s v="NWAmes"/>
    <s v="Norm"/>
    <s v="Norm"/>
    <s v="1Fam"/>
    <s v="1Story"/>
    <n v="6"/>
    <n v="6"/>
    <x v="38"/>
    <x v="35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x v="2"/>
    <s v="Typ"/>
    <n v="1"/>
    <s v="TA"/>
    <s v="Attchd"/>
    <n v="1981"/>
    <s v="Fin"/>
    <x v="0"/>
    <n v="576"/>
    <s v="TA"/>
    <s v="TA"/>
    <x v="0"/>
    <n v="276"/>
    <n v="0"/>
    <n v="0"/>
    <n v="0"/>
    <n v="0"/>
    <n v="0"/>
    <s v="NA"/>
    <s v="GdPrv"/>
    <s v="NA"/>
    <n v="0"/>
    <n v="6"/>
    <n v="2008"/>
    <s v="WD"/>
    <s v="Normal"/>
    <n v="175500"/>
  </r>
  <r>
    <n v="267"/>
    <n v="60"/>
    <s v="RL"/>
    <x v="10"/>
    <x v="242"/>
    <s v="Pave"/>
    <s v="NA"/>
    <s v="IR1"/>
    <s v="HLS"/>
    <s v="AllPub"/>
    <s v="FR2"/>
    <s v="Gtl"/>
    <s v="Gilbert"/>
    <s v="Norm"/>
    <s v="Norm"/>
    <s v="1Fam"/>
    <s v="2Story"/>
    <n v="6"/>
    <n v="5"/>
    <x v="35"/>
    <x v="18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x v="0"/>
    <s v="Typ"/>
    <n v="1"/>
    <s v="TA"/>
    <s v="Attchd"/>
    <n v="1997"/>
    <s v="Fin"/>
    <x v="0"/>
    <n v="413"/>
    <s v="TA"/>
    <s v="TA"/>
    <x v="0"/>
    <n v="95"/>
    <n v="75"/>
    <n v="0"/>
    <n v="0"/>
    <n v="0"/>
    <n v="0"/>
    <s v="NA"/>
    <s v="NA"/>
    <s v="NA"/>
    <n v="0"/>
    <n v="6"/>
    <n v="2006"/>
    <s v="WD"/>
    <s v="Normal"/>
    <n v="185000"/>
  </r>
  <r>
    <n v="268"/>
    <n v="75"/>
    <s v="RL"/>
    <x v="3"/>
    <x v="231"/>
    <s v="Pave"/>
    <s v="NA"/>
    <s v="Reg"/>
    <s v="Bnk"/>
    <s v="AllPub"/>
    <s v="Inside"/>
    <s v="Mod"/>
    <s v="SWISU"/>
    <s v="Norm"/>
    <s v="Norm"/>
    <s v="1Fam"/>
    <s v="2.5Fin"/>
    <n v="5"/>
    <n v="8"/>
    <x v="9"/>
    <x v="18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x v="0"/>
    <s v="Typ"/>
    <n v="1"/>
    <s v="Gd"/>
    <s v="Detchd"/>
    <n v="1939"/>
    <s v="Unf"/>
    <x v="2"/>
    <n v="240"/>
    <s v="TA"/>
    <s v="TA"/>
    <x v="0"/>
    <n v="262"/>
    <n v="24"/>
    <n v="0"/>
    <n v="0"/>
    <n v="0"/>
    <n v="0"/>
    <s v="NA"/>
    <s v="NA"/>
    <s v="NA"/>
    <n v="0"/>
    <n v="7"/>
    <n v="2008"/>
    <s v="WD"/>
    <s v="Normal"/>
    <n v="179500"/>
  </r>
  <r>
    <n v="269"/>
    <n v="30"/>
    <s v="RM"/>
    <x v="52"/>
    <x v="243"/>
    <s v="Pave"/>
    <s v="NA"/>
    <s v="Reg"/>
    <s v="Lvl"/>
    <s v="AllPub"/>
    <s v="Inside"/>
    <s v="Gtl"/>
    <s v="IDOTRR"/>
    <s v="Norm"/>
    <s v="Norm"/>
    <s v="1Fam"/>
    <s v="1Story"/>
    <n v="5"/>
    <n v="6"/>
    <x v="70"/>
    <x v="21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x v="6"/>
    <s v="Typ"/>
    <n v="1"/>
    <s v="Gd"/>
    <s v="Detchd"/>
    <n v="1966"/>
    <s v="Fin"/>
    <x v="2"/>
    <n v="924"/>
    <s v="Ex"/>
    <s v="Ex"/>
    <x v="0"/>
    <n v="0"/>
    <n v="25"/>
    <n v="0"/>
    <n v="0"/>
    <n v="0"/>
    <n v="0"/>
    <s v="NA"/>
    <s v="NA"/>
    <s v="NA"/>
    <n v="0"/>
    <n v="2"/>
    <n v="2008"/>
    <s v="WD"/>
    <s v="Normal"/>
    <n v="120500"/>
  </r>
  <r>
    <n v="270"/>
    <n v="20"/>
    <s v="RL"/>
    <x v="7"/>
    <x v="244"/>
    <s v="Pave"/>
    <s v="NA"/>
    <s v="IR1"/>
    <s v="Lvl"/>
    <s v="AllPub"/>
    <s v="Corner"/>
    <s v="Gtl"/>
    <s v="Edwards"/>
    <s v="Norm"/>
    <s v="Norm"/>
    <s v="1Fam"/>
    <s v="1Story"/>
    <n v="6"/>
    <n v="7"/>
    <x v="1"/>
    <x v="1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x v="1"/>
    <s v="Typ"/>
    <n v="1"/>
    <s v="Fa"/>
    <s v="Attchd"/>
    <n v="1987"/>
    <s v="RFn"/>
    <x v="2"/>
    <n v="504"/>
    <s v="TA"/>
    <s v="Gd"/>
    <x v="0"/>
    <n v="370"/>
    <n v="30"/>
    <n v="0"/>
    <n v="0"/>
    <n v="0"/>
    <n v="0"/>
    <s v="NA"/>
    <s v="GdPrv"/>
    <s v="NA"/>
    <n v="0"/>
    <n v="5"/>
    <n v="2007"/>
    <s v="WD"/>
    <s v="Normal"/>
    <n v="148000"/>
  </r>
  <r>
    <n v="271"/>
    <n v="60"/>
    <s v="FV"/>
    <x v="4"/>
    <x v="245"/>
    <s v="Pave"/>
    <s v="NA"/>
    <s v="Reg"/>
    <s v="Lvl"/>
    <s v="AllPub"/>
    <s v="Inside"/>
    <s v="Gtl"/>
    <s v="Somerst"/>
    <s v="Norm"/>
    <s v="Norm"/>
    <s v="1Fam"/>
    <s v="2Story"/>
    <n v="8"/>
    <n v="5"/>
    <x v="13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x v="0"/>
    <s v="Typ"/>
    <n v="1"/>
    <s v="Gd"/>
    <s v="Attchd"/>
    <n v="2006"/>
    <s v="RFn"/>
    <x v="1"/>
    <n v="1053"/>
    <s v="TA"/>
    <s v="TA"/>
    <x v="0"/>
    <n v="192"/>
    <n v="51"/>
    <n v="0"/>
    <n v="0"/>
    <n v="0"/>
    <n v="0"/>
    <s v="NA"/>
    <s v="NA"/>
    <s v="NA"/>
    <n v="0"/>
    <n v="8"/>
    <n v="2006"/>
    <s v="New"/>
    <s v="Partial"/>
    <n v="266000"/>
  </r>
  <r>
    <n v="272"/>
    <n v="20"/>
    <s v="RL"/>
    <x v="43"/>
    <x v="246"/>
    <s v="Pave"/>
    <s v="NA"/>
    <s v="IR1"/>
    <s v="Low"/>
    <s v="AllPub"/>
    <s v="CulDSac"/>
    <s v="Sev"/>
    <s v="ClearCr"/>
    <s v="Norm"/>
    <s v="Norm"/>
    <s v="1Fam"/>
    <s v="1Story"/>
    <n v="7"/>
    <n v="7"/>
    <x v="30"/>
    <x v="6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x v="4"/>
    <s v="Mod"/>
    <n v="2"/>
    <s v="TA"/>
    <s v="Attchd"/>
    <n v="1954"/>
    <s v="Unf"/>
    <x v="0"/>
    <n v="439"/>
    <s v="TA"/>
    <s v="TA"/>
    <x v="0"/>
    <n v="81"/>
    <n v="0"/>
    <n v="0"/>
    <n v="0"/>
    <n v="0"/>
    <n v="0"/>
    <s v="NA"/>
    <s v="NA"/>
    <s v="NA"/>
    <n v="0"/>
    <n v="4"/>
    <n v="2008"/>
    <s v="WD"/>
    <s v="Normal"/>
    <n v="241500"/>
  </r>
  <r>
    <n v="273"/>
    <n v="60"/>
    <s v="RL"/>
    <x v="55"/>
    <x v="247"/>
    <s v="Pave"/>
    <s v="NA"/>
    <s v="IR1"/>
    <s v="Lvl"/>
    <s v="AllPub"/>
    <s v="CulDSac"/>
    <s v="Gtl"/>
    <s v="NoRidge"/>
    <s v="Norm"/>
    <s v="Norm"/>
    <s v="1Fam"/>
    <s v="2Story"/>
    <n v="8"/>
    <n v="7"/>
    <x v="40"/>
    <x v="12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x v="3"/>
    <s v="Typ"/>
    <n v="1"/>
    <s v="Gd"/>
    <s v="Attchd"/>
    <n v="1999"/>
    <s v="Fin"/>
    <x v="1"/>
    <n v="671"/>
    <s v="TA"/>
    <s v="TA"/>
    <x v="0"/>
    <n v="132"/>
    <n v="57"/>
    <n v="0"/>
    <n v="0"/>
    <n v="0"/>
    <n v="0"/>
    <s v="NA"/>
    <s v="NA"/>
    <s v="NA"/>
    <n v="0"/>
    <n v="4"/>
    <n v="2010"/>
    <s v="WD"/>
    <s v="Normal"/>
    <n v="290000"/>
  </r>
  <r>
    <n v="274"/>
    <n v="20"/>
    <s v="RL"/>
    <x v="1"/>
    <x v="1"/>
    <s v="Pave"/>
    <s v="NA"/>
    <s v="Reg"/>
    <s v="Lvl"/>
    <s v="AllPub"/>
    <s v="Inside"/>
    <s v="Gtl"/>
    <s v="NAmes"/>
    <s v="Feedr"/>
    <s v="Norm"/>
    <s v="1Fam"/>
    <s v="1Story"/>
    <n v="6"/>
    <n v="6"/>
    <x v="18"/>
    <x v="55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x v="1"/>
    <s v="Min1"/>
    <n v="1"/>
    <s v="Gd"/>
    <s v="Attchd"/>
    <n v="1958"/>
    <s v="RFn"/>
    <x v="2"/>
    <n v="338"/>
    <s v="TA"/>
    <s v="TA"/>
    <x v="0"/>
    <n v="289"/>
    <n v="0"/>
    <n v="0"/>
    <n v="0"/>
    <n v="0"/>
    <n v="0"/>
    <s v="NA"/>
    <s v="MnPrv"/>
    <s v="NA"/>
    <n v="0"/>
    <n v="4"/>
    <n v="2009"/>
    <s v="WD"/>
    <s v="Normal"/>
    <n v="139000"/>
  </r>
  <r>
    <n v="275"/>
    <n v="20"/>
    <s v="RL"/>
    <x v="32"/>
    <x v="248"/>
    <s v="Pave"/>
    <s v="NA"/>
    <s v="Reg"/>
    <s v="Lvl"/>
    <s v="AllPub"/>
    <s v="Corner"/>
    <s v="Gtl"/>
    <s v="Mitchel"/>
    <s v="Norm"/>
    <s v="Norm"/>
    <s v="1Fam"/>
    <s v="1Story"/>
    <n v="5"/>
    <n v="7"/>
    <x v="44"/>
    <x v="38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x v="4"/>
    <s v="Typ"/>
    <n v="0"/>
    <s v="NA"/>
    <s v="Attchd"/>
    <n v="1982"/>
    <s v="Unf"/>
    <x v="2"/>
    <n v="264"/>
    <s v="TA"/>
    <s v="TA"/>
    <x v="0"/>
    <n v="168"/>
    <n v="0"/>
    <n v="0"/>
    <n v="0"/>
    <n v="0"/>
    <n v="0"/>
    <s v="NA"/>
    <s v="NA"/>
    <s v="NA"/>
    <n v="0"/>
    <n v="6"/>
    <n v="2007"/>
    <s v="WD"/>
    <s v="Normal"/>
    <n v="124500"/>
  </r>
  <r>
    <n v="276"/>
    <n v="50"/>
    <s v="RL"/>
    <x v="49"/>
    <x v="249"/>
    <s v="Pave"/>
    <s v="NA"/>
    <s v="Reg"/>
    <s v="Lvl"/>
    <s v="AllPub"/>
    <s v="Inside"/>
    <s v="Gtl"/>
    <s v="BrkSide"/>
    <s v="Norm"/>
    <s v="Norm"/>
    <s v="1Fam"/>
    <s v="1.5Fin"/>
    <n v="7"/>
    <n v="7"/>
    <x v="82"/>
    <x v="12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x v="4"/>
    <s v="Typ"/>
    <n v="0"/>
    <s v="NA"/>
    <s v="Detchd"/>
    <n v="1978"/>
    <s v="Unf"/>
    <x v="0"/>
    <n v="672"/>
    <s v="TA"/>
    <s v="TA"/>
    <x v="0"/>
    <n v="74"/>
    <n v="0"/>
    <n v="0"/>
    <n v="0"/>
    <n v="144"/>
    <n v="0"/>
    <s v="NA"/>
    <s v="NA"/>
    <s v="NA"/>
    <n v="0"/>
    <n v="10"/>
    <n v="2009"/>
    <s v="WD"/>
    <s v="Normal"/>
    <n v="205000"/>
  </r>
  <r>
    <n v="277"/>
    <n v="20"/>
    <s v="RL"/>
    <x v="72"/>
    <x v="250"/>
    <s v="Pave"/>
    <s v="NA"/>
    <s v="IR1"/>
    <s v="Lvl"/>
    <s v="AllPub"/>
    <s v="Inside"/>
    <s v="Gtl"/>
    <s v="Mitchel"/>
    <s v="Norm"/>
    <s v="Norm"/>
    <s v="1Fam"/>
    <s v="1Story"/>
    <n v="7"/>
    <n v="5"/>
    <x v="0"/>
    <x v="0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x v="2"/>
    <s v="Typ"/>
    <n v="0"/>
    <s v="NA"/>
    <s v="Attchd"/>
    <n v="2003"/>
    <s v="Fin"/>
    <x v="0"/>
    <n v="573"/>
    <s v="TA"/>
    <s v="TA"/>
    <x v="0"/>
    <n v="100"/>
    <n v="150"/>
    <n v="0"/>
    <n v="0"/>
    <n v="0"/>
    <n v="0"/>
    <s v="NA"/>
    <s v="NA"/>
    <s v="NA"/>
    <n v="0"/>
    <n v="4"/>
    <n v="2010"/>
    <s v="WD"/>
    <s v="Normal"/>
    <n v="201000"/>
  </r>
  <r>
    <n v="278"/>
    <n v="20"/>
    <s v="RL"/>
    <x v="73"/>
    <x v="251"/>
    <s v="Pave"/>
    <s v="NA"/>
    <s v="Reg"/>
    <s v="Lvl"/>
    <s v="AllPub"/>
    <s v="Corner"/>
    <s v="Gtl"/>
    <s v="Gilbert"/>
    <s v="Norm"/>
    <s v="Norm"/>
    <s v="1Fam"/>
    <s v="1Story"/>
    <n v="4"/>
    <n v="5"/>
    <x v="23"/>
    <x v="58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x v="6"/>
    <s v="Typ"/>
    <n v="0"/>
    <s v="NA"/>
    <s v="Detchd"/>
    <n v="1951"/>
    <s v="Unf"/>
    <x v="0"/>
    <n v="400"/>
    <s v="TA"/>
    <s v="TA"/>
    <x v="0"/>
    <n v="0"/>
    <n v="0"/>
    <n v="0"/>
    <n v="0"/>
    <n v="0"/>
    <n v="0"/>
    <s v="NA"/>
    <s v="NA"/>
    <s v="NA"/>
    <n v="0"/>
    <n v="6"/>
    <n v="2010"/>
    <s v="WD"/>
    <s v="Normal"/>
    <n v="141000"/>
  </r>
  <r>
    <n v="279"/>
    <n v="20"/>
    <s v="RL"/>
    <x v="54"/>
    <x v="252"/>
    <s v="Pave"/>
    <s v="NA"/>
    <s v="Reg"/>
    <s v="Lvl"/>
    <s v="AllPub"/>
    <s v="Inside"/>
    <s v="Gtl"/>
    <s v="NridgHt"/>
    <s v="Norm"/>
    <s v="Norm"/>
    <s v="1Fam"/>
    <s v="1Story"/>
    <n v="9"/>
    <n v="5"/>
    <x v="13"/>
    <x v="12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x v="0"/>
    <s v="Typ"/>
    <n v="1"/>
    <s v="Ex"/>
    <s v="Attchd"/>
    <n v="2007"/>
    <s v="Fin"/>
    <x v="1"/>
    <n v="732"/>
    <s v="TA"/>
    <s v="TA"/>
    <x v="0"/>
    <n v="124"/>
    <n v="98"/>
    <n v="0"/>
    <n v="0"/>
    <n v="142"/>
    <n v="0"/>
    <s v="NA"/>
    <s v="NA"/>
    <s v="NA"/>
    <n v="0"/>
    <n v="5"/>
    <n v="2007"/>
    <s v="New"/>
    <s v="Partial"/>
    <n v="415298"/>
  </r>
  <r>
    <n v="280"/>
    <n v="60"/>
    <s v="RL"/>
    <x v="67"/>
    <x v="253"/>
    <s v="Pave"/>
    <s v="NA"/>
    <s v="Reg"/>
    <s v="Lvl"/>
    <s v="AllPub"/>
    <s v="Inside"/>
    <s v="Gtl"/>
    <s v="ClearCr"/>
    <s v="Norm"/>
    <s v="Norm"/>
    <s v="1Fam"/>
    <s v="2Story"/>
    <n v="7"/>
    <n v="5"/>
    <x v="54"/>
    <x v="44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x v="0"/>
    <s v="Typ"/>
    <n v="1"/>
    <s v="TA"/>
    <s v="Attchd"/>
    <n v="1977"/>
    <s v="Fin"/>
    <x v="0"/>
    <n v="505"/>
    <s v="TA"/>
    <s v="TA"/>
    <x v="0"/>
    <n v="288"/>
    <n v="117"/>
    <n v="0"/>
    <n v="0"/>
    <n v="0"/>
    <n v="0"/>
    <s v="NA"/>
    <s v="NA"/>
    <s v="NA"/>
    <n v="0"/>
    <n v="3"/>
    <n v="2008"/>
    <s v="WD"/>
    <s v="Normal"/>
    <n v="192000"/>
  </r>
  <r>
    <n v="281"/>
    <n v="60"/>
    <s v="RL"/>
    <x v="51"/>
    <x v="254"/>
    <s v="Pave"/>
    <s v="NA"/>
    <s v="Reg"/>
    <s v="Lvl"/>
    <s v="AllPub"/>
    <s v="Inside"/>
    <s v="Gtl"/>
    <s v="SawyerW"/>
    <s v="Norm"/>
    <s v="Norm"/>
    <s v="1Fam"/>
    <s v="2Story"/>
    <n v="7"/>
    <n v="6"/>
    <x v="85"/>
    <x v="31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x v="2"/>
    <s v="Typ"/>
    <n v="1"/>
    <s v="TA"/>
    <s v="Attchd"/>
    <n v="1989"/>
    <s v="Fin"/>
    <x v="0"/>
    <n v="575"/>
    <s v="TA"/>
    <s v="TA"/>
    <x v="0"/>
    <n v="0"/>
    <n v="84"/>
    <n v="0"/>
    <n v="196"/>
    <n v="0"/>
    <n v="0"/>
    <s v="NA"/>
    <s v="NA"/>
    <s v="NA"/>
    <n v="0"/>
    <n v="1"/>
    <n v="2007"/>
    <s v="WD"/>
    <s v="Normal"/>
    <n v="228500"/>
  </r>
  <r>
    <n v="282"/>
    <n v="20"/>
    <s v="FV"/>
    <x v="3"/>
    <x v="25"/>
    <s v="Pave"/>
    <s v="Pave"/>
    <s v="Reg"/>
    <s v="Lvl"/>
    <s v="AllPub"/>
    <s v="Inside"/>
    <s v="Gtl"/>
    <s v="Somerst"/>
    <s v="Norm"/>
    <s v="Norm"/>
    <s v="1Fam"/>
    <s v="1Story"/>
    <n v="6"/>
    <n v="5"/>
    <x v="13"/>
    <x v="10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x v="4"/>
    <s v="Typ"/>
    <n v="0"/>
    <s v="NA"/>
    <s v="Attchd"/>
    <n v="2006"/>
    <s v="Fin"/>
    <x v="0"/>
    <n v="572"/>
    <s v="TA"/>
    <s v="TA"/>
    <x v="0"/>
    <n v="0"/>
    <n v="120"/>
    <n v="0"/>
    <n v="0"/>
    <n v="0"/>
    <n v="0"/>
    <s v="NA"/>
    <s v="NA"/>
    <s v="NA"/>
    <n v="0"/>
    <n v="5"/>
    <n v="2006"/>
    <s v="New"/>
    <s v="Partial"/>
    <n v="185000"/>
  </r>
  <r>
    <n v="283"/>
    <n v="120"/>
    <s v="RL"/>
    <x v="47"/>
    <x v="255"/>
    <s v="Pave"/>
    <s v="NA"/>
    <s v="Reg"/>
    <s v="Lvl"/>
    <s v="AllPub"/>
    <s v="Inside"/>
    <s v="Gtl"/>
    <s v="NridgHt"/>
    <s v="Norm"/>
    <s v="Norm"/>
    <s v="Twnhs"/>
    <s v="1Story"/>
    <n v="7"/>
    <n v="5"/>
    <x v="22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x v="1"/>
    <s v="Typ"/>
    <n v="1"/>
    <s v="Gd"/>
    <s v="Attchd"/>
    <n v="2008"/>
    <s v="RFn"/>
    <x v="0"/>
    <n v="626"/>
    <s v="TA"/>
    <s v="TA"/>
    <x v="0"/>
    <n v="172"/>
    <n v="62"/>
    <n v="0"/>
    <n v="0"/>
    <n v="0"/>
    <n v="0"/>
    <s v="NA"/>
    <s v="NA"/>
    <s v="NA"/>
    <n v="0"/>
    <n v="4"/>
    <n v="2009"/>
    <s v="ConLw"/>
    <s v="Normal"/>
    <n v="207500"/>
  </r>
  <r>
    <n v="284"/>
    <n v="20"/>
    <s v="RL"/>
    <x v="22"/>
    <x v="256"/>
    <s v="Pave"/>
    <s v="NA"/>
    <s v="Reg"/>
    <s v="Lvl"/>
    <s v="AllPub"/>
    <s v="Inside"/>
    <s v="Gtl"/>
    <s v="Somerst"/>
    <s v="Feedr"/>
    <s v="Norm"/>
    <s v="1Fam"/>
    <s v="1Story"/>
    <n v="8"/>
    <n v="5"/>
    <x v="74"/>
    <x v="37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x v="1"/>
    <s v="Typ"/>
    <n v="1"/>
    <s v="Gd"/>
    <s v="Attchd"/>
    <n v="2008"/>
    <s v="Fin"/>
    <x v="1"/>
    <n v="898"/>
    <s v="TA"/>
    <s v="TA"/>
    <x v="0"/>
    <n v="210"/>
    <n v="150"/>
    <n v="0"/>
    <n v="0"/>
    <n v="0"/>
    <n v="0"/>
    <s v="NA"/>
    <s v="NA"/>
    <s v="NA"/>
    <n v="0"/>
    <n v="12"/>
    <n v="2009"/>
    <s v="New"/>
    <s v="Partial"/>
    <n v="244600"/>
  </r>
  <r>
    <n v="285"/>
    <n v="120"/>
    <s v="RL"/>
    <x v="9"/>
    <x v="257"/>
    <s v="Pave"/>
    <s v="NA"/>
    <s v="Reg"/>
    <s v="Lvl"/>
    <s v="AllPub"/>
    <s v="Inside"/>
    <s v="Gtl"/>
    <s v="SawyerW"/>
    <s v="Norm"/>
    <s v="Norm"/>
    <s v="TwnhsE"/>
    <s v="1Story"/>
    <n v="6"/>
    <n v="5"/>
    <x v="86"/>
    <x v="36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x v="4"/>
    <s v="Typ"/>
    <n v="0"/>
    <s v="NA"/>
    <s v="Attchd"/>
    <n v="1992"/>
    <s v="RFn"/>
    <x v="0"/>
    <n v="529"/>
    <s v="TA"/>
    <s v="TA"/>
    <x v="0"/>
    <n v="0"/>
    <n v="0"/>
    <n v="52"/>
    <n v="0"/>
    <n v="0"/>
    <n v="0"/>
    <s v="NA"/>
    <s v="NA"/>
    <s v="NA"/>
    <n v="0"/>
    <n v="7"/>
    <n v="2007"/>
    <s v="WD"/>
    <s v="Normal"/>
    <n v="179200"/>
  </r>
  <r>
    <n v="286"/>
    <n v="160"/>
    <s v="FV"/>
    <x v="74"/>
    <x v="258"/>
    <s v="Pave"/>
    <s v="Pave"/>
    <s v="IR1"/>
    <s v="Lvl"/>
    <s v="AllPub"/>
    <s v="Inside"/>
    <s v="Gtl"/>
    <s v="Somerst"/>
    <s v="Norm"/>
    <s v="Norm"/>
    <s v="TwnhsE"/>
    <s v="2Story"/>
    <n v="7"/>
    <n v="5"/>
    <x v="13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x v="4"/>
    <s v="Typ"/>
    <n v="0"/>
    <s v="NA"/>
    <s v="Detchd"/>
    <n v="2006"/>
    <s v="RFn"/>
    <x v="0"/>
    <n v="528"/>
    <s v="TA"/>
    <s v="TA"/>
    <x v="0"/>
    <n v="0"/>
    <n v="54"/>
    <n v="0"/>
    <n v="0"/>
    <n v="0"/>
    <n v="0"/>
    <s v="NA"/>
    <s v="NA"/>
    <s v="NA"/>
    <n v="0"/>
    <n v="6"/>
    <n v="2007"/>
    <s v="New"/>
    <s v="Partial"/>
    <n v="164700"/>
  </r>
  <r>
    <n v="287"/>
    <n v="50"/>
    <s v="RL"/>
    <x v="44"/>
    <x v="259"/>
    <s v="Pave"/>
    <s v="NA"/>
    <s v="IR1"/>
    <s v="Bnk"/>
    <s v="AllPub"/>
    <s v="Inside"/>
    <s v="Gtl"/>
    <s v="NAmes"/>
    <s v="Norm"/>
    <s v="Norm"/>
    <s v="1Fam"/>
    <s v="1.5Fin"/>
    <n v="6"/>
    <n v="7"/>
    <x v="12"/>
    <x v="35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x v="2"/>
    <s v="Typ"/>
    <n v="1"/>
    <s v="Gd"/>
    <s v="Attchd"/>
    <n v="1962"/>
    <s v="RFn"/>
    <x v="0"/>
    <n v="440"/>
    <s v="TA"/>
    <s v="TA"/>
    <x v="0"/>
    <n v="0"/>
    <n v="0"/>
    <n v="0"/>
    <n v="0"/>
    <n v="128"/>
    <n v="0"/>
    <s v="NA"/>
    <s v="GdPrv"/>
    <s v="NA"/>
    <n v="0"/>
    <n v="6"/>
    <n v="2006"/>
    <s v="WD"/>
    <s v="Normal"/>
    <n v="159000"/>
  </r>
  <r>
    <n v="288"/>
    <n v="20"/>
    <s v="RL"/>
    <x v="7"/>
    <x v="260"/>
    <s v="Pave"/>
    <s v="NA"/>
    <s v="IR1"/>
    <s v="Lvl"/>
    <s v="AllPub"/>
    <s v="Corner"/>
    <s v="Gtl"/>
    <s v="NAmes"/>
    <s v="Norm"/>
    <s v="Norm"/>
    <s v="1Fam"/>
    <s v="1Story"/>
    <n v="4"/>
    <n v="4"/>
    <x v="63"/>
    <x v="48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x v="4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6"/>
    <n v="2006"/>
    <s v="WD"/>
    <s v="Normal"/>
    <n v="88000"/>
  </r>
  <r>
    <n v="289"/>
    <n v="20"/>
    <s v="RL"/>
    <x v="7"/>
    <x v="261"/>
    <s v="Pave"/>
    <s v="NA"/>
    <s v="IR1"/>
    <s v="Lvl"/>
    <s v="AllPub"/>
    <s v="Inside"/>
    <s v="Gtl"/>
    <s v="Sawyer"/>
    <s v="Norm"/>
    <s v="Norm"/>
    <s v="1Fam"/>
    <s v="1Story"/>
    <n v="5"/>
    <n v="5"/>
    <x v="17"/>
    <x v="15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x v="4"/>
    <s v="Typ"/>
    <n v="0"/>
    <s v="NA"/>
    <s v="Detchd"/>
    <n v="1970"/>
    <s v="Unf"/>
    <x v="2"/>
    <n v="280"/>
    <s v="TA"/>
    <s v="TA"/>
    <x v="0"/>
    <n v="0"/>
    <n v="0"/>
    <n v="0"/>
    <n v="0"/>
    <n v="0"/>
    <n v="0"/>
    <s v="NA"/>
    <s v="MnPrv"/>
    <s v="NA"/>
    <n v="0"/>
    <n v="2"/>
    <n v="2010"/>
    <s v="WD"/>
    <s v="Normal"/>
    <n v="122000"/>
  </r>
  <r>
    <n v="290"/>
    <n v="70"/>
    <s v="RL"/>
    <x v="3"/>
    <x v="262"/>
    <s v="Pave"/>
    <s v="NA"/>
    <s v="Reg"/>
    <s v="Lvl"/>
    <s v="AllPub"/>
    <s v="Inside"/>
    <s v="Gtl"/>
    <s v="BrkSide"/>
    <s v="RRAn"/>
    <s v="Norm"/>
    <s v="1Fam"/>
    <s v="2Story"/>
    <n v="6"/>
    <n v="7"/>
    <x v="3"/>
    <x v="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x v="2"/>
    <s v="Typ"/>
    <n v="0"/>
    <s v="NA"/>
    <s v="Detchd"/>
    <n v="2003"/>
    <s v="Unf"/>
    <x v="2"/>
    <n v="384"/>
    <s v="TA"/>
    <s v="TA"/>
    <x v="0"/>
    <n v="0"/>
    <n v="0"/>
    <n v="0"/>
    <n v="0"/>
    <n v="259"/>
    <n v="0"/>
    <s v="NA"/>
    <s v="NA"/>
    <s v="NA"/>
    <n v="0"/>
    <n v="7"/>
    <n v="2007"/>
    <s v="WD"/>
    <s v="Normal"/>
    <n v="153575"/>
  </r>
  <r>
    <n v="291"/>
    <n v="60"/>
    <s v="RL"/>
    <x v="53"/>
    <x v="263"/>
    <s v="Pave"/>
    <s v="NA"/>
    <s v="Reg"/>
    <s v="Lvl"/>
    <s v="AllPub"/>
    <s v="Inside"/>
    <s v="Gtl"/>
    <s v="CollgCr"/>
    <s v="Norm"/>
    <s v="Norm"/>
    <s v="1Fam"/>
    <s v="2Story"/>
    <n v="8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x v="0"/>
    <s v="Typ"/>
    <n v="1"/>
    <s v="Gd"/>
    <s v="Attchd"/>
    <n v="2006"/>
    <s v="RFn"/>
    <x v="0"/>
    <n v="685"/>
    <s v="Gd"/>
    <s v="TA"/>
    <x v="0"/>
    <n v="0"/>
    <n v="51"/>
    <n v="0"/>
    <n v="0"/>
    <n v="0"/>
    <n v="0"/>
    <s v="NA"/>
    <s v="NA"/>
    <s v="NA"/>
    <n v="0"/>
    <n v="7"/>
    <n v="2006"/>
    <s v="New"/>
    <s v="Partial"/>
    <n v="233230"/>
  </r>
  <r>
    <n v="292"/>
    <n v="190"/>
    <s v="RL"/>
    <x v="49"/>
    <x v="264"/>
    <s v="Pave"/>
    <s v="Grvl"/>
    <s v="Reg"/>
    <s v="Bnk"/>
    <s v="AllPub"/>
    <s v="Inside"/>
    <s v="Gtl"/>
    <s v="SWISU"/>
    <s v="Norm"/>
    <s v="Norm"/>
    <s v="2fmCon"/>
    <s v="2Story"/>
    <n v="5"/>
    <n v="6"/>
    <x v="80"/>
    <x v="4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x v="3"/>
    <s v="Typ"/>
    <n v="0"/>
    <s v="NA"/>
    <s v="NA"/>
    <s v="NA"/>
    <s v="NA"/>
    <x v="3"/>
    <n v="0"/>
    <s v="NA"/>
    <s v="NA"/>
    <x v="1"/>
    <n v="0"/>
    <n v="184"/>
    <n v="0"/>
    <n v="0"/>
    <n v="0"/>
    <n v="0"/>
    <s v="NA"/>
    <s v="NA"/>
    <s v="NA"/>
    <n v="0"/>
    <n v="3"/>
    <n v="2008"/>
    <s v="WD"/>
    <s v="Normal"/>
    <n v="135900"/>
  </r>
  <r>
    <n v="293"/>
    <n v="50"/>
    <s v="RL"/>
    <x v="3"/>
    <x v="265"/>
    <s v="Pave"/>
    <s v="NA"/>
    <s v="Reg"/>
    <s v="Lvl"/>
    <s v="AllPub"/>
    <s v="Inside"/>
    <s v="Gtl"/>
    <s v="Edwards"/>
    <s v="Norm"/>
    <s v="Norm"/>
    <s v="1Fam"/>
    <s v="1.5Fin"/>
    <n v="5"/>
    <n v="4"/>
    <x v="87"/>
    <x v="17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x v="0"/>
    <s v="Min2"/>
    <n v="1"/>
    <s v="Gd"/>
    <s v="Attchd"/>
    <n v="1949"/>
    <s v="Unf"/>
    <x v="2"/>
    <n v="281"/>
    <s v="TA"/>
    <s v="TA"/>
    <x v="0"/>
    <n v="0"/>
    <n v="0"/>
    <n v="0"/>
    <n v="0"/>
    <n v="160"/>
    <n v="0"/>
    <s v="NA"/>
    <s v="NA"/>
    <s v="NA"/>
    <n v="0"/>
    <n v="1"/>
    <n v="2009"/>
    <s v="WD"/>
    <s v="Normal"/>
    <n v="131000"/>
  </r>
  <r>
    <n v="294"/>
    <n v="60"/>
    <s v="RL"/>
    <x v="7"/>
    <x v="266"/>
    <s v="Pave"/>
    <s v="NA"/>
    <s v="IR1"/>
    <s v="Lvl"/>
    <s v="AllPub"/>
    <s v="Corner"/>
    <s v="Gtl"/>
    <s v="NWAmes"/>
    <s v="PosA"/>
    <s v="Norm"/>
    <s v="1Fam"/>
    <s v="2Story"/>
    <n v="7"/>
    <n v="7"/>
    <x v="54"/>
    <x v="5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x v="3"/>
    <s v="Typ"/>
    <n v="1"/>
    <s v="TA"/>
    <s v="Attchd"/>
    <n v="1977"/>
    <s v="Fin"/>
    <x v="0"/>
    <n v="539"/>
    <s v="TA"/>
    <s v="TA"/>
    <x v="0"/>
    <n v="0"/>
    <n v="250"/>
    <n v="0"/>
    <n v="0"/>
    <n v="0"/>
    <n v="0"/>
    <s v="NA"/>
    <s v="NA"/>
    <s v="NA"/>
    <n v="0"/>
    <n v="3"/>
    <n v="2006"/>
    <s v="WD"/>
    <s v="Normal"/>
    <n v="235000"/>
  </r>
  <r>
    <n v="295"/>
    <n v="20"/>
    <s v="RL"/>
    <x v="1"/>
    <x v="1"/>
    <s v="Pave"/>
    <s v="NA"/>
    <s v="Reg"/>
    <s v="Lvl"/>
    <s v="AllPub"/>
    <s v="Inside"/>
    <s v="Gtl"/>
    <s v="NAmes"/>
    <s v="Norm"/>
    <s v="Norm"/>
    <s v="1Fam"/>
    <s v="1Story"/>
    <n v="6"/>
    <n v="5"/>
    <x v="31"/>
    <x v="32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x v="2"/>
    <s v="Typ"/>
    <n v="2"/>
    <s v="Gd"/>
    <s v="Attchd"/>
    <n v="1953"/>
    <s v="Fin"/>
    <x v="0"/>
    <n v="418"/>
    <s v="TA"/>
    <s v="TA"/>
    <x v="0"/>
    <n v="110"/>
    <n v="0"/>
    <n v="0"/>
    <n v="0"/>
    <n v="0"/>
    <n v="0"/>
    <s v="NA"/>
    <s v="NA"/>
    <s v="NA"/>
    <n v="0"/>
    <n v="10"/>
    <n v="2009"/>
    <s v="WD"/>
    <s v="Normal"/>
    <n v="167000"/>
  </r>
  <r>
    <n v="296"/>
    <n v="80"/>
    <s v="RL"/>
    <x v="75"/>
    <x v="267"/>
    <s v="Pave"/>
    <s v="NA"/>
    <s v="IR1"/>
    <s v="Lvl"/>
    <s v="AllPub"/>
    <s v="CulDSac"/>
    <s v="Gtl"/>
    <s v="Mitchel"/>
    <s v="Norm"/>
    <s v="Norm"/>
    <s v="1Fam"/>
    <s v="SLvl"/>
    <n v="6"/>
    <n v="6"/>
    <x v="68"/>
    <x v="52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x v="1"/>
    <s v="Typ"/>
    <n v="0"/>
    <s v="NA"/>
    <s v="Detchd"/>
    <n v="1984"/>
    <s v="Unf"/>
    <x v="0"/>
    <n v="588"/>
    <s v="TA"/>
    <s v="TA"/>
    <x v="0"/>
    <n v="120"/>
    <n v="0"/>
    <n v="0"/>
    <n v="0"/>
    <n v="0"/>
    <n v="0"/>
    <s v="NA"/>
    <s v="GdPrv"/>
    <s v="NA"/>
    <n v="0"/>
    <n v="3"/>
    <n v="2006"/>
    <s v="WD"/>
    <s v="Normal"/>
    <n v="142500"/>
  </r>
  <r>
    <n v="297"/>
    <n v="50"/>
    <s v="RM"/>
    <x v="6"/>
    <x v="268"/>
    <s v="Pave"/>
    <s v="NA"/>
    <s v="Reg"/>
    <s v="Lvl"/>
    <s v="AllPub"/>
    <s v="Inside"/>
    <s v="Gtl"/>
    <s v="IDOTRR"/>
    <s v="Norm"/>
    <s v="Norm"/>
    <s v="1Fam"/>
    <s v="1.5Fin"/>
    <n v="5"/>
    <n v="5"/>
    <x v="52"/>
    <x v="8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x v="1"/>
    <s v="Typ"/>
    <n v="0"/>
    <s v="NA"/>
    <s v="Attchd"/>
    <n v="1950"/>
    <s v="Unf"/>
    <x v="2"/>
    <n v="282"/>
    <s v="TA"/>
    <s v="TA"/>
    <x v="0"/>
    <n v="289"/>
    <n v="0"/>
    <n v="0"/>
    <n v="0"/>
    <n v="0"/>
    <n v="0"/>
    <s v="NA"/>
    <s v="MnPrv"/>
    <s v="NA"/>
    <n v="0"/>
    <n v="6"/>
    <n v="2007"/>
    <s v="WD"/>
    <s v="Normal"/>
    <n v="152000"/>
  </r>
  <r>
    <n v="298"/>
    <n v="60"/>
    <s v="FV"/>
    <x v="13"/>
    <x v="269"/>
    <s v="Pave"/>
    <s v="Pave"/>
    <s v="IR1"/>
    <s v="Lvl"/>
    <s v="AllPub"/>
    <s v="Inside"/>
    <s v="Gtl"/>
    <s v="Somerst"/>
    <s v="Norm"/>
    <s v="Norm"/>
    <s v="1Fam"/>
    <s v="2Story"/>
    <n v="7"/>
    <n v="5"/>
    <x v="35"/>
    <x v="30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x v="2"/>
    <s v="Typ"/>
    <n v="1"/>
    <s v="TA"/>
    <s v="Detchd"/>
    <n v="1997"/>
    <s v="RFn"/>
    <x v="0"/>
    <n v="576"/>
    <s v="TA"/>
    <s v="TA"/>
    <x v="0"/>
    <n v="0"/>
    <n v="10"/>
    <n v="0"/>
    <n v="0"/>
    <n v="198"/>
    <n v="0"/>
    <s v="NA"/>
    <s v="NA"/>
    <s v="NA"/>
    <n v="0"/>
    <n v="6"/>
    <n v="2007"/>
    <s v="WD"/>
    <s v="Normal"/>
    <n v="239000"/>
  </r>
  <r>
    <n v="299"/>
    <n v="60"/>
    <s v="RL"/>
    <x v="48"/>
    <x v="270"/>
    <s v="Pave"/>
    <s v="NA"/>
    <s v="Reg"/>
    <s v="Lvl"/>
    <s v="AllPub"/>
    <s v="Inside"/>
    <s v="Gtl"/>
    <s v="NWAmes"/>
    <s v="Norm"/>
    <s v="Norm"/>
    <s v="1Fam"/>
    <s v="2Story"/>
    <n v="6"/>
    <n v="6"/>
    <x v="21"/>
    <x v="34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x v="2"/>
    <s v="Typ"/>
    <n v="1"/>
    <s v="Gd"/>
    <s v="Attchd"/>
    <n v="1968"/>
    <s v="Unf"/>
    <x v="0"/>
    <n v="539"/>
    <s v="TA"/>
    <s v="TA"/>
    <x v="0"/>
    <n v="224"/>
    <n v="0"/>
    <n v="0"/>
    <n v="0"/>
    <n v="0"/>
    <n v="0"/>
    <s v="NA"/>
    <s v="NA"/>
    <s v="NA"/>
    <n v="0"/>
    <n v="6"/>
    <n v="2007"/>
    <s v="WD"/>
    <s v="Normal"/>
    <n v="175000"/>
  </r>
  <r>
    <n v="300"/>
    <n v="20"/>
    <s v="RL"/>
    <x v="1"/>
    <x v="271"/>
    <s v="Pave"/>
    <s v="NA"/>
    <s v="Reg"/>
    <s v="Lvl"/>
    <s v="AllPub"/>
    <s v="Inside"/>
    <s v="Gtl"/>
    <s v="Crawfor"/>
    <s v="Norm"/>
    <s v="Norm"/>
    <s v="1Fam"/>
    <s v="1Story"/>
    <n v="6"/>
    <n v="8"/>
    <x v="52"/>
    <x v="1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x v="1"/>
    <s v="Typ"/>
    <n v="1"/>
    <s v="Gd"/>
    <s v="Attchd"/>
    <n v="1950"/>
    <s v="Unf"/>
    <x v="2"/>
    <n v="300"/>
    <s v="TA"/>
    <s v="TA"/>
    <x v="0"/>
    <n v="0"/>
    <n v="36"/>
    <n v="0"/>
    <n v="0"/>
    <n v="0"/>
    <n v="0"/>
    <s v="NA"/>
    <s v="GdPrv"/>
    <s v="NA"/>
    <n v="0"/>
    <n v="8"/>
    <n v="2009"/>
    <s v="WD"/>
    <s v="Family"/>
    <n v="158500"/>
  </r>
  <r>
    <n v="301"/>
    <n v="190"/>
    <s v="RL"/>
    <x v="48"/>
    <x v="272"/>
    <s v="Pave"/>
    <s v="NA"/>
    <s v="Reg"/>
    <s v="Lvl"/>
    <s v="AllPub"/>
    <s v="Corner"/>
    <s v="Gtl"/>
    <s v="Crawfor"/>
    <s v="Norm"/>
    <s v="Norm"/>
    <s v="2fmCon"/>
    <s v="1Story"/>
    <n v="5"/>
    <n v="5"/>
    <x v="31"/>
    <x v="32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x v="4"/>
    <s v="Typ"/>
    <n v="2"/>
    <s v="Gd"/>
    <s v="Attchd"/>
    <n v="1953"/>
    <s v="Unf"/>
    <x v="2"/>
    <n v="375"/>
    <s v="TA"/>
    <s v="TA"/>
    <x v="0"/>
    <n v="0"/>
    <n v="0"/>
    <n v="0"/>
    <n v="0"/>
    <n v="0"/>
    <n v="0"/>
    <s v="NA"/>
    <s v="NA"/>
    <s v="NA"/>
    <n v="0"/>
    <n v="6"/>
    <n v="2006"/>
    <s v="WD"/>
    <s v="Normal"/>
    <n v="157000"/>
  </r>
  <r>
    <n v="302"/>
    <n v="60"/>
    <s v="RL"/>
    <x v="13"/>
    <x v="273"/>
    <s v="Pave"/>
    <s v="NA"/>
    <s v="IR3"/>
    <s v="Lvl"/>
    <s v="AllPub"/>
    <s v="Inside"/>
    <s v="Gtl"/>
    <s v="CollgCr"/>
    <s v="Norm"/>
    <s v="Norm"/>
    <s v="1Fam"/>
    <s v="2Story"/>
    <n v="8"/>
    <n v="5"/>
    <x v="45"/>
    <x v="41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x v="3"/>
    <s v="Typ"/>
    <n v="1"/>
    <s v="TA"/>
    <s v="BuiltIn"/>
    <n v="1998"/>
    <s v="Fin"/>
    <x v="0"/>
    <n v="683"/>
    <s v="TA"/>
    <s v="TA"/>
    <x v="0"/>
    <n v="208"/>
    <n v="50"/>
    <n v="0"/>
    <n v="0"/>
    <n v="0"/>
    <n v="0"/>
    <s v="NA"/>
    <s v="NA"/>
    <s v="NA"/>
    <n v="0"/>
    <n v="5"/>
    <n v="2007"/>
    <s v="WD"/>
    <s v="Normal"/>
    <n v="267000"/>
  </r>
  <r>
    <n v="303"/>
    <n v="20"/>
    <s v="RL"/>
    <x v="76"/>
    <x v="274"/>
    <s v="Pave"/>
    <s v="NA"/>
    <s v="IR1"/>
    <s v="Lvl"/>
    <s v="AllPub"/>
    <s v="Corner"/>
    <s v="Gtl"/>
    <s v="CollgCr"/>
    <s v="Norm"/>
    <s v="Norm"/>
    <s v="1Fam"/>
    <s v="1Story"/>
    <n v="7"/>
    <n v="5"/>
    <x v="2"/>
    <x v="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x v="1"/>
    <s v="Typ"/>
    <n v="1"/>
    <s v="TA"/>
    <s v="Attchd"/>
    <n v="2001"/>
    <s v="RFn"/>
    <x v="1"/>
    <n v="843"/>
    <s v="TA"/>
    <s v="TA"/>
    <x v="0"/>
    <n v="468"/>
    <n v="81"/>
    <n v="0"/>
    <n v="0"/>
    <n v="0"/>
    <n v="0"/>
    <s v="NA"/>
    <s v="NA"/>
    <s v="NA"/>
    <n v="0"/>
    <n v="1"/>
    <n v="2006"/>
    <s v="WD"/>
    <s v="Normal"/>
    <n v="205000"/>
  </r>
  <r>
    <n v="304"/>
    <n v="20"/>
    <s v="RL"/>
    <x v="10"/>
    <x v="275"/>
    <s v="Pave"/>
    <s v="NA"/>
    <s v="Reg"/>
    <s v="Lvl"/>
    <s v="AllPub"/>
    <s v="Corner"/>
    <s v="Gtl"/>
    <s v="CollgCr"/>
    <s v="Norm"/>
    <s v="Norm"/>
    <s v="1Fam"/>
    <s v="1Story"/>
    <n v="5"/>
    <n v="7"/>
    <x v="41"/>
    <x v="28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x v="4"/>
    <s v="Typ"/>
    <n v="0"/>
    <s v="NA"/>
    <s v="Attchd"/>
    <n v="1975"/>
    <s v="Unf"/>
    <x v="0"/>
    <n v="552"/>
    <s v="TA"/>
    <s v="TA"/>
    <x v="0"/>
    <n v="256"/>
    <n v="0"/>
    <n v="0"/>
    <n v="0"/>
    <n v="0"/>
    <n v="0"/>
    <s v="NA"/>
    <s v="GdWo"/>
    <s v="NA"/>
    <n v="0"/>
    <n v="7"/>
    <n v="2006"/>
    <s v="WD"/>
    <s v="Abnorml"/>
    <n v="149900"/>
  </r>
  <r>
    <n v="305"/>
    <n v="75"/>
    <s v="RM"/>
    <x v="77"/>
    <x v="276"/>
    <s v="Pave"/>
    <s v="NA"/>
    <s v="Reg"/>
    <s v="Lvl"/>
    <s v="AllPub"/>
    <s v="Inside"/>
    <s v="Gtl"/>
    <s v="OldTown"/>
    <s v="Norm"/>
    <s v="Norm"/>
    <s v="1Fam"/>
    <s v="2.5Fin"/>
    <n v="7"/>
    <n v="9"/>
    <x v="88"/>
    <x v="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x v="7"/>
    <s v="Typ"/>
    <n v="1"/>
    <s v="Ex"/>
    <s v="Attchd"/>
    <n v="2003"/>
    <s v="Unf"/>
    <x v="1"/>
    <n v="870"/>
    <s v="TA"/>
    <s v="TA"/>
    <x v="0"/>
    <n v="302"/>
    <n v="0"/>
    <n v="0"/>
    <n v="0"/>
    <n v="0"/>
    <n v="0"/>
    <s v="NA"/>
    <s v="NA"/>
    <s v="NA"/>
    <n v="0"/>
    <n v="5"/>
    <n v="2008"/>
    <s v="WD"/>
    <s v="Normal"/>
    <n v="295000"/>
  </r>
  <r>
    <n v="306"/>
    <n v="20"/>
    <s v="RL"/>
    <x v="1"/>
    <x v="277"/>
    <s v="Pave"/>
    <s v="NA"/>
    <s v="Reg"/>
    <s v="Lvl"/>
    <s v="AllPub"/>
    <s v="Inside"/>
    <s v="Gtl"/>
    <s v="CollgCr"/>
    <s v="Norm"/>
    <s v="Norm"/>
    <s v="1Fam"/>
    <s v="1Story"/>
    <n v="8"/>
    <n v="5"/>
    <x v="6"/>
    <x v="6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x v="0"/>
    <s v="Typ"/>
    <n v="0"/>
    <s v="NA"/>
    <s v="Attchd"/>
    <n v="2004"/>
    <s v="Fin"/>
    <x v="1"/>
    <n v="888"/>
    <s v="TA"/>
    <s v="TA"/>
    <x v="0"/>
    <n v="168"/>
    <n v="0"/>
    <n v="0"/>
    <n v="0"/>
    <n v="0"/>
    <n v="0"/>
    <s v="NA"/>
    <s v="NA"/>
    <s v="NA"/>
    <n v="0"/>
    <n v="7"/>
    <n v="2007"/>
    <s v="WD"/>
    <s v="Normal"/>
    <n v="305900"/>
  </r>
  <r>
    <n v="307"/>
    <n v="60"/>
    <s v="RL"/>
    <x v="78"/>
    <x v="278"/>
    <s v="Pave"/>
    <s v="NA"/>
    <s v="Reg"/>
    <s v="Lvl"/>
    <s v="AllPub"/>
    <s v="Inside"/>
    <s v="Gtl"/>
    <s v="SawyerW"/>
    <s v="Feedr"/>
    <s v="Norm"/>
    <s v="1Fam"/>
    <s v="2Story"/>
    <n v="7"/>
    <n v="5"/>
    <x v="59"/>
    <x v="47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x v="0"/>
    <s v="Typ"/>
    <n v="1"/>
    <s v="TA"/>
    <s v="Attchd"/>
    <n v="1990"/>
    <s v="RFn"/>
    <x v="1"/>
    <n v="746"/>
    <s v="TA"/>
    <s v="TA"/>
    <x v="0"/>
    <n v="127"/>
    <n v="44"/>
    <n v="224"/>
    <n v="0"/>
    <n v="0"/>
    <n v="0"/>
    <s v="NA"/>
    <s v="NA"/>
    <s v="NA"/>
    <n v="0"/>
    <n v="6"/>
    <n v="2007"/>
    <s v="WD"/>
    <s v="Normal"/>
    <n v="225000"/>
  </r>
  <r>
    <n v="308"/>
    <n v="50"/>
    <s v="RM"/>
    <x v="7"/>
    <x v="279"/>
    <s v="Pave"/>
    <s v="Grvl"/>
    <s v="IR1"/>
    <s v="Lvl"/>
    <s v="AllPub"/>
    <s v="Inside"/>
    <s v="Gtl"/>
    <s v="IDOTRR"/>
    <s v="Artery"/>
    <s v="Norm"/>
    <s v="1Fam"/>
    <s v="1.5Fin"/>
    <n v="6"/>
    <n v="7"/>
    <x v="26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x v="1"/>
    <s v="Typ"/>
    <n v="0"/>
    <s v="NA"/>
    <s v="NA"/>
    <s v="NA"/>
    <s v="NA"/>
    <x v="3"/>
    <n v="0"/>
    <s v="NA"/>
    <s v="NA"/>
    <x v="1"/>
    <n v="0"/>
    <n v="144"/>
    <n v="0"/>
    <n v="0"/>
    <n v="0"/>
    <n v="0"/>
    <s v="NA"/>
    <s v="MnPrv"/>
    <s v="NA"/>
    <n v="0"/>
    <n v="3"/>
    <n v="2008"/>
    <s v="WD"/>
    <s v="Normal"/>
    <n v="89500"/>
  </r>
  <r>
    <n v="309"/>
    <n v="30"/>
    <s v="RL"/>
    <x v="7"/>
    <x v="280"/>
    <s v="Pave"/>
    <s v="NA"/>
    <s v="IR1"/>
    <s v="Lvl"/>
    <s v="AllPub"/>
    <s v="Inside"/>
    <s v="Gtl"/>
    <s v="Edwards"/>
    <s v="Norm"/>
    <s v="Norm"/>
    <s v="1Fam"/>
    <s v="1Story"/>
    <n v="4"/>
    <n v="5"/>
    <x v="70"/>
    <x v="8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x v="6"/>
    <s v="Typ"/>
    <n v="0"/>
    <s v="NA"/>
    <s v="Detchd"/>
    <n v="1961"/>
    <s v="Unf"/>
    <x v="0"/>
    <n v="539"/>
    <s v="TA"/>
    <s v="TA"/>
    <x v="0"/>
    <n v="158"/>
    <n v="0"/>
    <n v="0"/>
    <n v="0"/>
    <n v="0"/>
    <n v="0"/>
    <s v="NA"/>
    <s v="NA"/>
    <s v="NA"/>
    <n v="0"/>
    <n v="3"/>
    <n v="2009"/>
    <s v="WD"/>
    <s v="Normal"/>
    <n v="82500"/>
  </r>
  <r>
    <n v="310"/>
    <n v="20"/>
    <s v="RL"/>
    <x v="48"/>
    <x v="281"/>
    <s v="Pave"/>
    <s v="NA"/>
    <s v="IR1"/>
    <s v="Lvl"/>
    <s v="AllPub"/>
    <s v="Inside"/>
    <s v="Gtl"/>
    <s v="NridgHt"/>
    <s v="Norm"/>
    <s v="Norm"/>
    <s v="1Fam"/>
    <s v="1Story"/>
    <n v="9"/>
    <n v="5"/>
    <x v="0"/>
    <x v="16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x v="0"/>
    <s v="Typ"/>
    <n v="3"/>
    <s v="Ex"/>
    <s v="Attchd"/>
    <n v="2003"/>
    <s v="Fin"/>
    <x v="1"/>
    <n v="708"/>
    <s v="TA"/>
    <s v="TA"/>
    <x v="0"/>
    <n v="208"/>
    <n v="175"/>
    <n v="0"/>
    <n v="0"/>
    <n v="0"/>
    <n v="0"/>
    <s v="NA"/>
    <s v="NA"/>
    <s v="NA"/>
    <n v="0"/>
    <n v="11"/>
    <n v="2006"/>
    <s v="WD"/>
    <s v="Normal"/>
    <n v="360000"/>
  </r>
  <r>
    <n v="311"/>
    <n v="60"/>
    <s v="RL"/>
    <x v="7"/>
    <x v="282"/>
    <s v="Pave"/>
    <s v="NA"/>
    <s v="IR1"/>
    <s v="Lvl"/>
    <s v="AllPub"/>
    <s v="Inside"/>
    <s v="Gtl"/>
    <s v="Gilbert"/>
    <s v="Norm"/>
    <s v="Norm"/>
    <s v="1Fam"/>
    <s v="2Story"/>
    <n v="6"/>
    <n v="5"/>
    <x v="5"/>
    <x v="5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x v="1"/>
    <s v="Typ"/>
    <n v="1"/>
    <s v="TA"/>
    <s v="Attchd"/>
    <n v="1993"/>
    <s v="Fin"/>
    <x v="0"/>
    <n v="420"/>
    <s v="TA"/>
    <s v="TA"/>
    <x v="0"/>
    <n v="190"/>
    <n v="63"/>
    <n v="0"/>
    <n v="0"/>
    <n v="0"/>
    <n v="0"/>
    <s v="NA"/>
    <s v="NA"/>
    <s v="NA"/>
    <n v="0"/>
    <n v="5"/>
    <n v="2006"/>
    <s v="WD"/>
    <s v="Normal"/>
    <n v="165600"/>
  </r>
  <r>
    <n v="312"/>
    <n v="20"/>
    <s v="RL"/>
    <x v="9"/>
    <x v="283"/>
    <s v="Pave"/>
    <s v="NA"/>
    <s v="Reg"/>
    <s v="Lvl"/>
    <s v="AllPub"/>
    <s v="Inside"/>
    <s v="Gtl"/>
    <s v="NAmes"/>
    <s v="Norm"/>
    <s v="Norm"/>
    <s v="1Fam"/>
    <s v="1Story"/>
    <n v="6"/>
    <n v="6"/>
    <x v="47"/>
    <x v="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x v="4"/>
    <s v="Typ"/>
    <n v="1"/>
    <s v="Gd"/>
    <s v="Detchd"/>
    <n v="1948"/>
    <s v="Unf"/>
    <x v="2"/>
    <n v="240"/>
    <s v="TA"/>
    <s v="TA"/>
    <x v="0"/>
    <n v="0"/>
    <n v="0"/>
    <n v="0"/>
    <n v="0"/>
    <n v="0"/>
    <n v="0"/>
    <s v="NA"/>
    <s v="NA"/>
    <s v="NA"/>
    <n v="0"/>
    <n v="5"/>
    <n v="2009"/>
    <s v="WD"/>
    <s v="Normal"/>
    <n v="132000"/>
  </r>
  <r>
    <n v="313"/>
    <n v="190"/>
    <s v="RM"/>
    <x v="0"/>
    <x v="284"/>
    <s v="Pave"/>
    <s v="NA"/>
    <s v="Reg"/>
    <s v="Lvl"/>
    <s v="AllPub"/>
    <s v="Inside"/>
    <s v="Gtl"/>
    <s v="OldTown"/>
    <s v="Artery"/>
    <s v="Norm"/>
    <s v="2fmCon"/>
    <s v="1.5Fin"/>
    <n v="5"/>
    <n v="7"/>
    <x v="9"/>
    <x v="8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x v="4"/>
    <s v="Typ"/>
    <n v="1"/>
    <s v="Gd"/>
    <s v="Detchd"/>
    <n v="1939"/>
    <s v="Unf"/>
    <x v="0"/>
    <n v="410"/>
    <s v="TA"/>
    <s v="TA"/>
    <x v="0"/>
    <n v="0"/>
    <n v="0"/>
    <n v="0"/>
    <n v="0"/>
    <n v="271"/>
    <n v="0"/>
    <s v="NA"/>
    <s v="MnPrv"/>
    <s v="NA"/>
    <n v="0"/>
    <n v="5"/>
    <n v="2006"/>
    <s v="WD"/>
    <s v="Normal"/>
    <n v="119900"/>
  </r>
  <r>
    <n v="314"/>
    <n v="20"/>
    <s v="RL"/>
    <x v="79"/>
    <x v="285"/>
    <s v="Pave"/>
    <s v="NA"/>
    <s v="IR3"/>
    <s v="Low"/>
    <s v="AllPub"/>
    <s v="Inside"/>
    <s v="Sev"/>
    <s v="Timber"/>
    <s v="Norm"/>
    <s v="Norm"/>
    <s v="1Fam"/>
    <s v="1Story"/>
    <n v="7"/>
    <n v="5"/>
    <x v="10"/>
    <x v="9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x v="0"/>
    <s v="Typ"/>
    <n v="2"/>
    <s v="Gd"/>
    <s v="Attchd"/>
    <n v="1965"/>
    <s v="RFn"/>
    <x v="0"/>
    <n v="513"/>
    <s v="TA"/>
    <s v="TA"/>
    <x v="0"/>
    <n v="0"/>
    <n v="0"/>
    <n v="0"/>
    <n v="0"/>
    <n v="0"/>
    <n v="0"/>
    <s v="NA"/>
    <s v="NA"/>
    <s v="NA"/>
    <n v="0"/>
    <n v="6"/>
    <n v="2009"/>
    <s v="WD"/>
    <s v="Normal"/>
    <n v="375000"/>
  </r>
  <r>
    <n v="315"/>
    <n v="70"/>
    <s v="RM"/>
    <x v="3"/>
    <x v="1"/>
    <s v="Pave"/>
    <s v="Grvl"/>
    <s v="Reg"/>
    <s v="Lvl"/>
    <s v="AllPub"/>
    <s v="Inside"/>
    <s v="Gtl"/>
    <s v="OldTown"/>
    <s v="Norm"/>
    <s v="Norm"/>
    <s v="1Fam"/>
    <s v="2Story"/>
    <n v="7"/>
    <n v="7"/>
    <x v="82"/>
    <x v="2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x v="1"/>
    <s v="Typ"/>
    <n v="1"/>
    <s v="Gd"/>
    <s v="Detchd"/>
    <n v="1925"/>
    <s v="Unf"/>
    <x v="0"/>
    <n v="546"/>
    <s v="Fa"/>
    <s v="TA"/>
    <x v="0"/>
    <n v="0"/>
    <n v="0"/>
    <n v="234"/>
    <n v="0"/>
    <n v="0"/>
    <n v="0"/>
    <s v="NA"/>
    <s v="NA"/>
    <s v="NA"/>
    <n v="0"/>
    <n v="8"/>
    <n v="2006"/>
    <s v="WD"/>
    <s v="Normal"/>
    <n v="178000"/>
  </r>
  <r>
    <n v="316"/>
    <n v="60"/>
    <s v="RL"/>
    <x v="52"/>
    <x v="286"/>
    <s v="Pave"/>
    <s v="NA"/>
    <s v="IR1"/>
    <s v="Lvl"/>
    <s v="AllPub"/>
    <s v="Inside"/>
    <s v="Gtl"/>
    <s v="Gilbert"/>
    <s v="Norm"/>
    <s v="Norm"/>
    <s v="1Fam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x v="1"/>
    <s v="Typ"/>
    <n v="1"/>
    <s v="Gd"/>
    <s v="Attchd"/>
    <n v="2004"/>
    <s v="Fin"/>
    <x v="0"/>
    <n v="432"/>
    <s v="TA"/>
    <s v="TA"/>
    <x v="0"/>
    <n v="100"/>
    <n v="51"/>
    <n v="0"/>
    <n v="0"/>
    <n v="0"/>
    <n v="0"/>
    <s v="NA"/>
    <s v="NA"/>
    <s v="NA"/>
    <n v="0"/>
    <n v="7"/>
    <n v="2009"/>
    <s v="WD"/>
    <s v="Normal"/>
    <n v="188500"/>
  </r>
  <r>
    <n v="317"/>
    <n v="60"/>
    <s v="RL"/>
    <x v="46"/>
    <x v="287"/>
    <s v="Pave"/>
    <s v="NA"/>
    <s v="IR1"/>
    <s v="Lvl"/>
    <s v="AllPub"/>
    <s v="Corner"/>
    <s v="Gtl"/>
    <s v="NWAmes"/>
    <s v="Norm"/>
    <s v="Norm"/>
    <s v="1Fam"/>
    <s v="2Story"/>
    <n v="7"/>
    <n v="7"/>
    <x v="84"/>
    <x v="23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x v="7"/>
    <s v="Typ"/>
    <n v="1"/>
    <s v="TA"/>
    <s v="Attchd"/>
    <n v="1983"/>
    <s v="RFn"/>
    <x v="0"/>
    <n v="484"/>
    <s v="TA"/>
    <s v="TA"/>
    <x v="0"/>
    <n v="288"/>
    <n v="195"/>
    <n v="0"/>
    <n v="0"/>
    <n v="0"/>
    <n v="0"/>
    <s v="NA"/>
    <s v="GdPrv"/>
    <s v="NA"/>
    <n v="0"/>
    <n v="8"/>
    <n v="2009"/>
    <s v="WD"/>
    <s v="Normal"/>
    <n v="260000"/>
  </r>
  <r>
    <n v="318"/>
    <n v="60"/>
    <s v="FV"/>
    <x v="6"/>
    <x v="218"/>
    <s v="Pave"/>
    <s v="NA"/>
    <s v="Reg"/>
    <s v="Lvl"/>
    <s v="AllPub"/>
    <s v="Inside"/>
    <s v="Gtl"/>
    <s v="Somerst"/>
    <s v="Norm"/>
    <s v="Norm"/>
    <s v="1Fam"/>
    <s v="2Story"/>
    <n v="8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x v="0"/>
    <s v="Typ"/>
    <n v="1"/>
    <s v="Gd"/>
    <s v="Attchd"/>
    <n v="2006"/>
    <s v="RFn"/>
    <x v="1"/>
    <n v="1025"/>
    <s v="TA"/>
    <s v="TA"/>
    <x v="0"/>
    <n v="208"/>
    <n v="46"/>
    <n v="0"/>
    <n v="0"/>
    <n v="0"/>
    <n v="0"/>
    <s v="NA"/>
    <s v="NA"/>
    <s v="NA"/>
    <n v="0"/>
    <n v="12"/>
    <n v="2007"/>
    <s v="WD"/>
    <s v="Normal"/>
    <n v="270000"/>
  </r>
  <r>
    <n v="319"/>
    <n v="60"/>
    <s v="RL"/>
    <x v="48"/>
    <x v="288"/>
    <s v="Pave"/>
    <s v="NA"/>
    <s v="Reg"/>
    <s v="Low"/>
    <s v="AllPub"/>
    <s v="Inside"/>
    <s v="Mod"/>
    <s v="NoRidge"/>
    <s v="Norm"/>
    <s v="Norm"/>
    <s v="1Fam"/>
    <s v="2Story"/>
    <n v="7"/>
    <n v="5"/>
    <x v="5"/>
    <x v="40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x v="3"/>
    <s v="Typ"/>
    <n v="1"/>
    <s v="TA"/>
    <s v="Attchd"/>
    <n v="1993"/>
    <s v="RFn"/>
    <x v="1"/>
    <n v="656"/>
    <s v="TA"/>
    <s v="TA"/>
    <x v="0"/>
    <n v="340"/>
    <n v="60"/>
    <n v="144"/>
    <n v="0"/>
    <n v="0"/>
    <n v="0"/>
    <s v="NA"/>
    <s v="NA"/>
    <s v="NA"/>
    <n v="0"/>
    <n v="4"/>
    <n v="2009"/>
    <s v="WD"/>
    <s v="Normal"/>
    <n v="260000"/>
  </r>
  <r>
    <n v="320"/>
    <n v="80"/>
    <s v="RL"/>
    <x v="7"/>
    <x v="5"/>
    <s v="Pave"/>
    <s v="NA"/>
    <s v="Reg"/>
    <s v="Lvl"/>
    <s v="AllPub"/>
    <s v="Inside"/>
    <s v="Gtl"/>
    <s v="NWAmes"/>
    <s v="Norm"/>
    <s v="Norm"/>
    <s v="1Fam"/>
    <s v="SLvl"/>
    <n v="7"/>
    <n v="5"/>
    <x v="84"/>
    <x v="23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x v="1"/>
    <s v="Typ"/>
    <n v="2"/>
    <s v="TA"/>
    <s v="Attchd"/>
    <n v="1980"/>
    <s v="Unf"/>
    <x v="0"/>
    <n v="588"/>
    <s v="TA"/>
    <s v="TA"/>
    <x v="0"/>
    <n v="233"/>
    <n v="48"/>
    <n v="0"/>
    <n v="0"/>
    <n v="0"/>
    <n v="0"/>
    <s v="NA"/>
    <s v="NA"/>
    <s v="NA"/>
    <n v="0"/>
    <n v="6"/>
    <n v="2009"/>
    <s v="WD"/>
    <s v="Normal"/>
    <n v="187500"/>
  </r>
  <r>
    <n v="321"/>
    <n v="60"/>
    <s v="RL"/>
    <x v="80"/>
    <x v="289"/>
    <s v="Pave"/>
    <s v="NA"/>
    <s v="Reg"/>
    <s v="Lvl"/>
    <s v="AllPub"/>
    <s v="Corner"/>
    <s v="Gtl"/>
    <s v="NridgHt"/>
    <s v="Norm"/>
    <s v="Norm"/>
    <s v="1Fam"/>
    <s v="2Story"/>
    <n v="9"/>
    <n v="5"/>
    <x v="13"/>
    <x v="10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x v="3"/>
    <s v="Typ"/>
    <n v="0"/>
    <s v="NA"/>
    <s v="Attchd"/>
    <n v="2006"/>
    <s v="RFn"/>
    <x v="1"/>
    <n v="840"/>
    <s v="TA"/>
    <s v="TA"/>
    <x v="0"/>
    <n v="240"/>
    <n v="154"/>
    <n v="0"/>
    <n v="0"/>
    <n v="0"/>
    <n v="0"/>
    <s v="NA"/>
    <s v="NA"/>
    <s v="NA"/>
    <n v="0"/>
    <n v="9"/>
    <n v="2006"/>
    <s v="New"/>
    <s v="Partial"/>
    <n v="342643"/>
  </r>
  <r>
    <n v="322"/>
    <n v="60"/>
    <s v="RL"/>
    <x v="65"/>
    <x v="290"/>
    <s v="Pave"/>
    <s v="NA"/>
    <s v="IR1"/>
    <s v="Lvl"/>
    <s v="AllPub"/>
    <s v="Inside"/>
    <s v="Gtl"/>
    <s v="NridgHt"/>
    <s v="Norm"/>
    <s v="Norm"/>
    <s v="1Fam"/>
    <s v="2Story"/>
    <n v="8"/>
    <n v="5"/>
    <x v="6"/>
    <x v="16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x v="7"/>
    <s v="Typ"/>
    <n v="1"/>
    <s v="Gd"/>
    <s v="BuiltIn"/>
    <n v="2004"/>
    <s v="Fin"/>
    <x v="1"/>
    <n v="872"/>
    <s v="TA"/>
    <s v="TA"/>
    <x v="0"/>
    <n v="184"/>
    <n v="154"/>
    <n v="0"/>
    <n v="0"/>
    <n v="0"/>
    <n v="0"/>
    <s v="NA"/>
    <s v="NA"/>
    <s v="NA"/>
    <n v="0"/>
    <n v="6"/>
    <n v="2007"/>
    <s v="WD"/>
    <s v="Normal"/>
    <n v="354000"/>
  </r>
  <r>
    <n v="323"/>
    <n v="60"/>
    <s v="RL"/>
    <x v="58"/>
    <x v="291"/>
    <s v="Pave"/>
    <s v="NA"/>
    <s v="IR1"/>
    <s v="Lvl"/>
    <s v="AllPub"/>
    <s v="Inside"/>
    <s v="Gtl"/>
    <s v="SawyerW"/>
    <s v="Norm"/>
    <s v="Norm"/>
    <s v="1Fam"/>
    <s v="2Story"/>
    <n v="7"/>
    <n v="5"/>
    <x v="73"/>
    <x v="26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x v="0"/>
    <s v="Typ"/>
    <n v="1"/>
    <s v="TA"/>
    <s v="Attchd"/>
    <n v="1987"/>
    <s v="Fin"/>
    <x v="0"/>
    <n v="576"/>
    <s v="TA"/>
    <s v="TA"/>
    <x v="0"/>
    <n v="201"/>
    <n v="96"/>
    <n v="0"/>
    <n v="0"/>
    <n v="0"/>
    <n v="0"/>
    <s v="NA"/>
    <s v="MnPrv"/>
    <s v="NA"/>
    <n v="0"/>
    <n v="8"/>
    <n v="2007"/>
    <s v="WD"/>
    <s v="Normal"/>
    <n v="301000"/>
  </r>
  <r>
    <n v="324"/>
    <n v="20"/>
    <s v="RM"/>
    <x v="81"/>
    <x v="292"/>
    <s v="Pave"/>
    <s v="NA"/>
    <s v="Reg"/>
    <s v="Lvl"/>
    <s v="AllPub"/>
    <s v="Inside"/>
    <s v="Gtl"/>
    <s v="OldTown"/>
    <s v="Norm"/>
    <s v="Norm"/>
    <s v="1Fam"/>
    <s v="1Story"/>
    <n v="3"/>
    <n v="8"/>
    <x v="32"/>
    <x v="6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x v="1"/>
    <s v="Typ"/>
    <n v="0"/>
    <s v="NA"/>
    <s v="Attchd"/>
    <n v="1955"/>
    <s v="Unf"/>
    <x v="2"/>
    <n v="220"/>
    <s v="Fa"/>
    <s v="TA"/>
    <x v="0"/>
    <n v="142"/>
    <n v="98"/>
    <n v="0"/>
    <n v="0"/>
    <n v="0"/>
    <n v="0"/>
    <s v="NA"/>
    <s v="NA"/>
    <s v="NA"/>
    <n v="0"/>
    <n v="7"/>
    <n v="2006"/>
    <s v="WD"/>
    <s v="Normal"/>
    <n v="126175"/>
  </r>
  <r>
    <n v="325"/>
    <n v="80"/>
    <s v="RL"/>
    <x v="82"/>
    <x v="293"/>
    <s v="Pave"/>
    <s v="NA"/>
    <s v="Reg"/>
    <s v="Lvl"/>
    <s v="AllPub"/>
    <s v="Corner"/>
    <s v="Gtl"/>
    <s v="NAmes"/>
    <s v="PosN"/>
    <s v="Norm"/>
    <s v="1Fam"/>
    <s v="SLvl"/>
    <n v="7"/>
    <n v="7"/>
    <x v="17"/>
    <x v="12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x v="5"/>
    <s v="Typ"/>
    <n v="1"/>
    <s v="Gd"/>
    <s v="BuiltIn"/>
    <n v="1961"/>
    <s v="Fin"/>
    <x v="0"/>
    <n v="564"/>
    <s v="TA"/>
    <s v="TA"/>
    <x v="0"/>
    <n v="240"/>
    <n v="0"/>
    <n v="0"/>
    <n v="0"/>
    <n v="0"/>
    <n v="0"/>
    <s v="NA"/>
    <s v="NA"/>
    <s v="NA"/>
    <n v="0"/>
    <n v="6"/>
    <n v="2010"/>
    <s v="WD"/>
    <s v="Normal"/>
    <n v="242000"/>
  </r>
  <r>
    <n v="326"/>
    <n v="45"/>
    <s v="RM"/>
    <x v="9"/>
    <x v="220"/>
    <s v="Pave"/>
    <s v="NA"/>
    <s v="Reg"/>
    <s v="Lvl"/>
    <s v="AllPub"/>
    <s v="Inside"/>
    <s v="Gtl"/>
    <s v="IDOTRR"/>
    <s v="RRAe"/>
    <s v="Norm"/>
    <s v="1Fam"/>
    <s v="1.5Unf"/>
    <n v="5"/>
    <n v="6"/>
    <x v="71"/>
    <x v="8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x v="4"/>
    <s v="Typ"/>
    <n v="0"/>
    <s v="NA"/>
    <s v="Detchd"/>
    <n v="1941"/>
    <s v="Unf"/>
    <x v="0"/>
    <n v="360"/>
    <s v="TA"/>
    <s v="TA"/>
    <x v="0"/>
    <n v="0"/>
    <n v="0"/>
    <n v="244"/>
    <n v="0"/>
    <n v="0"/>
    <n v="0"/>
    <s v="NA"/>
    <s v="NA"/>
    <s v="NA"/>
    <n v="0"/>
    <n v="12"/>
    <n v="2007"/>
    <s v="WD"/>
    <s v="Normal"/>
    <n v="87000"/>
  </r>
  <r>
    <n v="327"/>
    <n v="120"/>
    <s v="RL"/>
    <x v="37"/>
    <x v="294"/>
    <s v="Pave"/>
    <s v="NA"/>
    <s v="IR1"/>
    <s v="Lvl"/>
    <s v="AllPub"/>
    <s v="CulDSac"/>
    <s v="Gtl"/>
    <s v="Veenker"/>
    <s v="Norm"/>
    <s v="Norm"/>
    <s v="TwnhsE"/>
    <s v="1Story"/>
    <n v="8"/>
    <n v="5"/>
    <x v="5"/>
    <x v="40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x v="1"/>
    <s v="Typ"/>
    <n v="2"/>
    <s v="Gd"/>
    <s v="Attchd"/>
    <n v="1993"/>
    <s v="Fin"/>
    <x v="0"/>
    <n v="473"/>
    <s v="TA"/>
    <s v="TA"/>
    <x v="0"/>
    <n v="122"/>
    <n v="30"/>
    <n v="0"/>
    <n v="0"/>
    <n v="0"/>
    <n v="0"/>
    <s v="NA"/>
    <s v="NA"/>
    <s v="NA"/>
    <n v="0"/>
    <n v="5"/>
    <n v="2008"/>
    <s v="Con"/>
    <s v="Normal"/>
    <n v="324000"/>
  </r>
  <r>
    <n v="328"/>
    <n v="20"/>
    <s v="RL"/>
    <x v="1"/>
    <x v="295"/>
    <s v="Pave"/>
    <s v="NA"/>
    <s v="Reg"/>
    <s v="Lvl"/>
    <s v="AllPub"/>
    <s v="Inside"/>
    <s v="Gtl"/>
    <s v="NAmes"/>
    <s v="Norm"/>
    <s v="Norm"/>
    <s v="1Fam"/>
    <s v="1Story"/>
    <n v="6"/>
    <n v="5"/>
    <x v="14"/>
    <x v="13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x v="2"/>
    <s v="Typ"/>
    <n v="0"/>
    <s v="NA"/>
    <s v="Attchd"/>
    <n v="1960"/>
    <s v="RFn"/>
    <x v="2"/>
    <n v="292"/>
    <s v="TA"/>
    <s v="TA"/>
    <x v="0"/>
    <n v="0"/>
    <n v="45"/>
    <n v="0"/>
    <n v="0"/>
    <n v="0"/>
    <n v="0"/>
    <s v="NA"/>
    <s v="NA"/>
    <s v="NA"/>
    <n v="0"/>
    <n v="4"/>
    <n v="2006"/>
    <s v="WD"/>
    <s v="Normal"/>
    <n v="145250"/>
  </r>
  <r>
    <n v="329"/>
    <n v="75"/>
    <s v="RL"/>
    <x v="7"/>
    <x v="296"/>
    <s v="Pave"/>
    <s v="Pave"/>
    <s v="IR1"/>
    <s v="Bnk"/>
    <s v="AllPub"/>
    <s v="Inside"/>
    <s v="Gtl"/>
    <s v="BrkSide"/>
    <s v="PosN"/>
    <s v="Norm"/>
    <s v="1Fam"/>
    <s v="2.5Unf"/>
    <n v="6"/>
    <n v="6"/>
    <x v="77"/>
    <x v="5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x v="7"/>
    <s v="Typ"/>
    <n v="0"/>
    <s v="NA"/>
    <s v="Detchd"/>
    <n v="1930"/>
    <s v="Unf"/>
    <x v="0"/>
    <n v="441"/>
    <s v="TA"/>
    <s v="TA"/>
    <x v="0"/>
    <n v="0"/>
    <n v="60"/>
    <n v="268"/>
    <n v="0"/>
    <n v="0"/>
    <n v="0"/>
    <s v="NA"/>
    <s v="NA"/>
    <s v="NA"/>
    <n v="0"/>
    <n v="7"/>
    <n v="2009"/>
    <s v="WD"/>
    <s v="Normal"/>
    <n v="214500"/>
  </r>
  <r>
    <n v="330"/>
    <n v="70"/>
    <s v="RM"/>
    <x v="3"/>
    <x v="297"/>
    <s v="Pave"/>
    <s v="NA"/>
    <s v="Reg"/>
    <s v="Lvl"/>
    <s v="AllPub"/>
    <s v="Corner"/>
    <s v="Gtl"/>
    <s v="IDOTRR"/>
    <s v="Norm"/>
    <s v="Norm"/>
    <s v="1Fam"/>
    <s v="2Story"/>
    <n v="5"/>
    <n v="5"/>
    <x v="26"/>
    <x v="8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x v="1"/>
    <s v="Typ"/>
    <n v="0"/>
    <s v="NA"/>
    <s v="Detchd"/>
    <n v="1920"/>
    <s v="Unf"/>
    <x v="2"/>
    <n v="189"/>
    <s v="Fa"/>
    <s v="Fa"/>
    <x v="1"/>
    <n v="0"/>
    <n v="0"/>
    <n v="137"/>
    <n v="0"/>
    <n v="0"/>
    <n v="0"/>
    <s v="NA"/>
    <s v="GdWo"/>
    <s v="NA"/>
    <n v="0"/>
    <n v="7"/>
    <n v="2009"/>
    <s v="WD"/>
    <s v="Normal"/>
    <n v="78000"/>
  </r>
  <r>
    <n v="331"/>
    <n v="90"/>
    <s v="RL"/>
    <x v="7"/>
    <x v="298"/>
    <s v="Pave"/>
    <s v="NA"/>
    <s v="IR1"/>
    <s v="Lvl"/>
    <s v="AllPub"/>
    <s v="Inside"/>
    <s v="Gtl"/>
    <s v="NAmes"/>
    <s v="Norm"/>
    <s v="Norm"/>
    <s v="Duplex"/>
    <s v="1Story"/>
    <n v="5"/>
    <n v="4"/>
    <x v="39"/>
    <x v="27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x v="7"/>
    <s v="Typ"/>
    <n v="0"/>
    <s v="NA"/>
    <s v="Detchd"/>
    <n v="2002"/>
    <s v="Unf"/>
    <x v="2"/>
    <n v="352"/>
    <s v="TA"/>
    <s v="TA"/>
    <x v="0"/>
    <n v="155"/>
    <n v="0"/>
    <n v="0"/>
    <n v="0"/>
    <n v="0"/>
    <n v="0"/>
    <s v="NA"/>
    <s v="NA"/>
    <s v="NA"/>
    <n v="0"/>
    <n v="11"/>
    <n v="2007"/>
    <s v="WD"/>
    <s v="Normal"/>
    <n v="119000"/>
  </r>
  <r>
    <n v="332"/>
    <n v="20"/>
    <s v="RL"/>
    <x v="10"/>
    <x v="299"/>
    <s v="Pave"/>
    <s v="NA"/>
    <s v="Reg"/>
    <s v="Lvl"/>
    <s v="AllPub"/>
    <s v="Inside"/>
    <s v="Gtl"/>
    <s v="NAmes"/>
    <s v="Norm"/>
    <s v="Norm"/>
    <s v="1Fam"/>
    <s v="1Story"/>
    <n v="5"/>
    <n v="6"/>
    <x v="18"/>
    <x v="36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x v="1"/>
    <s v="Typ"/>
    <n v="0"/>
    <s v="NA"/>
    <s v="Attchd"/>
    <n v="1958"/>
    <s v="RFn"/>
    <x v="2"/>
    <n v="308"/>
    <s v="TA"/>
    <s v="TA"/>
    <x v="0"/>
    <n v="0"/>
    <n v="0"/>
    <n v="0"/>
    <n v="0"/>
    <n v="0"/>
    <n v="0"/>
    <s v="NA"/>
    <s v="NA"/>
    <s v="NA"/>
    <n v="0"/>
    <n v="8"/>
    <n v="2007"/>
    <s v="WD"/>
    <s v="Normal"/>
    <n v="139000"/>
  </r>
  <r>
    <n v="333"/>
    <n v="20"/>
    <s v="RL"/>
    <x v="5"/>
    <x v="300"/>
    <s v="Pave"/>
    <s v="NA"/>
    <s v="IR1"/>
    <s v="Lvl"/>
    <s v="AllPub"/>
    <s v="Inside"/>
    <s v="Gtl"/>
    <s v="NridgHt"/>
    <s v="Norm"/>
    <s v="Norm"/>
    <s v="1Fam"/>
    <s v="1Story"/>
    <n v="8"/>
    <n v="5"/>
    <x v="0"/>
    <x v="16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x v="2"/>
    <s v="Typ"/>
    <n v="1"/>
    <s v="Gd"/>
    <s v="Attchd"/>
    <n v="2003"/>
    <s v="RFn"/>
    <x v="1"/>
    <n v="880"/>
    <s v="TA"/>
    <s v="TA"/>
    <x v="0"/>
    <n v="0"/>
    <n v="0"/>
    <n v="0"/>
    <n v="0"/>
    <n v="0"/>
    <n v="0"/>
    <s v="NA"/>
    <s v="NA"/>
    <s v="NA"/>
    <n v="0"/>
    <n v="10"/>
    <n v="2009"/>
    <s v="WD"/>
    <s v="Normal"/>
    <n v="284000"/>
  </r>
  <r>
    <n v="334"/>
    <n v="120"/>
    <s v="RM"/>
    <x v="83"/>
    <x v="301"/>
    <s v="Pave"/>
    <s v="NA"/>
    <s v="Reg"/>
    <s v="Lvl"/>
    <s v="AllPub"/>
    <s v="FR3"/>
    <s v="Gtl"/>
    <s v="NridgHt"/>
    <s v="Norm"/>
    <s v="Norm"/>
    <s v="TwnhsE"/>
    <s v="1Story"/>
    <n v="7"/>
    <n v="5"/>
    <x v="6"/>
    <x v="16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x v="1"/>
    <s v="Typ"/>
    <n v="1"/>
    <s v="Gd"/>
    <s v="Attchd"/>
    <n v="2004"/>
    <s v="RFn"/>
    <x v="0"/>
    <n v="484"/>
    <s v="TA"/>
    <s v="TA"/>
    <x v="0"/>
    <n v="192"/>
    <n v="30"/>
    <n v="0"/>
    <n v="0"/>
    <n v="0"/>
    <n v="0"/>
    <s v="NA"/>
    <s v="NA"/>
    <s v="NA"/>
    <n v="0"/>
    <n v="7"/>
    <n v="2008"/>
    <s v="WD"/>
    <s v="Normal"/>
    <n v="207000"/>
  </r>
  <r>
    <n v="335"/>
    <n v="60"/>
    <s v="RL"/>
    <x v="83"/>
    <x v="302"/>
    <s v="Pave"/>
    <s v="NA"/>
    <s v="IR1"/>
    <s v="Lvl"/>
    <s v="AllPub"/>
    <s v="Inside"/>
    <s v="Gtl"/>
    <s v="Gilbert"/>
    <s v="Norm"/>
    <s v="Norm"/>
    <s v="1Fam"/>
    <s v="2Story"/>
    <n v="6"/>
    <n v="5"/>
    <x v="45"/>
    <x v="30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x v="2"/>
    <s v="Typ"/>
    <n v="2"/>
    <s v="TA"/>
    <s v="Attchd"/>
    <n v="1998"/>
    <s v="Fin"/>
    <x v="0"/>
    <n v="472"/>
    <s v="TA"/>
    <s v="TA"/>
    <x v="0"/>
    <n v="100"/>
    <n v="38"/>
    <n v="0"/>
    <n v="0"/>
    <n v="0"/>
    <n v="0"/>
    <s v="NA"/>
    <s v="NA"/>
    <s v="NA"/>
    <n v="0"/>
    <n v="7"/>
    <n v="2008"/>
    <s v="WD"/>
    <s v="Normal"/>
    <n v="192000"/>
  </r>
  <r>
    <n v="336"/>
    <n v="190"/>
    <s v="RL"/>
    <x v="7"/>
    <x v="303"/>
    <s v="Grvl"/>
    <s v="NA"/>
    <s v="IR1"/>
    <s v="HLS"/>
    <s v="AllPub"/>
    <s v="Corner"/>
    <s v="Sev"/>
    <s v="Timber"/>
    <s v="Norm"/>
    <s v="Norm"/>
    <s v="2fmCon"/>
    <s v="1.5Fin"/>
    <n v="5"/>
    <n v="6"/>
    <x v="10"/>
    <x v="9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x v="2"/>
    <s v="Typ"/>
    <n v="2"/>
    <s v="Gd"/>
    <s v="Attchd"/>
    <n v="1965"/>
    <s v="Fin"/>
    <x v="0"/>
    <n v="529"/>
    <s v="TA"/>
    <s v="TA"/>
    <x v="0"/>
    <n v="670"/>
    <n v="0"/>
    <n v="0"/>
    <n v="0"/>
    <n v="0"/>
    <n v="0"/>
    <s v="NA"/>
    <s v="NA"/>
    <s v="Shed"/>
    <n v="700"/>
    <n v="8"/>
    <n v="2008"/>
    <s v="WD"/>
    <s v="Normal"/>
    <n v="228950"/>
  </r>
  <r>
    <n v="337"/>
    <n v="20"/>
    <s v="RL"/>
    <x v="58"/>
    <x v="304"/>
    <s v="Pave"/>
    <s v="NA"/>
    <s v="IR1"/>
    <s v="HLS"/>
    <s v="AllPub"/>
    <s v="Corner"/>
    <s v="Gtl"/>
    <s v="StoneBr"/>
    <s v="Norm"/>
    <s v="Norm"/>
    <s v="1Fam"/>
    <s v="1Story"/>
    <n v="9"/>
    <n v="5"/>
    <x v="11"/>
    <x v="10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x v="0"/>
    <s v="Typ"/>
    <n v="1"/>
    <s v="Gd"/>
    <s v="Attchd"/>
    <n v="2005"/>
    <s v="Fin"/>
    <x v="1"/>
    <n v="676"/>
    <s v="TA"/>
    <s v="TA"/>
    <x v="0"/>
    <n v="178"/>
    <n v="51"/>
    <n v="0"/>
    <n v="0"/>
    <n v="0"/>
    <n v="0"/>
    <s v="NA"/>
    <s v="NA"/>
    <s v="NA"/>
    <n v="0"/>
    <n v="7"/>
    <n v="2007"/>
    <s v="WD"/>
    <s v="Normal"/>
    <n v="377426"/>
  </r>
  <r>
    <n v="338"/>
    <n v="20"/>
    <s v="RL"/>
    <x v="10"/>
    <x v="305"/>
    <s v="Pave"/>
    <s v="NA"/>
    <s v="Reg"/>
    <s v="Lvl"/>
    <s v="AllPub"/>
    <s v="Inside"/>
    <s v="Gtl"/>
    <s v="CollgCr"/>
    <s v="Norm"/>
    <s v="Norm"/>
    <s v="1Fam"/>
    <s v="1Story"/>
    <n v="7"/>
    <n v="5"/>
    <x v="20"/>
    <x v="0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x v="2"/>
    <s v="Typ"/>
    <n v="0"/>
    <s v="NA"/>
    <s v="Attchd"/>
    <n v="2002"/>
    <s v="RFn"/>
    <x v="0"/>
    <n v="532"/>
    <s v="TA"/>
    <s v="TA"/>
    <x v="0"/>
    <n v="192"/>
    <n v="74"/>
    <n v="0"/>
    <n v="0"/>
    <n v="0"/>
    <n v="0"/>
    <s v="NA"/>
    <s v="NA"/>
    <s v="NA"/>
    <n v="0"/>
    <n v="12"/>
    <n v="2008"/>
    <s v="WD"/>
    <s v="Normal"/>
    <n v="214000"/>
  </r>
  <r>
    <n v="339"/>
    <n v="20"/>
    <s v="RL"/>
    <x v="11"/>
    <x v="306"/>
    <s v="Pave"/>
    <s v="NA"/>
    <s v="Reg"/>
    <s v="Lvl"/>
    <s v="AllPub"/>
    <s v="Corner"/>
    <s v="Gtl"/>
    <s v="NWAmes"/>
    <s v="Norm"/>
    <s v="Norm"/>
    <s v="1Fam"/>
    <s v="1Story"/>
    <n v="7"/>
    <n v="7"/>
    <x v="68"/>
    <x v="30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x v="0"/>
    <s v="Typ"/>
    <n v="0"/>
    <s v="NA"/>
    <s v="Attchd"/>
    <n v="1984"/>
    <s v="RFn"/>
    <x v="0"/>
    <n v="440"/>
    <s v="TA"/>
    <s v="TA"/>
    <x v="0"/>
    <n v="108"/>
    <n v="45"/>
    <n v="0"/>
    <n v="0"/>
    <n v="0"/>
    <n v="0"/>
    <s v="NA"/>
    <s v="NA"/>
    <s v="Shed"/>
    <n v="400"/>
    <n v="5"/>
    <n v="2006"/>
    <s v="WD"/>
    <s v="Normal"/>
    <n v="202500"/>
  </r>
  <r>
    <n v="340"/>
    <n v="20"/>
    <s v="RL"/>
    <x v="13"/>
    <x v="307"/>
    <s v="Pave"/>
    <s v="NA"/>
    <s v="IR1"/>
    <s v="Lvl"/>
    <s v="AllPub"/>
    <s v="Inside"/>
    <s v="Gtl"/>
    <s v="NAmes"/>
    <s v="Feedr"/>
    <s v="Norm"/>
    <s v="1Fam"/>
    <s v="1Story"/>
    <n v="6"/>
    <n v="7"/>
    <x v="18"/>
    <x v="30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x v="1"/>
    <s v="Typ"/>
    <n v="0"/>
    <s v="NA"/>
    <s v="Attchd"/>
    <n v="1958"/>
    <s v="Unf"/>
    <x v="2"/>
    <n v="297"/>
    <s v="TA"/>
    <s v="TA"/>
    <x v="0"/>
    <n v="0"/>
    <n v="0"/>
    <n v="0"/>
    <n v="0"/>
    <n v="234"/>
    <n v="0"/>
    <s v="NA"/>
    <s v="NA"/>
    <s v="NA"/>
    <n v="0"/>
    <n v="6"/>
    <n v="2009"/>
    <s v="WD"/>
    <s v="Normal"/>
    <n v="155000"/>
  </r>
  <r>
    <n v="341"/>
    <n v="60"/>
    <s v="RL"/>
    <x v="5"/>
    <x v="308"/>
    <s v="Pave"/>
    <s v="NA"/>
    <s v="Reg"/>
    <s v="Lvl"/>
    <s v="AllPub"/>
    <s v="Inside"/>
    <s v="Gtl"/>
    <s v="Timber"/>
    <s v="Norm"/>
    <s v="Norm"/>
    <s v="1Fam"/>
    <s v="2Story"/>
    <n v="8"/>
    <n v="5"/>
    <x v="20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x v="3"/>
    <s v="Typ"/>
    <n v="0"/>
    <s v="NA"/>
    <s v="Attchd"/>
    <n v="2002"/>
    <s v="Fin"/>
    <x v="0"/>
    <n v="431"/>
    <s v="TA"/>
    <s v="TA"/>
    <x v="0"/>
    <n v="135"/>
    <n v="0"/>
    <n v="0"/>
    <n v="0"/>
    <n v="0"/>
    <n v="0"/>
    <s v="NA"/>
    <s v="NA"/>
    <s v="NA"/>
    <n v="0"/>
    <n v="4"/>
    <n v="2010"/>
    <s v="WD"/>
    <s v="Normal"/>
    <n v="202900"/>
  </r>
  <r>
    <n v="342"/>
    <n v="20"/>
    <s v="RH"/>
    <x v="3"/>
    <x v="231"/>
    <s v="Pave"/>
    <s v="NA"/>
    <s v="Reg"/>
    <s v="Lvl"/>
    <s v="AllPub"/>
    <s v="Inside"/>
    <s v="Gtl"/>
    <s v="SawyerW"/>
    <s v="Feedr"/>
    <s v="Norm"/>
    <s v="1Fam"/>
    <s v="1Story"/>
    <n v="4"/>
    <n v="4"/>
    <x v="52"/>
    <x v="8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x v="6"/>
    <s v="Typ"/>
    <n v="0"/>
    <s v="NA"/>
    <s v="CarPort"/>
    <n v="1950"/>
    <s v="Unf"/>
    <x v="2"/>
    <n v="294"/>
    <s v="TA"/>
    <s v="TA"/>
    <x v="1"/>
    <n v="250"/>
    <n v="0"/>
    <n v="24"/>
    <n v="0"/>
    <n v="0"/>
    <n v="0"/>
    <s v="NA"/>
    <s v="NA"/>
    <s v="NA"/>
    <n v="0"/>
    <n v="9"/>
    <n v="2009"/>
    <s v="WD"/>
    <s v="Normal"/>
    <n v="82000"/>
  </r>
  <r>
    <n v="343"/>
    <n v="90"/>
    <s v="RL"/>
    <x v="7"/>
    <x v="30"/>
    <s v="Pave"/>
    <s v="NA"/>
    <s v="Reg"/>
    <s v="Lvl"/>
    <s v="AllPub"/>
    <s v="Inside"/>
    <s v="Gtl"/>
    <s v="NAmes"/>
    <s v="Norm"/>
    <s v="Norm"/>
    <s v="Duplex"/>
    <s v="1Story"/>
    <n v="3"/>
    <n v="4"/>
    <x v="87"/>
    <x v="8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x v="1"/>
    <s v="Typ"/>
    <n v="0"/>
    <s v="NA"/>
    <s v="Detchd"/>
    <n v="1949"/>
    <s v="Unf"/>
    <x v="0"/>
    <n v="400"/>
    <s v="TA"/>
    <s v="TA"/>
    <x v="0"/>
    <n v="0"/>
    <n v="0"/>
    <n v="0"/>
    <n v="0"/>
    <n v="0"/>
    <n v="0"/>
    <s v="NA"/>
    <s v="NA"/>
    <s v="NA"/>
    <n v="0"/>
    <n v="5"/>
    <n v="2006"/>
    <s v="WD"/>
    <s v="Normal"/>
    <n v="87500"/>
  </r>
  <r>
    <n v="344"/>
    <n v="120"/>
    <s v="RL"/>
    <x v="31"/>
    <x v="309"/>
    <s v="Pave"/>
    <s v="NA"/>
    <s v="IR1"/>
    <s v="Lvl"/>
    <s v="AllPub"/>
    <s v="Inside"/>
    <s v="Gtl"/>
    <s v="NridgHt"/>
    <s v="Norm"/>
    <s v="Norm"/>
    <s v="TwnhsE"/>
    <s v="1Story"/>
    <n v="9"/>
    <n v="5"/>
    <x v="11"/>
    <x v="6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x v="1"/>
    <s v="Typ"/>
    <n v="1"/>
    <s v="Ex"/>
    <s v="Attchd"/>
    <n v="2005"/>
    <s v="RFn"/>
    <x v="0"/>
    <n v="564"/>
    <s v="TA"/>
    <s v="TA"/>
    <x v="0"/>
    <n v="495"/>
    <n v="72"/>
    <n v="0"/>
    <n v="0"/>
    <n v="0"/>
    <n v="0"/>
    <s v="NA"/>
    <s v="NA"/>
    <s v="NA"/>
    <n v="0"/>
    <n v="7"/>
    <n v="2008"/>
    <s v="WD"/>
    <s v="Normal"/>
    <n v="266000"/>
  </r>
  <r>
    <n v="345"/>
    <n v="160"/>
    <s v="RM"/>
    <x v="84"/>
    <x v="310"/>
    <s v="Pave"/>
    <s v="NA"/>
    <s v="Reg"/>
    <s v="Lvl"/>
    <s v="AllPub"/>
    <s v="Inside"/>
    <s v="Gtl"/>
    <s v="MeadowV"/>
    <s v="Norm"/>
    <s v="Norm"/>
    <s v="TwnhsE"/>
    <s v="2Story"/>
    <n v="5"/>
    <n v="3"/>
    <x v="1"/>
    <x v="1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x v="6"/>
    <s v="Typ"/>
    <n v="0"/>
    <s v="NA"/>
    <s v="Attchd"/>
    <n v="1976"/>
    <s v="Unf"/>
    <x v="2"/>
    <n v="336"/>
    <s v="TA"/>
    <s v="TA"/>
    <x v="0"/>
    <n v="182"/>
    <n v="0"/>
    <n v="0"/>
    <n v="0"/>
    <n v="0"/>
    <n v="0"/>
    <s v="NA"/>
    <s v="NA"/>
    <s v="NA"/>
    <n v="0"/>
    <n v="4"/>
    <n v="2010"/>
    <s v="WD"/>
    <s v="Normal"/>
    <n v="85000"/>
  </r>
  <r>
    <n v="346"/>
    <n v="50"/>
    <s v="RL"/>
    <x v="0"/>
    <x v="311"/>
    <s v="Pave"/>
    <s v="NA"/>
    <s v="Reg"/>
    <s v="Lvl"/>
    <s v="AllPub"/>
    <s v="Inside"/>
    <s v="Gtl"/>
    <s v="BrkSide"/>
    <s v="RRAn"/>
    <s v="Norm"/>
    <s v="1Fam"/>
    <s v="1.5Fin"/>
    <n v="6"/>
    <n v="5"/>
    <x v="9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x v="1"/>
    <s v="Typ"/>
    <n v="1"/>
    <s v="Gd"/>
    <s v="Detchd"/>
    <n v="1939"/>
    <s v="Unf"/>
    <x v="2"/>
    <n v="312"/>
    <s v="TA"/>
    <s v="TA"/>
    <x v="0"/>
    <n v="0"/>
    <n v="0"/>
    <n v="0"/>
    <n v="0"/>
    <n v="0"/>
    <n v="0"/>
    <s v="NA"/>
    <s v="NA"/>
    <s v="NA"/>
    <n v="0"/>
    <n v="10"/>
    <n v="2006"/>
    <s v="WD"/>
    <s v="Normal"/>
    <n v="140200"/>
  </r>
  <r>
    <n v="347"/>
    <n v="20"/>
    <s v="RL"/>
    <x v="7"/>
    <x v="312"/>
    <s v="Pave"/>
    <s v="NA"/>
    <s v="IR1"/>
    <s v="Lvl"/>
    <s v="AllPub"/>
    <s v="CulDSac"/>
    <s v="Gtl"/>
    <s v="NAmes"/>
    <s v="Norm"/>
    <s v="Norm"/>
    <s v="1Fam"/>
    <s v="1Story"/>
    <n v="6"/>
    <n v="8"/>
    <x v="14"/>
    <x v="30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x v="4"/>
    <s v="Typ"/>
    <n v="0"/>
    <s v="NA"/>
    <s v="Attchd"/>
    <n v="1960"/>
    <s v="RFn"/>
    <x v="2"/>
    <n v="301"/>
    <s v="TA"/>
    <s v="TA"/>
    <x v="0"/>
    <n v="0"/>
    <n v="0"/>
    <n v="0"/>
    <n v="0"/>
    <n v="0"/>
    <n v="0"/>
    <s v="NA"/>
    <s v="NA"/>
    <s v="Gar2"/>
    <n v="15500"/>
    <n v="4"/>
    <n v="2007"/>
    <s v="WD"/>
    <s v="Normal"/>
    <n v="151500"/>
  </r>
  <r>
    <n v="348"/>
    <n v="20"/>
    <s v="RL"/>
    <x v="7"/>
    <x v="313"/>
    <s v="Pave"/>
    <s v="NA"/>
    <s v="IR1"/>
    <s v="Lvl"/>
    <s v="AllPub"/>
    <s v="Inside"/>
    <s v="Gtl"/>
    <s v="NAmes"/>
    <s v="Norm"/>
    <s v="Norm"/>
    <s v="1Fam"/>
    <s v="1Story"/>
    <n v="6"/>
    <n v="5"/>
    <x v="14"/>
    <x v="13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x v="1"/>
    <s v="Typ"/>
    <n v="2"/>
    <s v="Gd"/>
    <s v="Attchd"/>
    <n v="1960"/>
    <s v="Unf"/>
    <x v="0"/>
    <n v="498"/>
    <s v="TA"/>
    <s v="TA"/>
    <x v="0"/>
    <n v="0"/>
    <n v="40"/>
    <n v="0"/>
    <n v="0"/>
    <n v="0"/>
    <n v="0"/>
    <s v="NA"/>
    <s v="NA"/>
    <s v="NA"/>
    <n v="0"/>
    <n v="12"/>
    <n v="2009"/>
    <s v="WD"/>
    <s v="Normal"/>
    <n v="157500"/>
  </r>
  <r>
    <n v="349"/>
    <n v="160"/>
    <s v="RL"/>
    <x v="84"/>
    <x v="314"/>
    <s v="Pave"/>
    <s v="NA"/>
    <s v="Reg"/>
    <s v="Lvl"/>
    <s v="AllPub"/>
    <s v="Inside"/>
    <s v="Gtl"/>
    <s v="NridgHt"/>
    <s v="Norm"/>
    <s v="Norm"/>
    <s v="Twnhs"/>
    <s v="2Story"/>
    <n v="7"/>
    <n v="5"/>
    <x v="0"/>
    <x v="16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x v="1"/>
    <s v="Typ"/>
    <n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10"/>
    <n v="2008"/>
    <s v="WD"/>
    <s v="Normal"/>
    <n v="154000"/>
  </r>
  <r>
    <n v="350"/>
    <n v="60"/>
    <s v="RL"/>
    <x v="85"/>
    <x v="315"/>
    <s v="Pave"/>
    <s v="NA"/>
    <s v="IR2"/>
    <s v="Lvl"/>
    <s v="AllPub"/>
    <s v="Inside"/>
    <s v="Gtl"/>
    <s v="NridgHt"/>
    <s v="Norm"/>
    <s v="Norm"/>
    <s v="1Fam"/>
    <s v="2Story"/>
    <n v="9"/>
    <n v="5"/>
    <x v="11"/>
    <x v="10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x v="7"/>
    <s v="Typ"/>
    <n v="2"/>
    <s v="Ex"/>
    <s v="Attchd"/>
    <n v="2006"/>
    <s v="Fin"/>
    <x v="1"/>
    <n v="706"/>
    <s v="TA"/>
    <s v="TA"/>
    <x v="0"/>
    <n v="0"/>
    <n v="0"/>
    <n v="0"/>
    <n v="0"/>
    <n v="0"/>
    <n v="0"/>
    <s v="NA"/>
    <s v="NA"/>
    <s v="NA"/>
    <n v="0"/>
    <n v="4"/>
    <n v="2006"/>
    <s v="New"/>
    <s v="Partial"/>
    <n v="437154"/>
  </r>
  <r>
    <n v="351"/>
    <n v="120"/>
    <s v="RL"/>
    <x v="2"/>
    <x v="316"/>
    <s v="Pave"/>
    <s v="NA"/>
    <s v="IR1"/>
    <s v="Lvl"/>
    <s v="AllPub"/>
    <s v="Inside"/>
    <s v="Gtl"/>
    <s v="NridgHt"/>
    <s v="Norm"/>
    <s v="Norm"/>
    <s v="TwnhsE"/>
    <s v="1Story"/>
    <n v="9"/>
    <n v="5"/>
    <x v="22"/>
    <x v="12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x v="1"/>
    <s v="Typ"/>
    <n v="1"/>
    <s v="Gd"/>
    <s v="Attchd"/>
    <n v="2007"/>
    <s v="RFn"/>
    <x v="0"/>
    <n v="617"/>
    <s v="TA"/>
    <s v="TA"/>
    <x v="0"/>
    <n v="210"/>
    <n v="54"/>
    <n v="0"/>
    <n v="0"/>
    <n v="0"/>
    <n v="0"/>
    <s v="NA"/>
    <s v="NA"/>
    <s v="NA"/>
    <n v="0"/>
    <n v="12"/>
    <n v="2007"/>
    <s v="New"/>
    <s v="Partial"/>
    <n v="318061"/>
  </r>
  <r>
    <n v="352"/>
    <n v="120"/>
    <s v="RL"/>
    <x v="7"/>
    <x v="317"/>
    <s v="Pave"/>
    <s v="NA"/>
    <s v="IR1"/>
    <s v="Low"/>
    <s v="AllPub"/>
    <s v="Inside"/>
    <s v="Mod"/>
    <s v="ClearCr"/>
    <s v="Norm"/>
    <s v="Norm"/>
    <s v="1Fam"/>
    <s v="1Story"/>
    <n v="7"/>
    <n v="5"/>
    <x v="73"/>
    <x v="53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x v="1"/>
    <s v="Typ"/>
    <n v="1"/>
    <s v="TA"/>
    <s v="Attchd"/>
    <n v="1986"/>
    <s v="RFn"/>
    <x v="0"/>
    <n v="445"/>
    <s v="TA"/>
    <s v="TA"/>
    <x v="0"/>
    <n v="0"/>
    <n v="80"/>
    <n v="0"/>
    <n v="0"/>
    <n v="184"/>
    <n v="0"/>
    <s v="NA"/>
    <s v="NA"/>
    <s v="NA"/>
    <n v="0"/>
    <n v="12"/>
    <n v="2006"/>
    <s v="WD"/>
    <s v="Abnorml"/>
    <n v="190000"/>
  </r>
  <r>
    <n v="353"/>
    <n v="50"/>
    <s v="RL"/>
    <x v="3"/>
    <x v="318"/>
    <s v="Pave"/>
    <s v="NA"/>
    <s v="Reg"/>
    <s v="Lvl"/>
    <s v="AllPub"/>
    <s v="Inside"/>
    <s v="Gtl"/>
    <s v="Edwards"/>
    <s v="Artery"/>
    <s v="Norm"/>
    <s v="1Fam"/>
    <s v="1.5Fin"/>
    <n v="5"/>
    <n v="6"/>
    <x v="71"/>
    <x v="8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x v="4"/>
    <s v="Typ"/>
    <n v="0"/>
    <s v="NA"/>
    <s v="Detchd"/>
    <n v="1941"/>
    <s v="Unf"/>
    <x v="2"/>
    <n v="200"/>
    <s v="TA"/>
    <s v="Fa"/>
    <x v="0"/>
    <n v="48"/>
    <n v="0"/>
    <n v="0"/>
    <n v="0"/>
    <n v="0"/>
    <n v="0"/>
    <s v="NA"/>
    <s v="NA"/>
    <s v="NA"/>
    <n v="0"/>
    <n v="3"/>
    <n v="2008"/>
    <s v="ConLw"/>
    <s v="Normal"/>
    <n v="95000"/>
  </r>
  <r>
    <n v="354"/>
    <n v="30"/>
    <s v="RM"/>
    <x v="3"/>
    <x v="133"/>
    <s v="Pave"/>
    <s v="NA"/>
    <s v="Reg"/>
    <s v="Lvl"/>
    <s v="AllPub"/>
    <s v="Inside"/>
    <s v="Gtl"/>
    <s v="OldTown"/>
    <s v="Norm"/>
    <s v="Norm"/>
    <s v="1Fam"/>
    <s v="1Story"/>
    <n v="6"/>
    <n v="8"/>
    <x v="89"/>
    <x v="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x v="4"/>
    <s v="Typ"/>
    <n v="0"/>
    <s v="NA"/>
    <s v="Detchd"/>
    <n v="2005"/>
    <s v="Unf"/>
    <x v="0"/>
    <n v="484"/>
    <s v="TA"/>
    <s v="TA"/>
    <x v="0"/>
    <n v="106"/>
    <n v="0"/>
    <n v="0"/>
    <n v="0"/>
    <n v="0"/>
    <n v="0"/>
    <s v="NA"/>
    <s v="NA"/>
    <s v="NA"/>
    <n v="0"/>
    <n v="5"/>
    <n v="2010"/>
    <s v="WD"/>
    <s v="Normal"/>
    <n v="105900"/>
  </r>
  <r>
    <n v="355"/>
    <n v="50"/>
    <s v="RL"/>
    <x v="3"/>
    <x v="231"/>
    <s v="Pave"/>
    <s v="NA"/>
    <s v="Reg"/>
    <s v="Bnk"/>
    <s v="AllPub"/>
    <s v="Inside"/>
    <s v="Gtl"/>
    <s v="SWISU"/>
    <s v="Norm"/>
    <s v="Norm"/>
    <s v="1Fam"/>
    <s v="1.5Fin"/>
    <n v="6"/>
    <n v="5"/>
    <x v="70"/>
    <x v="4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x v="1"/>
    <s v="Typ"/>
    <n v="2"/>
    <s v="Gd"/>
    <s v="Attchd"/>
    <n v="1940"/>
    <s v="Unf"/>
    <x v="2"/>
    <n v="240"/>
    <s v="TA"/>
    <s v="TA"/>
    <x v="0"/>
    <n v="0"/>
    <n v="0"/>
    <n v="108"/>
    <n v="0"/>
    <n v="0"/>
    <n v="0"/>
    <s v="NA"/>
    <s v="NA"/>
    <s v="NA"/>
    <n v="0"/>
    <n v="6"/>
    <n v="2006"/>
    <s v="WD"/>
    <s v="Normal"/>
    <n v="140000"/>
  </r>
  <r>
    <n v="356"/>
    <n v="20"/>
    <s v="RL"/>
    <x v="42"/>
    <x v="319"/>
    <s v="Pave"/>
    <s v="NA"/>
    <s v="IR2"/>
    <s v="Lvl"/>
    <s v="AllPub"/>
    <s v="Inside"/>
    <s v="Gtl"/>
    <s v="CollgCr"/>
    <s v="Norm"/>
    <s v="Norm"/>
    <s v="1Fam"/>
    <s v="1Story"/>
    <n v="6"/>
    <n v="5"/>
    <x v="49"/>
    <x v="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x v="1"/>
    <s v="Typ"/>
    <n v="0"/>
    <s v="NA"/>
    <s v="Attchd"/>
    <n v="1995"/>
    <s v="RFn"/>
    <x v="0"/>
    <n v="521"/>
    <s v="TA"/>
    <s v="TA"/>
    <x v="0"/>
    <n v="0"/>
    <n v="26"/>
    <n v="0"/>
    <n v="0"/>
    <n v="0"/>
    <n v="0"/>
    <s v="NA"/>
    <s v="NA"/>
    <s v="NA"/>
    <n v="0"/>
    <n v="8"/>
    <n v="2007"/>
    <s v="WD"/>
    <s v="Normal"/>
    <n v="177500"/>
  </r>
  <r>
    <n v="357"/>
    <n v="20"/>
    <s v="RL"/>
    <x v="7"/>
    <x v="320"/>
    <s v="Pave"/>
    <s v="NA"/>
    <s v="IR1"/>
    <s v="Lvl"/>
    <s v="AllPub"/>
    <s v="Inside"/>
    <s v="Gtl"/>
    <s v="Gilbert"/>
    <s v="Norm"/>
    <s v="Norm"/>
    <s v="1Fam"/>
    <s v="1Story"/>
    <n v="6"/>
    <n v="6"/>
    <x v="86"/>
    <x v="36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x v="1"/>
    <s v="Typ"/>
    <n v="0"/>
    <s v="NA"/>
    <s v="Attchd"/>
    <n v="1992"/>
    <s v="RFn"/>
    <x v="0"/>
    <n v="400"/>
    <s v="TA"/>
    <s v="TA"/>
    <x v="0"/>
    <n v="120"/>
    <n v="26"/>
    <n v="0"/>
    <n v="0"/>
    <n v="0"/>
    <n v="0"/>
    <s v="NA"/>
    <s v="NA"/>
    <s v="NA"/>
    <n v="0"/>
    <n v="7"/>
    <n v="2009"/>
    <s v="WD"/>
    <s v="Normal"/>
    <n v="173000"/>
  </r>
  <r>
    <n v="358"/>
    <n v="120"/>
    <s v="RM"/>
    <x v="16"/>
    <x v="22"/>
    <s v="Pave"/>
    <s v="NA"/>
    <s v="Reg"/>
    <s v="Lvl"/>
    <s v="AllPub"/>
    <s v="Inside"/>
    <s v="Gtl"/>
    <s v="MeadowV"/>
    <s v="Norm"/>
    <s v="Norm"/>
    <s v="TwnhsE"/>
    <s v="1Story"/>
    <n v="5"/>
    <n v="5"/>
    <x v="1"/>
    <x v="1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x v="1"/>
    <s v="Typ"/>
    <n v="1"/>
    <s v="Po"/>
    <s v="Attchd"/>
    <n v="1976"/>
    <s v="Fin"/>
    <x v="0"/>
    <n v="528"/>
    <s v="TA"/>
    <s v="TA"/>
    <x v="0"/>
    <n v="536"/>
    <n v="90"/>
    <n v="0"/>
    <n v="0"/>
    <n v="0"/>
    <n v="0"/>
    <s v="NA"/>
    <s v="MnPrv"/>
    <s v="NA"/>
    <n v="0"/>
    <n v="8"/>
    <n v="2007"/>
    <s v="WD"/>
    <s v="Normal"/>
    <n v="134000"/>
  </r>
  <r>
    <n v="359"/>
    <n v="80"/>
    <s v="RL"/>
    <x v="55"/>
    <x v="321"/>
    <s v="Pave"/>
    <s v="NA"/>
    <s v="IR1"/>
    <s v="Lvl"/>
    <s v="AllPub"/>
    <s v="Inside"/>
    <s v="Gtl"/>
    <s v="ClearCr"/>
    <s v="Norm"/>
    <s v="Norm"/>
    <s v="1Fam"/>
    <s v="SLvl"/>
    <n v="5"/>
    <n v="4"/>
    <x v="18"/>
    <x v="46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x v="1"/>
    <s v="Min2"/>
    <n v="0"/>
    <s v="NA"/>
    <s v="BuiltIn"/>
    <n v="1958"/>
    <s v="Unf"/>
    <x v="2"/>
    <n v="288"/>
    <s v="TA"/>
    <s v="TA"/>
    <x v="0"/>
    <n v="168"/>
    <n v="0"/>
    <n v="294"/>
    <n v="0"/>
    <n v="0"/>
    <n v="0"/>
    <s v="NA"/>
    <s v="NA"/>
    <s v="NA"/>
    <n v="0"/>
    <n v="7"/>
    <n v="2006"/>
    <s v="WD"/>
    <s v="Abnorml"/>
    <n v="130000"/>
  </r>
  <r>
    <n v="360"/>
    <n v="60"/>
    <s v="RL"/>
    <x v="38"/>
    <x v="322"/>
    <s v="Pave"/>
    <s v="NA"/>
    <s v="IR1"/>
    <s v="Lvl"/>
    <s v="AllPub"/>
    <s v="CulDSac"/>
    <s v="Gtl"/>
    <s v="NoRidge"/>
    <s v="Norm"/>
    <s v="Norm"/>
    <s v="1Fam"/>
    <s v="2Story"/>
    <n v="8"/>
    <n v="5"/>
    <x v="45"/>
    <x v="30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x v="2"/>
    <s v="Typ"/>
    <n v="1"/>
    <s v="TA"/>
    <s v="Attchd"/>
    <n v="1998"/>
    <s v="RFn"/>
    <x v="0"/>
    <n v="592"/>
    <s v="TA"/>
    <s v="TA"/>
    <x v="0"/>
    <n v="208"/>
    <n v="75"/>
    <n v="0"/>
    <n v="0"/>
    <n v="374"/>
    <n v="0"/>
    <s v="NA"/>
    <s v="NA"/>
    <s v="NA"/>
    <n v="0"/>
    <n v="6"/>
    <n v="2006"/>
    <s v="WD"/>
    <s v="Normal"/>
    <n v="280000"/>
  </r>
  <r>
    <n v="361"/>
    <n v="85"/>
    <s v="RL"/>
    <x v="7"/>
    <x v="323"/>
    <s v="Pave"/>
    <s v="NA"/>
    <s v="IR1"/>
    <s v="Lvl"/>
    <s v="AllPub"/>
    <s v="CulDSac"/>
    <s v="Gtl"/>
    <s v="Mitchel"/>
    <s v="Norm"/>
    <s v="Norm"/>
    <s v="1Fam"/>
    <s v="SFoyer"/>
    <n v="6"/>
    <n v="6"/>
    <x v="90"/>
    <x v="59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x v="4"/>
    <s v="Typ"/>
    <n v="1"/>
    <s v="TA"/>
    <s v="Attchd"/>
    <n v="1978"/>
    <s v="RFn"/>
    <x v="0"/>
    <n v="470"/>
    <s v="TA"/>
    <s v="TA"/>
    <x v="0"/>
    <n v="0"/>
    <n v="0"/>
    <n v="0"/>
    <n v="0"/>
    <n v="192"/>
    <n v="0"/>
    <s v="NA"/>
    <s v="MnPrv"/>
    <s v="NA"/>
    <n v="0"/>
    <n v="6"/>
    <n v="2007"/>
    <s v="WD"/>
    <s v="Normal"/>
    <n v="156000"/>
  </r>
  <r>
    <n v="362"/>
    <n v="50"/>
    <s v="RL"/>
    <x v="7"/>
    <x v="324"/>
    <s v="Pave"/>
    <s v="Pave"/>
    <s v="Reg"/>
    <s v="Lvl"/>
    <s v="AllPub"/>
    <s v="Inside"/>
    <s v="Gtl"/>
    <s v="BrkSide"/>
    <s v="Norm"/>
    <s v="Norm"/>
    <s v="1Fam"/>
    <s v="1.5Fin"/>
    <n v="5"/>
    <n v="5"/>
    <x v="70"/>
    <x v="38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x v="0"/>
    <s v="Typ"/>
    <n v="0"/>
    <s v="NA"/>
    <s v="Detchd"/>
    <n v="1940"/>
    <s v="Unf"/>
    <x v="2"/>
    <n v="240"/>
    <s v="TA"/>
    <s v="TA"/>
    <x v="1"/>
    <n v="0"/>
    <n v="0"/>
    <n v="0"/>
    <n v="0"/>
    <n v="0"/>
    <n v="0"/>
    <s v="NA"/>
    <s v="NA"/>
    <s v="NA"/>
    <n v="0"/>
    <n v="7"/>
    <n v="2008"/>
    <s v="WD"/>
    <s v="Normal"/>
    <n v="145000"/>
  </r>
  <r>
    <n v="363"/>
    <n v="85"/>
    <s v="RL"/>
    <x v="45"/>
    <x v="325"/>
    <s v="Pave"/>
    <s v="NA"/>
    <s v="Reg"/>
    <s v="Lvl"/>
    <s v="AllPub"/>
    <s v="Corner"/>
    <s v="Gtl"/>
    <s v="Edwards"/>
    <s v="Norm"/>
    <s v="Norm"/>
    <s v="1Fam"/>
    <s v="SFoyer"/>
    <n v="7"/>
    <n v="5"/>
    <x v="0"/>
    <x v="0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x v="2"/>
    <s v="Typ"/>
    <n v="1"/>
    <s v="Ex"/>
    <s v="BuiltIn"/>
    <n v="2003"/>
    <s v="RFn"/>
    <x v="0"/>
    <n v="672"/>
    <s v="TA"/>
    <s v="TA"/>
    <x v="0"/>
    <n v="0"/>
    <n v="0"/>
    <n v="177"/>
    <n v="0"/>
    <n v="0"/>
    <n v="0"/>
    <s v="NA"/>
    <s v="NA"/>
    <s v="NA"/>
    <n v="0"/>
    <n v="7"/>
    <n v="2009"/>
    <s v="ConLD"/>
    <s v="Normal"/>
    <n v="198500"/>
  </r>
  <r>
    <n v="364"/>
    <n v="160"/>
    <s v="RM"/>
    <x v="36"/>
    <x v="205"/>
    <s v="Pave"/>
    <s v="NA"/>
    <s v="Reg"/>
    <s v="Lvl"/>
    <s v="AllPub"/>
    <s v="Inside"/>
    <s v="Gtl"/>
    <s v="BrDale"/>
    <s v="Norm"/>
    <s v="Norm"/>
    <s v="Twnhs"/>
    <s v="2Story"/>
    <n v="6"/>
    <n v="8"/>
    <x v="41"/>
    <x v="12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x v="4"/>
    <s v="Typ"/>
    <n v="0"/>
    <s v="NA"/>
    <s v="Detchd"/>
    <n v="1972"/>
    <s v="Unf"/>
    <x v="2"/>
    <n v="264"/>
    <s v="TA"/>
    <s v="TA"/>
    <x v="0"/>
    <n v="250"/>
    <n v="0"/>
    <n v="0"/>
    <n v="0"/>
    <n v="0"/>
    <n v="0"/>
    <s v="NA"/>
    <s v="NA"/>
    <s v="NA"/>
    <n v="0"/>
    <n v="5"/>
    <n v="2009"/>
    <s v="WD"/>
    <s v="Normal"/>
    <n v="118000"/>
  </r>
  <r>
    <n v="365"/>
    <n v="60"/>
    <s v="RL"/>
    <x v="7"/>
    <x v="326"/>
    <s v="Pave"/>
    <s v="NA"/>
    <s v="IR1"/>
    <s v="Lvl"/>
    <s v="AllPub"/>
    <s v="FR2"/>
    <s v="Gtl"/>
    <s v="NWAmes"/>
    <s v="Norm"/>
    <s v="Norm"/>
    <s v="1Fam"/>
    <s v="2Story"/>
    <n v="6"/>
    <n v="5"/>
    <x v="1"/>
    <x v="1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x v="1"/>
    <s v="Typ"/>
    <n v="1"/>
    <s v="TA"/>
    <s v="Attchd"/>
    <n v="1976"/>
    <s v="Fin"/>
    <x v="0"/>
    <n v="566"/>
    <s v="TA"/>
    <s v="TA"/>
    <x v="0"/>
    <n v="306"/>
    <n v="111"/>
    <n v="0"/>
    <n v="0"/>
    <n v="0"/>
    <n v="0"/>
    <s v="NA"/>
    <s v="NA"/>
    <s v="NA"/>
    <n v="0"/>
    <n v="7"/>
    <n v="2006"/>
    <s v="WD"/>
    <s v="Normal"/>
    <n v="190000"/>
  </r>
  <r>
    <n v="366"/>
    <n v="70"/>
    <s v="RM"/>
    <x v="83"/>
    <x v="327"/>
    <s v="Pave"/>
    <s v="NA"/>
    <s v="Reg"/>
    <s v="Lvl"/>
    <s v="AllPub"/>
    <s v="Inside"/>
    <s v="Gtl"/>
    <s v="IDOTRR"/>
    <s v="Norm"/>
    <s v="Norm"/>
    <s v="1Fam"/>
    <s v="2Story"/>
    <n v="5"/>
    <n v="7"/>
    <x v="26"/>
    <x v="18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x v="1"/>
    <s v="Typ"/>
    <n v="0"/>
    <s v="NA"/>
    <s v="Detchd"/>
    <n v="1964"/>
    <s v="Unf"/>
    <x v="2"/>
    <n v="468"/>
    <s v="TA"/>
    <s v="Fa"/>
    <x v="0"/>
    <n v="0"/>
    <n v="128"/>
    <n v="218"/>
    <n v="0"/>
    <n v="0"/>
    <n v="0"/>
    <s v="NA"/>
    <s v="NA"/>
    <s v="NA"/>
    <n v="0"/>
    <n v="7"/>
    <n v="2009"/>
    <s v="WD"/>
    <s v="Normal"/>
    <n v="147000"/>
  </r>
  <r>
    <n v="367"/>
    <n v="20"/>
    <s v="RL"/>
    <x v="7"/>
    <x v="328"/>
    <s v="Pave"/>
    <s v="NA"/>
    <s v="IR1"/>
    <s v="Lvl"/>
    <s v="AllPub"/>
    <s v="Inside"/>
    <s v="Gtl"/>
    <s v="NAmes"/>
    <s v="Norm"/>
    <s v="Norm"/>
    <s v="1Fam"/>
    <s v="1Story"/>
    <n v="6"/>
    <n v="5"/>
    <x v="37"/>
    <x v="25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x v="1"/>
    <s v="Typ"/>
    <n v="2"/>
    <s v="Gd"/>
    <s v="Attchd"/>
    <n v="1963"/>
    <s v="RFn"/>
    <x v="0"/>
    <n v="514"/>
    <s v="TA"/>
    <s v="TA"/>
    <x v="0"/>
    <n v="0"/>
    <n v="76"/>
    <n v="0"/>
    <n v="0"/>
    <n v="185"/>
    <n v="0"/>
    <s v="NA"/>
    <s v="NA"/>
    <s v="NA"/>
    <n v="0"/>
    <n v="7"/>
    <n v="2009"/>
    <s v="WD"/>
    <s v="Normal"/>
    <n v="159000"/>
  </r>
  <r>
    <n v="368"/>
    <n v="80"/>
    <s v="RL"/>
    <x v="14"/>
    <x v="329"/>
    <s v="Pave"/>
    <s v="NA"/>
    <s v="IR1"/>
    <s v="Lvl"/>
    <s v="AllPub"/>
    <s v="Corner"/>
    <s v="Gtl"/>
    <s v="NAmes"/>
    <s v="Norm"/>
    <s v="Norm"/>
    <s v="1Fam"/>
    <s v="SLvl"/>
    <n v="6"/>
    <n v="5"/>
    <x v="12"/>
    <x v="11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x v="1"/>
    <s v="Typ"/>
    <n v="1"/>
    <s v="Gd"/>
    <s v="Basment"/>
    <n v="1962"/>
    <s v="RFn"/>
    <x v="2"/>
    <n v="296"/>
    <s v="TA"/>
    <s v="TA"/>
    <x v="0"/>
    <n v="64"/>
    <n v="110"/>
    <n v="0"/>
    <n v="0"/>
    <n v="0"/>
    <n v="0"/>
    <s v="NA"/>
    <s v="NA"/>
    <s v="NA"/>
    <n v="0"/>
    <n v="12"/>
    <n v="2008"/>
    <s v="WD"/>
    <s v="Normal"/>
    <n v="165000"/>
  </r>
  <r>
    <n v="369"/>
    <n v="20"/>
    <s v="RL"/>
    <x v="38"/>
    <x v="284"/>
    <s v="Pave"/>
    <s v="NA"/>
    <s v="Reg"/>
    <s v="Lvl"/>
    <s v="AllPub"/>
    <s v="Inside"/>
    <s v="Gtl"/>
    <s v="NAmes"/>
    <s v="Norm"/>
    <s v="Norm"/>
    <s v="1Fam"/>
    <s v="1Story"/>
    <n v="5"/>
    <n v="6"/>
    <x v="30"/>
    <x v="56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x v="2"/>
    <s v="Typ"/>
    <n v="1"/>
    <s v="Gd"/>
    <s v="Attchd"/>
    <n v="1954"/>
    <s v="Fin"/>
    <x v="2"/>
    <n v="244"/>
    <s v="TA"/>
    <s v="TA"/>
    <x v="0"/>
    <n v="0"/>
    <n v="98"/>
    <n v="0"/>
    <n v="0"/>
    <n v="0"/>
    <n v="0"/>
    <s v="NA"/>
    <s v="NA"/>
    <s v="NA"/>
    <n v="0"/>
    <n v="3"/>
    <n v="2010"/>
    <s v="WD"/>
    <s v="Normal"/>
    <n v="132000"/>
  </r>
  <r>
    <n v="370"/>
    <n v="20"/>
    <s v="RL"/>
    <x v="7"/>
    <x v="330"/>
    <s v="Pave"/>
    <s v="NA"/>
    <s v="IR1"/>
    <s v="Lvl"/>
    <s v="AllPub"/>
    <s v="Corner"/>
    <s v="Gtl"/>
    <s v="NAmes"/>
    <s v="Norm"/>
    <s v="Norm"/>
    <s v="1Fam"/>
    <s v="1Story"/>
    <n v="5"/>
    <n v="7"/>
    <x v="28"/>
    <x v="10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x v="2"/>
    <s v="Typ"/>
    <n v="1"/>
    <s v="Gd"/>
    <s v="Detchd"/>
    <n v="1997"/>
    <s v="Fin"/>
    <x v="0"/>
    <n v="576"/>
    <s v="TA"/>
    <s v="TA"/>
    <x v="0"/>
    <n v="364"/>
    <n v="17"/>
    <n v="0"/>
    <n v="0"/>
    <n v="182"/>
    <n v="0"/>
    <s v="NA"/>
    <s v="NA"/>
    <s v="NA"/>
    <n v="0"/>
    <n v="3"/>
    <n v="2010"/>
    <s v="WD"/>
    <s v="Normal"/>
    <n v="162000"/>
  </r>
  <r>
    <n v="371"/>
    <n v="60"/>
    <s v="RL"/>
    <x v="7"/>
    <x v="331"/>
    <s v="Pave"/>
    <s v="NA"/>
    <s v="IR1"/>
    <s v="Lvl"/>
    <s v="AllPub"/>
    <s v="Inside"/>
    <s v="Gtl"/>
    <s v="Gilbert"/>
    <s v="Norm"/>
    <s v="Norm"/>
    <s v="1Fam"/>
    <s v="2Story"/>
    <n v="6"/>
    <n v="5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x v="2"/>
    <s v="Typ"/>
    <n v="1"/>
    <s v="TA"/>
    <s v="Attchd"/>
    <n v="2000"/>
    <s v="RFn"/>
    <x v="0"/>
    <n v="460"/>
    <s v="TA"/>
    <s v="TA"/>
    <x v="0"/>
    <n v="100"/>
    <n v="40"/>
    <n v="0"/>
    <n v="0"/>
    <n v="0"/>
    <n v="0"/>
    <s v="NA"/>
    <s v="NA"/>
    <s v="NA"/>
    <n v="0"/>
    <n v="1"/>
    <n v="2006"/>
    <s v="WD"/>
    <s v="Normal"/>
    <n v="172400"/>
  </r>
  <r>
    <n v="372"/>
    <n v="50"/>
    <s v="RL"/>
    <x v="1"/>
    <x v="332"/>
    <s v="Pave"/>
    <s v="NA"/>
    <s v="Reg"/>
    <s v="Lvl"/>
    <s v="AllPub"/>
    <s v="Inside"/>
    <s v="Gtl"/>
    <s v="ClearCr"/>
    <s v="Feedr"/>
    <s v="Norm"/>
    <s v="1Fam"/>
    <s v="1.5Fin"/>
    <n v="4"/>
    <n v="4"/>
    <x v="28"/>
    <x v="1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x v="2"/>
    <s v="Min2"/>
    <n v="1"/>
    <s v="Gd"/>
    <s v="Detchd"/>
    <n v="1991"/>
    <s v="Fin"/>
    <x v="0"/>
    <n v="680"/>
    <s v="TA"/>
    <s v="TA"/>
    <x v="1"/>
    <n v="0"/>
    <n v="59"/>
    <n v="0"/>
    <n v="0"/>
    <n v="0"/>
    <n v="0"/>
    <s v="NA"/>
    <s v="NA"/>
    <s v="NA"/>
    <n v="0"/>
    <n v="7"/>
    <n v="2008"/>
    <s v="WD"/>
    <s v="Normal"/>
    <n v="134432"/>
  </r>
  <r>
    <n v="373"/>
    <n v="120"/>
    <s v="RL"/>
    <x v="9"/>
    <x v="333"/>
    <s v="Pave"/>
    <s v="NA"/>
    <s v="Reg"/>
    <s v="Lvl"/>
    <s v="AllPub"/>
    <s v="Inside"/>
    <s v="Gtl"/>
    <s v="SawyerW"/>
    <s v="Norm"/>
    <s v="Norm"/>
    <s v="TwnhsE"/>
    <s v="1Story"/>
    <n v="6"/>
    <n v="5"/>
    <x v="68"/>
    <x v="52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x v="6"/>
    <s v="Typ"/>
    <n v="0"/>
    <s v="NA"/>
    <s v="Attchd"/>
    <n v="1984"/>
    <s v="Unf"/>
    <x v="2"/>
    <n v="264"/>
    <s v="TA"/>
    <s v="TA"/>
    <x v="0"/>
    <n v="353"/>
    <n v="0"/>
    <n v="0"/>
    <n v="0"/>
    <n v="90"/>
    <n v="0"/>
    <s v="NA"/>
    <s v="MnPrv"/>
    <s v="NA"/>
    <n v="0"/>
    <n v="2"/>
    <n v="2010"/>
    <s v="WD"/>
    <s v="Normal"/>
    <n v="125000"/>
  </r>
  <r>
    <n v="374"/>
    <n v="20"/>
    <s v="RL"/>
    <x v="63"/>
    <x v="334"/>
    <s v="Pave"/>
    <s v="NA"/>
    <s v="Reg"/>
    <s v="Lvl"/>
    <s v="AllPub"/>
    <s v="Inside"/>
    <s v="Gtl"/>
    <s v="NAmes"/>
    <s v="Norm"/>
    <s v="Norm"/>
    <s v="1Fam"/>
    <s v="1Story"/>
    <n v="5"/>
    <n v="6"/>
    <x v="31"/>
    <x v="32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x v="4"/>
    <s v="Min2"/>
    <n v="0"/>
    <s v="NA"/>
    <s v="Attchd"/>
    <n v="1953"/>
    <s v="Unf"/>
    <x v="2"/>
    <n v="270"/>
    <s v="TA"/>
    <s v="TA"/>
    <x v="0"/>
    <n v="66"/>
    <n v="0"/>
    <n v="0"/>
    <n v="0"/>
    <n v="0"/>
    <n v="0"/>
    <s v="NA"/>
    <s v="GdWo"/>
    <s v="NA"/>
    <n v="0"/>
    <n v="11"/>
    <n v="2009"/>
    <s v="WD"/>
    <s v="Normal"/>
    <n v="123000"/>
  </r>
  <r>
    <n v="375"/>
    <n v="60"/>
    <s v="RL"/>
    <x v="0"/>
    <x v="335"/>
    <s v="Pave"/>
    <s v="NA"/>
    <s v="Reg"/>
    <s v="Lvl"/>
    <s v="AllPub"/>
    <s v="Inside"/>
    <s v="Gtl"/>
    <s v="CollgCr"/>
    <s v="Norm"/>
    <s v="Norm"/>
    <s v="1Fam"/>
    <s v="2Story"/>
    <n v="7"/>
    <n v="5"/>
    <x v="0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x v="0"/>
    <s v="Typ"/>
    <n v="1"/>
    <s v="Gd"/>
    <s v="BuiltIn"/>
    <n v="2003"/>
    <s v="Fin"/>
    <x v="0"/>
    <n v="434"/>
    <s v="TA"/>
    <s v="TA"/>
    <x v="0"/>
    <n v="100"/>
    <n v="48"/>
    <n v="0"/>
    <n v="0"/>
    <n v="0"/>
    <n v="0"/>
    <s v="NA"/>
    <s v="NA"/>
    <s v="NA"/>
    <n v="0"/>
    <n v="7"/>
    <n v="2007"/>
    <s v="WD"/>
    <s v="Normal"/>
    <n v="219500"/>
  </r>
  <r>
    <n v="376"/>
    <n v="30"/>
    <s v="RL"/>
    <x v="7"/>
    <x v="336"/>
    <s v="Pave"/>
    <s v="NA"/>
    <s v="IR1"/>
    <s v="Low"/>
    <s v="AllPub"/>
    <s v="Inside"/>
    <s v="Sev"/>
    <s v="Edwards"/>
    <s v="Norm"/>
    <s v="Norm"/>
    <s v="1Fam"/>
    <s v="1Story"/>
    <n v="1"/>
    <n v="1"/>
    <x v="91"/>
    <x v="8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x v="6"/>
    <s v="Maj1"/>
    <n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3"/>
    <n v="2009"/>
    <s v="WD"/>
    <s v="Normal"/>
    <n v="61000"/>
  </r>
  <r>
    <n v="377"/>
    <n v="85"/>
    <s v="RL"/>
    <x v="15"/>
    <x v="337"/>
    <s v="Pave"/>
    <s v="NA"/>
    <s v="IR1"/>
    <s v="Lvl"/>
    <s v="AllPub"/>
    <s v="CulDSac"/>
    <s v="Gtl"/>
    <s v="CollgCr"/>
    <s v="Norm"/>
    <s v="Norm"/>
    <s v="1Fam"/>
    <s v="SFoyer"/>
    <n v="5"/>
    <n v="5"/>
    <x v="92"/>
    <x v="29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x v="4"/>
    <s v="Typ"/>
    <n v="0"/>
    <s v="NA"/>
    <s v="Detchd"/>
    <n v="1998"/>
    <s v="Unf"/>
    <x v="0"/>
    <n v="576"/>
    <s v="TA"/>
    <s v="TA"/>
    <x v="0"/>
    <n v="0"/>
    <n v="0"/>
    <n v="0"/>
    <n v="0"/>
    <n v="0"/>
    <n v="0"/>
    <s v="NA"/>
    <s v="NA"/>
    <s v="NA"/>
    <n v="0"/>
    <n v="7"/>
    <n v="2006"/>
    <s v="WD"/>
    <s v="Normal"/>
    <n v="148000"/>
  </r>
  <r>
    <n v="378"/>
    <n v="60"/>
    <s v="FV"/>
    <x v="86"/>
    <x v="338"/>
    <s v="Pave"/>
    <s v="NA"/>
    <s v="IR1"/>
    <s v="Lvl"/>
    <s v="AllPub"/>
    <s v="Corner"/>
    <s v="Gtl"/>
    <s v="Somerst"/>
    <s v="Norm"/>
    <s v="Norm"/>
    <s v="1Fam"/>
    <s v="2Story"/>
    <n v="8"/>
    <n v="5"/>
    <x v="6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x v="0"/>
    <s v="Typ"/>
    <n v="1"/>
    <s v="Gd"/>
    <s v="Attchd"/>
    <n v="2004"/>
    <s v="RFn"/>
    <x v="0"/>
    <n v="610"/>
    <s v="TA"/>
    <s v="TA"/>
    <x v="0"/>
    <n v="159"/>
    <n v="214"/>
    <n v="0"/>
    <n v="0"/>
    <n v="0"/>
    <n v="0"/>
    <s v="NA"/>
    <s v="NA"/>
    <s v="NA"/>
    <n v="0"/>
    <n v="12"/>
    <n v="2007"/>
    <s v="WD"/>
    <s v="Normal"/>
    <n v="340000"/>
  </r>
  <r>
    <n v="379"/>
    <n v="20"/>
    <s v="RL"/>
    <x v="50"/>
    <x v="339"/>
    <s v="Pave"/>
    <s v="NA"/>
    <s v="Reg"/>
    <s v="Lvl"/>
    <s v="AllPub"/>
    <s v="Corner"/>
    <s v="Gtl"/>
    <s v="StoneBr"/>
    <s v="Norm"/>
    <s v="Norm"/>
    <s v="1Fam"/>
    <s v="1Story"/>
    <n v="9"/>
    <n v="2"/>
    <x v="93"/>
    <x v="51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x v="0"/>
    <s v="Typ"/>
    <n v="1"/>
    <s v="Ex"/>
    <s v="Attchd"/>
    <n v="2010"/>
    <s v="Fin"/>
    <x v="1"/>
    <n v="834"/>
    <s v="TA"/>
    <s v="TA"/>
    <x v="0"/>
    <n v="113"/>
    <n v="0"/>
    <n v="0"/>
    <n v="0"/>
    <n v="0"/>
    <n v="0"/>
    <s v="NA"/>
    <s v="NA"/>
    <s v="NA"/>
    <n v="0"/>
    <n v="6"/>
    <n v="2010"/>
    <s v="New"/>
    <s v="Partial"/>
    <n v="394432"/>
  </r>
  <r>
    <n v="380"/>
    <n v="60"/>
    <s v="RL"/>
    <x v="3"/>
    <x v="340"/>
    <s v="Pave"/>
    <s v="NA"/>
    <s v="IR1"/>
    <s v="Lvl"/>
    <s v="AllPub"/>
    <s v="Inside"/>
    <s v="Gtl"/>
    <s v="Gilbert"/>
    <s v="RRAn"/>
    <s v="Norm"/>
    <s v="1Fam"/>
    <s v="2Story"/>
    <n v="6"/>
    <n v="5"/>
    <x v="4"/>
    <x v="4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x v="2"/>
    <s v="Typ"/>
    <n v="1"/>
    <s v="TA"/>
    <s v="Attchd"/>
    <n v="2000"/>
    <s v="Fin"/>
    <x v="0"/>
    <n v="463"/>
    <s v="TA"/>
    <s v="TA"/>
    <x v="0"/>
    <n v="100"/>
    <n v="63"/>
    <n v="0"/>
    <n v="0"/>
    <n v="0"/>
    <n v="0"/>
    <s v="NA"/>
    <s v="NA"/>
    <s v="NA"/>
    <n v="0"/>
    <n v="6"/>
    <n v="2009"/>
    <s v="WD"/>
    <s v="Normal"/>
    <n v="179000"/>
  </r>
  <r>
    <n v="381"/>
    <n v="50"/>
    <s v="RL"/>
    <x v="9"/>
    <x v="220"/>
    <s v="Pave"/>
    <s v="Pave"/>
    <s v="Reg"/>
    <s v="Lvl"/>
    <s v="AllPub"/>
    <s v="Inside"/>
    <s v="Gtl"/>
    <s v="SWISU"/>
    <s v="Norm"/>
    <s v="Norm"/>
    <s v="1Fam"/>
    <s v="1.5Fin"/>
    <n v="5"/>
    <n v="6"/>
    <x v="67"/>
    <x v="8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x v="1"/>
    <s v="Typ"/>
    <n v="1"/>
    <s v="Gd"/>
    <s v="Detchd"/>
    <n v="1924"/>
    <s v="Unf"/>
    <x v="2"/>
    <n v="308"/>
    <s v="TA"/>
    <s v="TA"/>
    <x v="0"/>
    <n v="0"/>
    <n v="0"/>
    <n v="242"/>
    <n v="0"/>
    <n v="0"/>
    <n v="0"/>
    <s v="NA"/>
    <s v="NA"/>
    <s v="NA"/>
    <n v="0"/>
    <n v="5"/>
    <n v="2010"/>
    <s v="WD"/>
    <s v="Normal"/>
    <n v="127000"/>
  </r>
  <r>
    <n v="382"/>
    <n v="20"/>
    <s v="FV"/>
    <x v="3"/>
    <x v="25"/>
    <s v="Pave"/>
    <s v="Pave"/>
    <s v="Reg"/>
    <s v="Lvl"/>
    <s v="AllPub"/>
    <s v="Inside"/>
    <s v="Gtl"/>
    <s v="Somerst"/>
    <s v="Norm"/>
    <s v="Norm"/>
    <s v="1Fam"/>
    <s v="1Story"/>
    <n v="7"/>
    <n v="5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x v="4"/>
    <s v="Typ"/>
    <n v="1"/>
    <s v="Gd"/>
    <s v="Attchd"/>
    <n v="2006"/>
    <s v="RFn"/>
    <x v="0"/>
    <n v="572"/>
    <s v="TA"/>
    <s v="TA"/>
    <x v="0"/>
    <n v="216"/>
    <n v="121"/>
    <n v="0"/>
    <n v="0"/>
    <n v="0"/>
    <n v="0"/>
    <s v="NA"/>
    <s v="NA"/>
    <s v="NA"/>
    <n v="0"/>
    <n v="8"/>
    <n v="2006"/>
    <s v="New"/>
    <s v="Partial"/>
    <n v="187750"/>
  </r>
  <r>
    <n v="383"/>
    <n v="60"/>
    <s v="RL"/>
    <x v="63"/>
    <x v="341"/>
    <s v="Pave"/>
    <s v="NA"/>
    <s v="IR1"/>
    <s v="Lvl"/>
    <s v="AllPub"/>
    <s v="Inside"/>
    <s v="Gtl"/>
    <s v="CollgCr"/>
    <s v="Norm"/>
    <s v="Norm"/>
    <s v="1Fam"/>
    <s v="2Story"/>
    <n v="7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x v="0"/>
    <s v="Typ"/>
    <n v="0"/>
    <s v="NA"/>
    <s v="Attchd"/>
    <n v="2006"/>
    <s v="RFn"/>
    <x v="0"/>
    <n v="639"/>
    <s v="TA"/>
    <s v="TA"/>
    <x v="0"/>
    <n v="144"/>
    <n v="53"/>
    <n v="0"/>
    <n v="0"/>
    <n v="0"/>
    <n v="0"/>
    <s v="NA"/>
    <s v="NA"/>
    <s v="NA"/>
    <n v="0"/>
    <n v="4"/>
    <n v="2007"/>
    <s v="WD"/>
    <s v="Normal"/>
    <n v="213500"/>
  </r>
  <r>
    <n v="384"/>
    <n v="45"/>
    <s v="RH"/>
    <x v="3"/>
    <x v="218"/>
    <s v="Pave"/>
    <s v="NA"/>
    <s v="Reg"/>
    <s v="Lvl"/>
    <s v="AllPub"/>
    <s v="Corner"/>
    <s v="Gtl"/>
    <s v="SawyerW"/>
    <s v="Norm"/>
    <s v="Norm"/>
    <s v="1Fam"/>
    <s v="1.5Unf"/>
    <n v="6"/>
    <n v="3"/>
    <x v="89"/>
    <x v="8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x v="4"/>
    <s v="Typ"/>
    <n v="0"/>
    <s v="NA"/>
    <s v="Detchd"/>
    <n v="1950"/>
    <s v="Unf"/>
    <x v="0"/>
    <n v="360"/>
    <s v="Fa"/>
    <s v="Fa"/>
    <x v="1"/>
    <n v="0"/>
    <n v="0"/>
    <n v="91"/>
    <n v="0"/>
    <n v="0"/>
    <n v="0"/>
    <s v="NA"/>
    <s v="NA"/>
    <s v="NA"/>
    <n v="0"/>
    <n v="10"/>
    <n v="2009"/>
    <s v="WD"/>
    <s v="Normal"/>
    <n v="76000"/>
  </r>
  <r>
    <n v="385"/>
    <n v="60"/>
    <s v="RL"/>
    <x v="7"/>
    <x v="342"/>
    <s v="Pave"/>
    <s v="NA"/>
    <s v="IR2"/>
    <s v="Low"/>
    <s v="AllPub"/>
    <s v="Corner"/>
    <s v="Mod"/>
    <s v="ClearCr"/>
    <s v="Feedr"/>
    <s v="Norm"/>
    <s v="1Fam"/>
    <s v="2Story"/>
    <n v="6"/>
    <n v="5"/>
    <x v="86"/>
    <x v="36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x v="3"/>
    <s v="Typ"/>
    <n v="2"/>
    <s v="Fa"/>
    <s v="Attchd"/>
    <n v="1992"/>
    <s v="Fin"/>
    <x v="0"/>
    <n v="501"/>
    <s v="TA"/>
    <s v="TA"/>
    <x v="0"/>
    <n v="216"/>
    <n v="231"/>
    <n v="0"/>
    <n v="0"/>
    <n v="0"/>
    <n v="0"/>
    <s v="NA"/>
    <s v="NA"/>
    <s v="NA"/>
    <n v="0"/>
    <n v="6"/>
    <n v="2007"/>
    <s v="WD"/>
    <s v="Normal"/>
    <n v="240000"/>
  </r>
  <r>
    <n v="386"/>
    <n v="120"/>
    <s v="RL"/>
    <x v="68"/>
    <x v="209"/>
    <s v="Pave"/>
    <s v="NA"/>
    <s v="Reg"/>
    <s v="Lvl"/>
    <s v="AllPub"/>
    <s v="Inside"/>
    <s v="Gtl"/>
    <s v="Blmngtn"/>
    <s v="Norm"/>
    <s v="Norm"/>
    <s v="TwnhsE"/>
    <s v="1Story"/>
    <n v="8"/>
    <n v="5"/>
    <x v="6"/>
    <x v="6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x v="1"/>
    <s v="Typ"/>
    <n v="1"/>
    <s v="TA"/>
    <s v="Attchd"/>
    <n v="2004"/>
    <s v="Fin"/>
    <x v="0"/>
    <n v="430"/>
    <s v="TA"/>
    <s v="TA"/>
    <x v="0"/>
    <n v="146"/>
    <n v="20"/>
    <n v="0"/>
    <n v="0"/>
    <n v="144"/>
    <n v="0"/>
    <s v="NA"/>
    <s v="NA"/>
    <s v="NA"/>
    <n v="0"/>
    <n v="4"/>
    <n v="2010"/>
    <s v="WD"/>
    <s v="Normal"/>
    <n v="192000"/>
  </r>
  <r>
    <n v="387"/>
    <n v="50"/>
    <s v="RL"/>
    <x v="87"/>
    <x v="343"/>
    <s v="Pave"/>
    <s v="NA"/>
    <s v="Reg"/>
    <s v="Lvl"/>
    <s v="AllPub"/>
    <s v="FR2"/>
    <s v="Gtl"/>
    <s v="Edwards"/>
    <s v="Feedr"/>
    <s v="Norm"/>
    <s v="1Fam"/>
    <s v="1.5Fin"/>
    <n v="5"/>
    <n v="3"/>
    <x v="48"/>
    <x v="29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x v="0"/>
    <s v="Typ"/>
    <n v="0"/>
    <s v="NA"/>
    <s v="NA"/>
    <s v="NA"/>
    <s v="NA"/>
    <x v="3"/>
    <n v="0"/>
    <s v="NA"/>
    <s v="NA"/>
    <x v="1"/>
    <n v="0"/>
    <n v="151"/>
    <n v="0"/>
    <n v="0"/>
    <n v="0"/>
    <n v="0"/>
    <s v="NA"/>
    <s v="NA"/>
    <s v="NA"/>
    <n v="0"/>
    <n v="5"/>
    <n v="2006"/>
    <s v="WD"/>
    <s v="AdjLand"/>
    <n v="81000"/>
  </r>
  <r>
    <n v="388"/>
    <n v="80"/>
    <s v="RL"/>
    <x v="12"/>
    <x v="25"/>
    <s v="Pave"/>
    <s v="NA"/>
    <s v="Reg"/>
    <s v="Lvl"/>
    <s v="AllPub"/>
    <s v="Inside"/>
    <s v="Gtl"/>
    <s v="Edwards"/>
    <s v="Norm"/>
    <s v="Norm"/>
    <s v="1Fam"/>
    <s v="SLvl"/>
    <n v="6"/>
    <n v="6"/>
    <x v="1"/>
    <x v="1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x v="1"/>
    <s v="Typ"/>
    <n v="1"/>
    <s v="Fa"/>
    <s v="Detchd"/>
    <n v="1977"/>
    <s v="Unf"/>
    <x v="2"/>
    <n v="352"/>
    <s v="TA"/>
    <s v="TA"/>
    <x v="0"/>
    <n v="296"/>
    <n v="0"/>
    <n v="0"/>
    <n v="0"/>
    <n v="0"/>
    <n v="0"/>
    <s v="NA"/>
    <s v="GdWo"/>
    <s v="NA"/>
    <n v="0"/>
    <n v="10"/>
    <n v="2009"/>
    <s v="WD"/>
    <s v="Abnorml"/>
    <n v="125000"/>
  </r>
  <r>
    <n v="389"/>
    <n v="20"/>
    <s v="RL"/>
    <x v="70"/>
    <x v="344"/>
    <s v="Pave"/>
    <s v="NA"/>
    <s v="IR1"/>
    <s v="Lvl"/>
    <s v="AllPub"/>
    <s v="CulDSac"/>
    <s v="Gtl"/>
    <s v="CollgCr"/>
    <s v="Norm"/>
    <s v="Norm"/>
    <s v="1Fam"/>
    <s v="1Story"/>
    <n v="7"/>
    <n v="5"/>
    <x v="40"/>
    <x v="4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x v="1"/>
    <s v="Typ"/>
    <n v="0"/>
    <s v="NA"/>
    <s v="Attchd"/>
    <n v="1999"/>
    <s v="RFn"/>
    <x v="0"/>
    <n v="577"/>
    <s v="TA"/>
    <s v="TA"/>
    <x v="0"/>
    <n v="120"/>
    <n v="25"/>
    <n v="0"/>
    <n v="0"/>
    <n v="0"/>
    <n v="0"/>
    <s v="NA"/>
    <s v="NA"/>
    <s v="NA"/>
    <n v="0"/>
    <n v="7"/>
    <n v="2008"/>
    <s v="WD"/>
    <s v="Normal"/>
    <n v="191000"/>
  </r>
  <r>
    <n v="390"/>
    <n v="60"/>
    <s v="RL"/>
    <x v="82"/>
    <x v="345"/>
    <s v="Pave"/>
    <s v="NA"/>
    <s v="Reg"/>
    <s v="Lvl"/>
    <s v="AllPub"/>
    <s v="Inside"/>
    <s v="Gtl"/>
    <s v="NridgHt"/>
    <s v="Norm"/>
    <s v="Norm"/>
    <s v="1Fam"/>
    <s v="2Story"/>
    <n v="10"/>
    <n v="5"/>
    <x v="22"/>
    <x v="17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x v="3"/>
    <s v="Typ"/>
    <n v="1"/>
    <s v="Ex"/>
    <s v="BuiltIn"/>
    <n v="2008"/>
    <s v="Fin"/>
    <x v="1"/>
    <n v="846"/>
    <s v="TA"/>
    <s v="TA"/>
    <x v="0"/>
    <n v="196"/>
    <n v="134"/>
    <n v="0"/>
    <n v="0"/>
    <n v="0"/>
    <n v="0"/>
    <s v="NA"/>
    <s v="NA"/>
    <s v="NA"/>
    <n v="0"/>
    <n v="8"/>
    <n v="2008"/>
    <s v="New"/>
    <s v="Partial"/>
    <n v="426000"/>
  </r>
  <r>
    <n v="391"/>
    <n v="50"/>
    <s v="RL"/>
    <x v="9"/>
    <x v="346"/>
    <s v="Pave"/>
    <s v="Grvl"/>
    <s v="Reg"/>
    <s v="Lvl"/>
    <s v="AllPub"/>
    <s v="Inside"/>
    <s v="Gtl"/>
    <s v="Edwards"/>
    <s v="Norm"/>
    <s v="Norm"/>
    <s v="1Fam"/>
    <s v="1.5Fin"/>
    <n v="5"/>
    <n v="8"/>
    <x v="83"/>
    <x v="8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x v="2"/>
    <s v="Typ"/>
    <n v="0"/>
    <s v="NA"/>
    <s v="Detchd"/>
    <n v="1978"/>
    <s v="Unf"/>
    <x v="2"/>
    <n v="384"/>
    <s v="TA"/>
    <s v="TA"/>
    <x v="0"/>
    <n v="0"/>
    <n v="130"/>
    <n v="112"/>
    <n v="0"/>
    <n v="0"/>
    <n v="0"/>
    <s v="NA"/>
    <s v="MnPrv"/>
    <s v="NA"/>
    <n v="0"/>
    <n v="4"/>
    <n v="2008"/>
    <s v="WD"/>
    <s v="Normal"/>
    <n v="119000"/>
  </r>
  <r>
    <n v="392"/>
    <n v="60"/>
    <s v="RL"/>
    <x v="52"/>
    <x v="347"/>
    <s v="Pave"/>
    <s v="NA"/>
    <s v="IR1"/>
    <s v="Lvl"/>
    <s v="AllPub"/>
    <s v="CulDSac"/>
    <s v="Gtl"/>
    <s v="Mitchel"/>
    <s v="Norm"/>
    <s v="Norm"/>
    <s v="1Fam"/>
    <s v="2Story"/>
    <n v="6"/>
    <n v="5"/>
    <x v="2"/>
    <x v="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x v="2"/>
    <s v="Typ"/>
    <n v="1"/>
    <s v="TA"/>
    <s v="BuiltIn"/>
    <n v="2001"/>
    <s v="Fin"/>
    <x v="0"/>
    <n v="560"/>
    <s v="TA"/>
    <s v="TA"/>
    <x v="0"/>
    <n v="125"/>
    <n v="192"/>
    <n v="0"/>
    <n v="0"/>
    <n v="0"/>
    <n v="0"/>
    <s v="NA"/>
    <s v="NA"/>
    <s v="NA"/>
    <n v="0"/>
    <n v="6"/>
    <n v="2009"/>
    <s v="WD"/>
    <s v="Normal"/>
    <n v="215000"/>
  </r>
  <r>
    <n v="393"/>
    <n v="20"/>
    <s v="RL"/>
    <x v="7"/>
    <x v="348"/>
    <s v="Pave"/>
    <s v="NA"/>
    <s v="IR1"/>
    <s v="Lvl"/>
    <s v="AllPub"/>
    <s v="Inside"/>
    <s v="Gtl"/>
    <s v="NAmes"/>
    <s v="Norm"/>
    <s v="Norm"/>
    <s v="1Fam"/>
    <s v="1Story"/>
    <n v="5"/>
    <n v="7"/>
    <x v="28"/>
    <x v="1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x v="4"/>
    <s v="Typ"/>
    <n v="0"/>
    <s v="NA"/>
    <s v="Attchd"/>
    <n v="1959"/>
    <s v="RFn"/>
    <x v="2"/>
    <n v="294"/>
    <s v="TA"/>
    <s v="TA"/>
    <x v="0"/>
    <n v="0"/>
    <n v="0"/>
    <n v="0"/>
    <n v="0"/>
    <n v="0"/>
    <n v="0"/>
    <s v="NA"/>
    <s v="MnPrv"/>
    <s v="Shed"/>
    <n v="1200"/>
    <n v="7"/>
    <n v="2007"/>
    <s v="WD"/>
    <s v="Normal"/>
    <n v="106500"/>
  </r>
  <r>
    <n v="394"/>
    <n v="30"/>
    <s v="RL"/>
    <x v="7"/>
    <x v="349"/>
    <s v="Pave"/>
    <s v="NA"/>
    <s v="Reg"/>
    <s v="Lvl"/>
    <s v="AllPub"/>
    <s v="Corner"/>
    <s v="Gtl"/>
    <s v="BrkSide"/>
    <s v="Feedr"/>
    <s v="Norm"/>
    <s v="1Fam"/>
    <s v="1Story"/>
    <n v="4"/>
    <n v="5"/>
    <x v="71"/>
    <x v="8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x v="6"/>
    <s v="Typ"/>
    <n v="2"/>
    <s v="TA"/>
    <s v="NA"/>
    <s v="NA"/>
    <s v="NA"/>
    <x v="3"/>
    <n v="0"/>
    <s v="NA"/>
    <s v="NA"/>
    <x v="0"/>
    <n v="0"/>
    <n v="0"/>
    <n v="0"/>
    <n v="0"/>
    <n v="0"/>
    <n v="0"/>
    <s v="NA"/>
    <s v="GdWo"/>
    <s v="NA"/>
    <n v="0"/>
    <n v="4"/>
    <n v="2006"/>
    <s v="WD"/>
    <s v="Abnorml"/>
    <n v="100000"/>
  </r>
  <r>
    <n v="395"/>
    <n v="50"/>
    <s v="RL"/>
    <x v="3"/>
    <x v="350"/>
    <s v="Pave"/>
    <s v="NA"/>
    <s v="Reg"/>
    <s v="Lvl"/>
    <s v="AllPub"/>
    <s v="Inside"/>
    <s v="Gtl"/>
    <s v="OldTown"/>
    <s v="Norm"/>
    <s v="Norm"/>
    <s v="1Fam"/>
    <s v="1.5Fin"/>
    <n v="5"/>
    <n v="6"/>
    <x v="70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x v="4"/>
    <s v="Typ"/>
    <n v="0"/>
    <s v="NA"/>
    <s v="Detchd"/>
    <n v="1940"/>
    <s v="Unf"/>
    <x v="2"/>
    <n v="240"/>
    <s v="TA"/>
    <s v="TA"/>
    <x v="0"/>
    <n v="0"/>
    <n v="39"/>
    <n v="0"/>
    <n v="0"/>
    <n v="0"/>
    <n v="0"/>
    <s v="NA"/>
    <s v="NA"/>
    <s v="NA"/>
    <n v="0"/>
    <n v="7"/>
    <n v="2007"/>
    <s v="WD"/>
    <s v="Normal"/>
    <n v="109000"/>
  </r>
  <r>
    <n v="396"/>
    <n v="20"/>
    <s v="RL"/>
    <x v="2"/>
    <x v="351"/>
    <s v="Pave"/>
    <s v="NA"/>
    <s v="Reg"/>
    <s v="Lvl"/>
    <s v="AllPub"/>
    <s v="Inside"/>
    <s v="Gtl"/>
    <s v="Edwards"/>
    <s v="Norm"/>
    <s v="Norm"/>
    <s v="1Fam"/>
    <s v="1Story"/>
    <n v="5"/>
    <n v="6"/>
    <x v="46"/>
    <x v="33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x v="1"/>
    <s v="Typ"/>
    <n v="0"/>
    <s v="NA"/>
    <s v="Attchd"/>
    <n v="1956"/>
    <s v="Unf"/>
    <x v="2"/>
    <n v="596"/>
    <s v="TA"/>
    <s v="TA"/>
    <x v="0"/>
    <n v="44"/>
    <n v="0"/>
    <n v="0"/>
    <n v="0"/>
    <n v="0"/>
    <n v="0"/>
    <s v="NA"/>
    <s v="NA"/>
    <s v="NA"/>
    <n v="0"/>
    <n v="6"/>
    <n v="2010"/>
    <s v="WD"/>
    <s v="Normal"/>
    <n v="129000"/>
  </r>
  <r>
    <n v="397"/>
    <n v="20"/>
    <s v="RL"/>
    <x v="3"/>
    <x v="25"/>
    <s v="Pave"/>
    <s v="NA"/>
    <s v="Reg"/>
    <s v="Low"/>
    <s v="AllPub"/>
    <s v="Inside"/>
    <s v="Gtl"/>
    <s v="CollgCr"/>
    <s v="Norm"/>
    <s v="Norm"/>
    <s v="1Fam"/>
    <s v="1Story"/>
    <n v="5"/>
    <n v="5"/>
    <x v="41"/>
    <x v="28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x v="1"/>
    <s v="Typ"/>
    <n v="0"/>
    <s v="NA"/>
    <s v="Detchd"/>
    <n v="1985"/>
    <s v="RFn"/>
    <x v="0"/>
    <n v="600"/>
    <s v="TA"/>
    <s v="TA"/>
    <x v="0"/>
    <n v="215"/>
    <n v="0"/>
    <n v="0"/>
    <n v="0"/>
    <n v="0"/>
    <n v="0"/>
    <s v="NA"/>
    <s v="NA"/>
    <s v="NA"/>
    <n v="0"/>
    <n v="9"/>
    <n v="2009"/>
    <s v="WD"/>
    <s v="Normal"/>
    <n v="123000"/>
  </r>
  <r>
    <n v="398"/>
    <n v="60"/>
    <s v="RL"/>
    <x v="35"/>
    <x v="120"/>
    <s v="Pave"/>
    <s v="NA"/>
    <s v="Reg"/>
    <s v="Lvl"/>
    <s v="AllPub"/>
    <s v="Inside"/>
    <s v="Gtl"/>
    <s v="NAmes"/>
    <s v="PosN"/>
    <s v="Norm"/>
    <s v="1Fam"/>
    <s v="2Story"/>
    <n v="5"/>
    <n v="5"/>
    <x v="12"/>
    <x v="11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x v="0"/>
    <s v="Typ"/>
    <n v="1"/>
    <s v="TA"/>
    <s v="Attchd"/>
    <n v="1962"/>
    <s v="RFn"/>
    <x v="2"/>
    <n v="264"/>
    <s v="TA"/>
    <s v="TA"/>
    <x v="0"/>
    <n v="0"/>
    <n v="168"/>
    <n v="0"/>
    <n v="0"/>
    <n v="0"/>
    <n v="0"/>
    <s v="NA"/>
    <s v="NA"/>
    <s v="NA"/>
    <n v="0"/>
    <n v="7"/>
    <n v="2007"/>
    <s v="WD"/>
    <s v="Normal"/>
    <n v="169500"/>
  </r>
  <r>
    <n v="399"/>
    <n v="30"/>
    <s v="RM"/>
    <x v="3"/>
    <x v="352"/>
    <s v="Pave"/>
    <s v="NA"/>
    <s v="Reg"/>
    <s v="Lvl"/>
    <s v="AllPub"/>
    <s v="Corner"/>
    <s v="Gtl"/>
    <s v="IDOTRR"/>
    <s v="Norm"/>
    <s v="Norm"/>
    <s v="1Fam"/>
    <s v="1Story"/>
    <n v="5"/>
    <n v="2"/>
    <x v="26"/>
    <x v="8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x v="1"/>
    <s v="Maj2"/>
    <n v="0"/>
    <s v="NA"/>
    <s v="Detchd"/>
    <n v="1920"/>
    <s v="Unf"/>
    <x v="2"/>
    <n v="338"/>
    <s v="Po"/>
    <s v="Po"/>
    <x v="1"/>
    <n v="0"/>
    <n v="0"/>
    <n v="0"/>
    <n v="0"/>
    <n v="0"/>
    <n v="0"/>
    <s v="NA"/>
    <s v="NA"/>
    <s v="NA"/>
    <n v="0"/>
    <n v="11"/>
    <n v="2007"/>
    <s v="WD"/>
    <s v="Abnorml"/>
    <n v="67000"/>
  </r>
  <r>
    <n v="400"/>
    <n v="60"/>
    <s v="FV"/>
    <x v="0"/>
    <x v="260"/>
    <s v="Pave"/>
    <s v="NA"/>
    <s v="Reg"/>
    <s v="Lvl"/>
    <s v="AllPub"/>
    <s v="Inside"/>
    <s v="Gtl"/>
    <s v="Somerst"/>
    <s v="Norm"/>
    <s v="Norm"/>
    <s v="1Fam"/>
    <s v="2Story"/>
    <n v="7"/>
    <n v="5"/>
    <x v="13"/>
    <x v="12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x v="2"/>
    <s v="Typ"/>
    <n v="0"/>
    <s v="NA"/>
    <s v="Attchd"/>
    <n v="2007"/>
    <s v="Fin"/>
    <x v="0"/>
    <n v="438"/>
    <s v="TA"/>
    <s v="TA"/>
    <x v="0"/>
    <n v="0"/>
    <n v="168"/>
    <n v="0"/>
    <n v="0"/>
    <n v="0"/>
    <n v="0"/>
    <s v="NA"/>
    <s v="NA"/>
    <s v="NA"/>
    <n v="0"/>
    <n v="10"/>
    <n v="2009"/>
    <s v="WD"/>
    <s v="Normal"/>
    <n v="241000"/>
  </r>
  <r>
    <n v="401"/>
    <n v="120"/>
    <s v="RL"/>
    <x v="88"/>
    <x v="353"/>
    <s v="Pave"/>
    <s v="NA"/>
    <s v="IR2"/>
    <s v="Lvl"/>
    <s v="AllPub"/>
    <s v="Inside"/>
    <s v="Gtl"/>
    <s v="Veenker"/>
    <s v="Norm"/>
    <s v="Norm"/>
    <s v="TwnhsE"/>
    <s v="1Story"/>
    <n v="8"/>
    <n v="5"/>
    <x v="92"/>
    <x v="29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x v="6"/>
    <s v="Typ"/>
    <n v="2"/>
    <s v="Gd"/>
    <s v="Attchd"/>
    <n v="1996"/>
    <s v="Fin"/>
    <x v="0"/>
    <n v="500"/>
    <s v="TA"/>
    <s v="TA"/>
    <x v="0"/>
    <n v="120"/>
    <n v="30"/>
    <n v="0"/>
    <n v="0"/>
    <n v="224"/>
    <n v="0"/>
    <s v="NA"/>
    <s v="NA"/>
    <s v="NA"/>
    <n v="0"/>
    <n v="12"/>
    <n v="2008"/>
    <s v="WD"/>
    <s v="Normal"/>
    <n v="245500"/>
  </r>
  <r>
    <n v="402"/>
    <n v="20"/>
    <s v="RL"/>
    <x v="0"/>
    <x v="354"/>
    <s v="Pave"/>
    <s v="NA"/>
    <s v="IR1"/>
    <s v="Lvl"/>
    <s v="AllPub"/>
    <s v="Inside"/>
    <s v="Gtl"/>
    <s v="CollgCr"/>
    <s v="Norm"/>
    <s v="Norm"/>
    <s v="1Fam"/>
    <s v="1Story"/>
    <n v="7"/>
    <n v="5"/>
    <x v="11"/>
    <x v="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x v="1"/>
    <s v="Typ"/>
    <n v="1"/>
    <s v="Gd"/>
    <s v="Attchd"/>
    <n v="2005"/>
    <s v="Fin"/>
    <x v="0"/>
    <n v="400"/>
    <s v="TA"/>
    <s v="TA"/>
    <x v="0"/>
    <n v="0"/>
    <n v="0"/>
    <n v="0"/>
    <n v="0"/>
    <n v="0"/>
    <n v="0"/>
    <s v="NA"/>
    <s v="NA"/>
    <s v="NA"/>
    <n v="0"/>
    <n v="7"/>
    <n v="2006"/>
    <s v="New"/>
    <s v="Partial"/>
    <n v="164990"/>
  </r>
  <r>
    <n v="403"/>
    <n v="30"/>
    <s v="RL"/>
    <x v="3"/>
    <x v="70"/>
    <s v="Pave"/>
    <s v="NA"/>
    <s v="Reg"/>
    <s v="Lvl"/>
    <s v="AllPub"/>
    <s v="Inside"/>
    <s v="Gtl"/>
    <s v="Sawyer"/>
    <s v="Norm"/>
    <s v="Norm"/>
    <s v="1Fam"/>
    <s v="1Story"/>
    <n v="5"/>
    <n v="8"/>
    <x v="70"/>
    <x v="1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x v="6"/>
    <s v="Typ"/>
    <n v="0"/>
    <s v="NA"/>
    <s v="Detchd"/>
    <n v="1940"/>
    <s v="Unf"/>
    <x v="2"/>
    <n v="240"/>
    <s v="TA"/>
    <s v="TA"/>
    <x v="1"/>
    <n v="168"/>
    <n v="0"/>
    <n v="0"/>
    <n v="0"/>
    <n v="0"/>
    <n v="0"/>
    <s v="NA"/>
    <s v="GdPrv"/>
    <s v="NA"/>
    <n v="0"/>
    <n v="8"/>
    <n v="2008"/>
    <s v="WD"/>
    <s v="Normal"/>
    <n v="108000"/>
  </r>
  <r>
    <n v="404"/>
    <n v="60"/>
    <s v="RL"/>
    <x v="70"/>
    <x v="241"/>
    <s v="Pave"/>
    <s v="NA"/>
    <s v="Reg"/>
    <s v="Lvl"/>
    <s v="AllPub"/>
    <s v="Corner"/>
    <s v="Gtl"/>
    <s v="NoRidge"/>
    <s v="Norm"/>
    <s v="Norm"/>
    <s v="1Fam"/>
    <s v="2Story"/>
    <n v="8"/>
    <n v="5"/>
    <x v="45"/>
    <x v="30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x v="7"/>
    <s v="Typ"/>
    <n v="1"/>
    <s v="TA"/>
    <s v="BuiltIn"/>
    <n v="1998"/>
    <s v="Fin"/>
    <x v="0"/>
    <n v="420"/>
    <s v="TA"/>
    <s v="TA"/>
    <x v="0"/>
    <n v="144"/>
    <n v="123"/>
    <n v="0"/>
    <n v="0"/>
    <n v="0"/>
    <n v="0"/>
    <s v="NA"/>
    <s v="NA"/>
    <s v="NA"/>
    <n v="0"/>
    <n v="7"/>
    <n v="2006"/>
    <s v="WD"/>
    <s v="Abnorml"/>
    <n v="258000"/>
  </r>
  <r>
    <n v="405"/>
    <n v="60"/>
    <s v="RL"/>
    <x v="7"/>
    <x v="355"/>
    <s v="Pave"/>
    <s v="NA"/>
    <s v="IR1"/>
    <s v="Lvl"/>
    <s v="AllPub"/>
    <s v="Inside"/>
    <s v="Gtl"/>
    <s v="Gilbert"/>
    <s v="Norm"/>
    <s v="Norm"/>
    <s v="1Fam"/>
    <s v="2Story"/>
    <n v="6"/>
    <n v="5"/>
    <x v="49"/>
    <x v="29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x v="2"/>
    <s v="Typ"/>
    <n v="1"/>
    <s v="TA"/>
    <s v="BuiltIn"/>
    <n v="1995"/>
    <s v="Fin"/>
    <x v="0"/>
    <n v="373"/>
    <s v="TA"/>
    <s v="TA"/>
    <x v="0"/>
    <n v="0"/>
    <n v="40"/>
    <n v="0"/>
    <n v="0"/>
    <n v="0"/>
    <n v="0"/>
    <s v="NA"/>
    <s v="NA"/>
    <s v="NA"/>
    <n v="0"/>
    <n v="5"/>
    <n v="2007"/>
    <s v="WD"/>
    <s v="Normal"/>
    <n v="168000"/>
  </r>
  <r>
    <n v="406"/>
    <n v="20"/>
    <s v="RL"/>
    <x v="7"/>
    <x v="356"/>
    <s v="Pave"/>
    <s v="NA"/>
    <s v="IR1"/>
    <s v="Lvl"/>
    <s v="AllPub"/>
    <s v="Corner"/>
    <s v="Gtl"/>
    <s v="Sawyer"/>
    <s v="Feedr"/>
    <s v="Norm"/>
    <s v="1Fam"/>
    <s v="1Story"/>
    <n v="4"/>
    <n v="4"/>
    <x v="1"/>
    <x v="40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x v="0"/>
    <s v="Min1"/>
    <n v="1"/>
    <s v="TA"/>
    <s v="Attchd"/>
    <n v="1993"/>
    <s v="Unf"/>
    <x v="0"/>
    <n v="490"/>
    <s v="TA"/>
    <s v="TA"/>
    <x v="0"/>
    <n v="120"/>
    <n v="78"/>
    <n v="0"/>
    <n v="0"/>
    <n v="0"/>
    <n v="0"/>
    <s v="NA"/>
    <s v="GdWo"/>
    <s v="NA"/>
    <n v="0"/>
    <n v="6"/>
    <n v="2009"/>
    <s v="WD"/>
    <s v="Normal"/>
    <n v="150000"/>
  </r>
  <r>
    <n v="407"/>
    <n v="50"/>
    <s v="RL"/>
    <x v="8"/>
    <x v="357"/>
    <s v="Pave"/>
    <s v="NA"/>
    <s v="Reg"/>
    <s v="Lvl"/>
    <s v="AllPub"/>
    <s v="Inside"/>
    <s v="Gtl"/>
    <s v="SWISU"/>
    <s v="Norm"/>
    <s v="Norm"/>
    <s v="1Fam"/>
    <s v="1.5Fin"/>
    <n v="6"/>
    <n v="5"/>
    <x v="65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x v="1"/>
    <s v="Maj2"/>
    <n v="0"/>
    <s v="NA"/>
    <s v="Detchd"/>
    <n v="1936"/>
    <s v="Unf"/>
    <x v="2"/>
    <n v="240"/>
    <s v="TA"/>
    <s v="TA"/>
    <x v="0"/>
    <n v="0"/>
    <n v="0"/>
    <n v="0"/>
    <n v="0"/>
    <n v="0"/>
    <n v="0"/>
    <s v="NA"/>
    <s v="NA"/>
    <s v="NA"/>
    <n v="0"/>
    <n v="3"/>
    <n v="2008"/>
    <s v="WD"/>
    <s v="Normal"/>
    <n v="115000"/>
  </r>
  <r>
    <n v="408"/>
    <n v="70"/>
    <s v="RL"/>
    <x v="31"/>
    <x v="358"/>
    <s v="Pave"/>
    <s v="NA"/>
    <s v="Reg"/>
    <s v="Lvl"/>
    <s v="AllPub"/>
    <s v="Inside"/>
    <s v="Gtl"/>
    <s v="Crawfor"/>
    <s v="Norm"/>
    <s v="Norm"/>
    <s v="1Fam"/>
    <s v="2Story"/>
    <n v="6"/>
    <n v="7"/>
    <x v="3"/>
    <x v="1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x v="0"/>
    <s v="Typ"/>
    <n v="0"/>
    <s v="NA"/>
    <s v="Attchd"/>
    <n v="1960"/>
    <s v="Unf"/>
    <x v="2"/>
    <n v="308"/>
    <s v="TA"/>
    <s v="TA"/>
    <x v="0"/>
    <n v="0"/>
    <n v="0"/>
    <n v="160"/>
    <n v="0"/>
    <n v="0"/>
    <n v="0"/>
    <s v="NA"/>
    <s v="NA"/>
    <s v="NA"/>
    <n v="0"/>
    <n v="3"/>
    <n v="2008"/>
    <s v="WD"/>
    <s v="Normal"/>
    <n v="177000"/>
  </r>
  <r>
    <n v="409"/>
    <n v="60"/>
    <s v="RL"/>
    <x v="89"/>
    <x v="359"/>
    <s v="Pave"/>
    <s v="NA"/>
    <s v="Reg"/>
    <s v="Lvl"/>
    <s v="AllPub"/>
    <s v="Corner"/>
    <s v="Gtl"/>
    <s v="NridgHt"/>
    <s v="Norm"/>
    <s v="Norm"/>
    <s v="1Fam"/>
    <s v="2Story"/>
    <n v="7"/>
    <n v="5"/>
    <x v="13"/>
    <x v="10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x v="3"/>
    <s v="Typ"/>
    <n v="1"/>
    <s v="Gd"/>
    <s v="Attchd"/>
    <n v="2006"/>
    <s v="RFn"/>
    <x v="1"/>
    <n v="947"/>
    <s v="TA"/>
    <s v="TA"/>
    <x v="0"/>
    <n v="192"/>
    <n v="62"/>
    <n v="0"/>
    <n v="0"/>
    <n v="0"/>
    <n v="0"/>
    <s v="NA"/>
    <s v="NA"/>
    <s v="NA"/>
    <n v="0"/>
    <n v="8"/>
    <n v="2007"/>
    <s v="New"/>
    <s v="Partial"/>
    <n v="280000"/>
  </r>
  <r>
    <n v="410"/>
    <n v="60"/>
    <s v="FV"/>
    <x v="5"/>
    <x v="99"/>
    <s v="Pave"/>
    <s v="NA"/>
    <s v="Reg"/>
    <s v="Lvl"/>
    <s v="AllPub"/>
    <s v="Inside"/>
    <s v="Gtl"/>
    <s v="Somerst"/>
    <s v="Norm"/>
    <s v="Norm"/>
    <s v="1Fam"/>
    <s v="2Story"/>
    <n v="8"/>
    <n v="5"/>
    <x v="22"/>
    <x v="17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x v="0"/>
    <s v="Typ"/>
    <n v="1"/>
    <s v="Gd"/>
    <s v="Attchd"/>
    <n v="2008"/>
    <s v="Fin"/>
    <x v="1"/>
    <n v="836"/>
    <s v="TA"/>
    <s v="TA"/>
    <x v="0"/>
    <n v="0"/>
    <n v="102"/>
    <n v="0"/>
    <n v="0"/>
    <n v="0"/>
    <n v="0"/>
    <s v="NA"/>
    <s v="NA"/>
    <s v="NA"/>
    <n v="0"/>
    <n v="4"/>
    <n v="2008"/>
    <s v="New"/>
    <s v="Partial"/>
    <n v="339750"/>
  </r>
  <r>
    <n v="411"/>
    <n v="20"/>
    <s v="RL"/>
    <x v="2"/>
    <x v="351"/>
    <s v="Pave"/>
    <s v="NA"/>
    <s v="Reg"/>
    <s v="Lvl"/>
    <s v="AllPub"/>
    <s v="Inside"/>
    <s v="Gtl"/>
    <s v="Edwards"/>
    <s v="Norm"/>
    <s v="Norm"/>
    <s v="1Fam"/>
    <s v="1Story"/>
    <n v="5"/>
    <n v="3"/>
    <x v="18"/>
    <x v="46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x v="4"/>
    <s v="Mod"/>
    <n v="0"/>
    <s v="NA"/>
    <s v="Attchd"/>
    <n v="1958"/>
    <s v="Unf"/>
    <x v="2"/>
    <n v="350"/>
    <s v="TA"/>
    <s v="TA"/>
    <x v="0"/>
    <n v="0"/>
    <n v="0"/>
    <n v="0"/>
    <n v="0"/>
    <n v="0"/>
    <n v="0"/>
    <s v="NA"/>
    <s v="NA"/>
    <s v="NA"/>
    <n v="0"/>
    <n v="6"/>
    <n v="2009"/>
    <s v="COD"/>
    <s v="Abnorml"/>
    <n v="60000"/>
  </r>
  <r>
    <n v="412"/>
    <n v="190"/>
    <s v="RL"/>
    <x v="28"/>
    <x v="360"/>
    <s v="Pave"/>
    <s v="NA"/>
    <s v="Reg"/>
    <s v="Bnk"/>
    <s v="AllPub"/>
    <s v="Inside"/>
    <s v="Gtl"/>
    <s v="Gilbert"/>
    <s v="Norm"/>
    <s v="Norm"/>
    <s v="2fmCon"/>
    <s v="1Story"/>
    <n v="5"/>
    <n v="5"/>
    <x v="32"/>
    <x v="21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x v="4"/>
    <s v="Typ"/>
    <n v="0"/>
    <s v="NA"/>
    <s v="Attchd"/>
    <n v="1955"/>
    <s v="Fin"/>
    <x v="0"/>
    <n v="572"/>
    <s v="TA"/>
    <s v="TA"/>
    <x v="0"/>
    <n v="264"/>
    <n v="0"/>
    <n v="0"/>
    <n v="0"/>
    <n v="0"/>
    <n v="0"/>
    <s v="NA"/>
    <s v="NA"/>
    <s v="NA"/>
    <n v="0"/>
    <n v="1"/>
    <n v="2006"/>
    <s v="WD"/>
    <s v="Normal"/>
    <n v="145000"/>
  </r>
  <r>
    <n v="413"/>
    <n v="20"/>
    <s v="FV"/>
    <x v="7"/>
    <x v="361"/>
    <s v="Pave"/>
    <s v="NA"/>
    <s v="IR2"/>
    <s v="Lvl"/>
    <s v="AllPub"/>
    <s v="Inside"/>
    <s v="Gtl"/>
    <s v="Somerst"/>
    <s v="Norm"/>
    <s v="Norm"/>
    <s v="1Fam"/>
    <s v="1Story"/>
    <n v="7"/>
    <n v="5"/>
    <x v="51"/>
    <x v="37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x v="2"/>
    <s v="Typ"/>
    <n v="1"/>
    <s v="Gd"/>
    <s v="Attchd"/>
    <n v="2009"/>
    <s v="Fin"/>
    <x v="0"/>
    <n v="484"/>
    <s v="TA"/>
    <s v="TA"/>
    <x v="0"/>
    <n v="0"/>
    <n v="144"/>
    <n v="0"/>
    <n v="0"/>
    <n v="0"/>
    <n v="0"/>
    <s v="NA"/>
    <s v="NA"/>
    <s v="NA"/>
    <n v="0"/>
    <n v="6"/>
    <n v="2010"/>
    <s v="New"/>
    <s v="Partial"/>
    <n v="222000"/>
  </r>
  <r>
    <n v="414"/>
    <n v="30"/>
    <s v="RM"/>
    <x v="85"/>
    <x v="362"/>
    <s v="Pave"/>
    <s v="Grvl"/>
    <s v="Reg"/>
    <s v="Lvl"/>
    <s v="AllPub"/>
    <s v="Inside"/>
    <s v="Gtl"/>
    <s v="OldTown"/>
    <s v="Artery"/>
    <s v="Norm"/>
    <s v="1Fam"/>
    <s v="1Story"/>
    <n v="5"/>
    <n v="6"/>
    <x v="25"/>
    <x v="8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x v="4"/>
    <s v="Typ"/>
    <n v="1"/>
    <s v="Gd"/>
    <s v="Detchd"/>
    <n v="1927"/>
    <s v="Unf"/>
    <x v="0"/>
    <n v="360"/>
    <s v="TA"/>
    <s v="TA"/>
    <x v="0"/>
    <n v="0"/>
    <n v="0"/>
    <n v="130"/>
    <n v="0"/>
    <n v="0"/>
    <n v="0"/>
    <s v="NA"/>
    <s v="NA"/>
    <s v="NA"/>
    <n v="0"/>
    <n v="3"/>
    <n v="2010"/>
    <s v="WD"/>
    <s v="Normal"/>
    <n v="115000"/>
  </r>
  <r>
    <n v="415"/>
    <n v="60"/>
    <s v="RL"/>
    <x v="83"/>
    <x v="363"/>
    <s v="Pave"/>
    <s v="NA"/>
    <s v="IR2"/>
    <s v="Lvl"/>
    <s v="AllPub"/>
    <s v="CulDSac"/>
    <s v="Gtl"/>
    <s v="SawyerW"/>
    <s v="Norm"/>
    <s v="Norm"/>
    <s v="1Fam"/>
    <s v="2Story"/>
    <n v="7"/>
    <n v="5"/>
    <x v="5"/>
    <x v="40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x v="3"/>
    <s v="Typ"/>
    <n v="1"/>
    <s v="TA"/>
    <s v="Attchd"/>
    <n v="1993"/>
    <s v="Unf"/>
    <x v="1"/>
    <n v="678"/>
    <s v="TA"/>
    <s v="TA"/>
    <x v="0"/>
    <n v="196"/>
    <n v="187"/>
    <n v="0"/>
    <n v="0"/>
    <n v="0"/>
    <n v="0"/>
    <s v="NA"/>
    <s v="NA"/>
    <s v="NA"/>
    <n v="0"/>
    <n v="12"/>
    <n v="2008"/>
    <s v="WD"/>
    <s v="Normal"/>
    <n v="228000"/>
  </r>
  <r>
    <n v="416"/>
    <n v="20"/>
    <s v="RL"/>
    <x v="43"/>
    <x v="364"/>
    <s v="Pave"/>
    <s v="NA"/>
    <s v="IR1"/>
    <s v="Lvl"/>
    <s v="AllPub"/>
    <s v="Inside"/>
    <s v="Gtl"/>
    <s v="Gilbert"/>
    <s v="Norm"/>
    <s v="Norm"/>
    <s v="1Fam"/>
    <s v="1Story"/>
    <n v="7"/>
    <n v="5"/>
    <x v="22"/>
    <x v="12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x v="1"/>
    <s v="Typ"/>
    <n v="0"/>
    <s v="NA"/>
    <s v="Attchd"/>
    <n v="2007"/>
    <s v="Fin"/>
    <x v="0"/>
    <n v="396"/>
    <s v="TA"/>
    <s v="TA"/>
    <x v="0"/>
    <n v="100"/>
    <n v="30"/>
    <n v="0"/>
    <n v="0"/>
    <n v="0"/>
    <n v="0"/>
    <s v="NA"/>
    <s v="NA"/>
    <s v="NA"/>
    <n v="0"/>
    <n v="8"/>
    <n v="2007"/>
    <s v="New"/>
    <s v="Partial"/>
    <n v="181134"/>
  </r>
  <r>
    <n v="417"/>
    <n v="60"/>
    <s v="RL"/>
    <x v="22"/>
    <x v="365"/>
    <s v="Pave"/>
    <s v="NA"/>
    <s v="Reg"/>
    <s v="Lvl"/>
    <s v="AllPub"/>
    <s v="Inside"/>
    <s v="Gtl"/>
    <s v="Sawyer"/>
    <s v="Norm"/>
    <s v="Norm"/>
    <s v="1Fam"/>
    <s v="2Story"/>
    <n v="6"/>
    <n v="7"/>
    <x v="90"/>
    <x v="59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x v="1"/>
    <s v="Typ"/>
    <n v="1"/>
    <s v="TA"/>
    <s v="Attchd"/>
    <n v="1978"/>
    <s v="Fin"/>
    <x v="0"/>
    <n v="440"/>
    <s v="TA"/>
    <s v="TA"/>
    <x v="0"/>
    <n v="0"/>
    <n v="0"/>
    <n v="0"/>
    <n v="0"/>
    <n v="0"/>
    <n v="0"/>
    <s v="NA"/>
    <s v="NA"/>
    <s v="NA"/>
    <n v="0"/>
    <n v="3"/>
    <n v="2006"/>
    <s v="WD"/>
    <s v="Normal"/>
    <n v="149500"/>
  </r>
  <r>
    <n v="418"/>
    <n v="70"/>
    <s v="RL"/>
    <x v="58"/>
    <x v="366"/>
    <s v="Pave"/>
    <s v="NA"/>
    <s v="IR1"/>
    <s v="Lvl"/>
    <s v="AllPub"/>
    <s v="Inside"/>
    <s v="Gtl"/>
    <s v="Crawfor"/>
    <s v="Feedr"/>
    <s v="Norm"/>
    <s v="1Fam"/>
    <s v="2Story"/>
    <n v="6"/>
    <n v="6"/>
    <x v="79"/>
    <x v="8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x v="7"/>
    <s v="Typ"/>
    <n v="1"/>
    <s v="Gd"/>
    <s v="Detchd"/>
    <n v="1918"/>
    <s v="Unf"/>
    <x v="1"/>
    <n v="864"/>
    <s v="TA"/>
    <s v="TA"/>
    <x v="1"/>
    <n v="0"/>
    <n v="0"/>
    <n v="0"/>
    <n v="0"/>
    <n v="0"/>
    <n v="0"/>
    <s v="NA"/>
    <s v="NA"/>
    <s v="NA"/>
    <n v="0"/>
    <n v="11"/>
    <n v="2007"/>
    <s v="WD"/>
    <s v="Normal"/>
    <n v="239000"/>
  </r>
  <r>
    <n v="419"/>
    <n v="50"/>
    <s v="RL"/>
    <x v="3"/>
    <x v="367"/>
    <s v="Pave"/>
    <s v="NA"/>
    <s v="Reg"/>
    <s v="Lvl"/>
    <s v="AllPub"/>
    <s v="Inside"/>
    <s v="Gtl"/>
    <s v="Edwards"/>
    <s v="Norm"/>
    <s v="Norm"/>
    <s v="1Fam"/>
    <s v="1.5Fin"/>
    <n v="5"/>
    <n v="6"/>
    <x v="70"/>
    <x v="8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x v="2"/>
    <s v="Typ"/>
    <n v="0"/>
    <s v="NA"/>
    <s v="Detchd"/>
    <n v="1940"/>
    <s v="Unf"/>
    <x v="2"/>
    <n v="240"/>
    <s v="TA"/>
    <s v="TA"/>
    <x v="2"/>
    <n v="0"/>
    <n v="0"/>
    <n v="0"/>
    <n v="0"/>
    <n v="0"/>
    <n v="0"/>
    <s v="NA"/>
    <s v="NA"/>
    <s v="NA"/>
    <n v="0"/>
    <n v="4"/>
    <n v="2007"/>
    <s v="WD"/>
    <s v="AdjLand"/>
    <n v="126000"/>
  </r>
  <r>
    <n v="420"/>
    <n v="20"/>
    <s v="RL"/>
    <x v="0"/>
    <x v="0"/>
    <s v="Pave"/>
    <s v="NA"/>
    <s v="Reg"/>
    <s v="Lvl"/>
    <s v="AllPub"/>
    <s v="Inside"/>
    <s v="Gtl"/>
    <s v="NAmes"/>
    <s v="Norm"/>
    <s v="Norm"/>
    <s v="1Fam"/>
    <s v="1Story"/>
    <n v="5"/>
    <n v="6"/>
    <x v="21"/>
    <x v="34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x v="1"/>
    <s v="Typ"/>
    <n v="1"/>
    <s v="Fa"/>
    <s v="Attchd"/>
    <n v="1968"/>
    <s v="Unf"/>
    <x v="2"/>
    <n v="304"/>
    <s v="TA"/>
    <s v="TA"/>
    <x v="0"/>
    <n v="0"/>
    <n v="85"/>
    <n v="184"/>
    <n v="0"/>
    <n v="0"/>
    <n v="0"/>
    <s v="NA"/>
    <s v="NA"/>
    <s v="NA"/>
    <n v="0"/>
    <n v="7"/>
    <n v="2010"/>
    <s v="WD"/>
    <s v="Normal"/>
    <n v="142000"/>
  </r>
  <r>
    <n v="421"/>
    <n v="90"/>
    <s v="RM"/>
    <x v="38"/>
    <x v="368"/>
    <s v="Pave"/>
    <s v="NA"/>
    <s v="Reg"/>
    <s v="Lvl"/>
    <s v="AllPub"/>
    <s v="Inside"/>
    <s v="Gtl"/>
    <s v="Mitchel"/>
    <s v="Norm"/>
    <s v="Norm"/>
    <s v="Duplex"/>
    <s v="SFoyer"/>
    <n v="7"/>
    <n v="5"/>
    <x v="35"/>
    <x v="30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x v="0"/>
    <s v="Typ"/>
    <n v="0"/>
    <s v="NA"/>
    <s v="Attchd"/>
    <n v="1997"/>
    <s v="Fin"/>
    <x v="4"/>
    <n v="784"/>
    <s v="TA"/>
    <s v="TA"/>
    <x v="0"/>
    <n v="0"/>
    <n v="0"/>
    <n v="0"/>
    <n v="0"/>
    <n v="0"/>
    <n v="0"/>
    <s v="NA"/>
    <s v="NA"/>
    <s v="NA"/>
    <n v="0"/>
    <n v="11"/>
    <n v="2008"/>
    <s v="WD"/>
    <s v="Alloca"/>
    <n v="206300"/>
  </r>
  <r>
    <n v="422"/>
    <n v="20"/>
    <s v="RL"/>
    <x v="7"/>
    <x v="369"/>
    <s v="Pave"/>
    <s v="NA"/>
    <s v="IR1"/>
    <s v="Lvl"/>
    <s v="AllPub"/>
    <s v="FR2"/>
    <s v="Gtl"/>
    <s v="NWAmes"/>
    <s v="Norm"/>
    <s v="Norm"/>
    <s v="1Fam"/>
    <s v="1Story"/>
    <n v="6"/>
    <n v="7"/>
    <x v="54"/>
    <x v="4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x v="0"/>
    <s v="Typ"/>
    <n v="1"/>
    <s v="TA"/>
    <s v="Attchd"/>
    <n v="1977"/>
    <s v="Fin"/>
    <x v="0"/>
    <n v="529"/>
    <s v="TA"/>
    <s v="TA"/>
    <x v="0"/>
    <n v="240"/>
    <n v="0"/>
    <n v="0"/>
    <n v="0"/>
    <n v="0"/>
    <n v="0"/>
    <s v="NA"/>
    <s v="NA"/>
    <s v="NA"/>
    <n v="0"/>
    <n v="6"/>
    <n v="2009"/>
    <s v="WD"/>
    <s v="Normal"/>
    <n v="215000"/>
  </r>
  <r>
    <n v="423"/>
    <n v="20"/>
    <s v="RL"/>
    <x v="28"/>
    <x v="370"/>
    <s v="Pave"/>
    <s v="NA"/>
    <s v="Reg"/>
    <s v="HLS"/>
    <s v="AllPub"/>
    <s v="Inside"/>
    <s v="Mod"/>
    <s v="Mitchel"/>
    <s v="Artery"/>
    <s v="Norm"/>
    <s v="1Fam"/>
    <s v="1Story"/>
    <n v="5"/>
    <n v="5"/>
    <x v="30"/>
    <x v="56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x v="6"/>
    <s v="Typ"/>
    <n v="0"/>
    <s v="NA"/>
    <s v="Attchd"/>
    <n v="1954"/>
    <s v="RFn"/>
    <x v="0"/>
    <n v="520"/>
    <s v="TA"/>
    <s v="TA"/>
    <x v="1"/>
    <n v="0"/>
    <n v="0"/>
    <n v="0"/>
    <n v="0"/>
    <n v="0"/>
    <n v="0"/>
    <s v="NA"/>
    <s v="NA"/>
    <s v="NA"/>
    <n v="0"/>
    <n v="2"/>
    <n v="2008"/>
    <s v="WD"/>
    <s v="Normal"/>
    <n v="113000"/>
  </r>
  <r>
    <n v="424"/>
    <n v="60"/>
    <s v="RL"/>
    <x v="1"/>
    <x v="42"/>
    <s v="Pave"/>
    <s v="NA"/>
    <s v="Reg"/>
    <s v="Lvl"/>
    <s v="AllPub"/>
    <s v="Inside"/>
    <s v="Gtl"/>
    <s v="NoRidge"/>
    <s v="Norm"/>
    <s v="Norm"/>
    <s v="1Fam"/>
    <s v="2Story"/>
    <n v="8"/>
    <n v="5"/>
    <x v="45"/>
    <x v="30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x v="0"/>
    <s v="Typ"/>
    <n v="1"/>
    <s v="TA"/>
    <s v="Attchd"/>
    <n v="1998"/>
    <s v="Fin"/>
    <x v="1"/>
    <n v="696"/>
    <s v="TA"/>
    <s v="TA"/>
    <x v="0"/>
    <n v="0"/>
    <n v="66"/>
    <n v="0"/>
    <n v="0"/>
    <n v="0"/>
    <n v="0"/>
    <s v="NA"/>
    <s v="NA"/>
    <s v="NA"/>
    <n v="0"/>
    <n v="6"/>
    <n v="2008"/>
    <s v="WD"/>
    <s v="Normal"/>
    <n v="315000"/>
  </r>
  <r>
    <n v="425"/>
    <n v="20"/>
    <s v="RL"/>
    <x v="12"/>
    <x v="218"/>
    <s v="Pave"/>
    <s v="NA"/>
    <s v="Reg"/>
    <s v="Lvl"/>
    <s v="AllPub"/>
    <s v="Inside"/>
    <s v="Gtl"/>
    <s v="NAmes"/>
    <s v="Norm"/>
    <s v="Norm"/>
    <s v="1Fam"/>
    <s v="1Story"/>
    <n v="6"/>
    <n v="5"/>
    <x v="46"/>
    <x v="33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x v="1"/>
    <s v="Typ"/>
    <n v="1"/>
    <s v="Gd"/>
    <s v="Attchd"/>
    <n v="1956"/>
    <s v="RFn"/>
    <x v="2"/>
    <n v="297"/>
    <s v="TA"/>
    <s v="TA"/>
    <x v="0"/>
    <n v="0"/>
    <n v="44"/>
    <n v="0"/>
    <n v="0"/>
    <n v="0"/>
    <n v="0"/>
    <s v="NA"/>
    <s v="NA"/>
    <s v="NA"/>
    <n v="0"/>
    <n v="5"/>
    <n v="2008"/>
    <s v="WD"/>
    <s v="Normal"/>
    <n v="139000"/>
  </r>
  <r>
    <n v="426"/>
    <n v="60"/>
    <s v="RM"/>
    <x v="3"/>
    <x v="371"/>
    <s v="Pave"/>
    <s v="Grvl"/>
    <s v="Reg"/>
    <s v="HLS"/>
    <s v="AllPub"/>
    <s v="Inside"/>
    <s v="Gtl"/>
    <s v="OldTown"/>
    <s v="Norm"/>
    <s v="Norm"/>
    <s v="1Fam"/>
    <s v="2Story"/>
    <n v="7"/>
    <n v="8"/>
    <x v="94"/>
    <x v="3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x v="1"/>
    <s v="Typ"/>
    <n v="2"/>
    <s v="Gd"/>
    <s v="Detchd"/>
    <n v="1947"/>
    <s v="Unf"/>
    <x v="2"/>
    <n v="240"/>
    <s v="TA"/>
    <s v="TA"/>
    <x v="2"/>
    <n v="0"/>
    <n v="0"/>
    <n v="126"/>
    <n v="0"/>
    <n v="0"/>
    <n v="0"/>
    <s v="NA"/>
    <s v="NA"/>
    <s v="NA"/>
    <n v="0"/>
    <n v="9"/>
    <n v="2009"/>
    <s v="WD"/>
    <s v="Normal"/>
    <n v="135000"/>
  </r>
  <r>
    <n v="427"/>
    <n v="80"/>
    <s v="RL"/>
    <x v="7"/>
    <x v="372"/>
    <s v="Pave"/>
    <s v="NA"/>
    <s v="Reg"/>
    <s v="Low"/>
    <s v="AllPub"/>
    <s v="Inside"/>
    <s v="Mod"/>
    <s v="SawyerW"/>
    <s v="Norm"/>
    <s v="Norm"/>
    <s v="1Fam"/>
    <s v="SLvl"/>
    <n v="7"/>
    <n v="5"/>
    <x v="85"/>
    <x v="31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x v="4"/>
    <s v="Typ"/>
    <n v="1"/>
    <s v="TA"/>
    <s v="Attchd"/>
    <n v="1989"/>
    <s v="Fin"/>
    <x v="0"/>
    <n v="569"/>
    <s v="TA"/>
    <s v="TA"/>
    <x v="0"/>
    <n v="80"/>
    <n v="0"/>
    <n v="0"/>
    <n v="0"/>
    <n v="396"/>
    <n v="0"/>
    <s v="NA"/>
    <s v="NA"/>
    <s v="NA"/>
    <n v="0"/>
    <n v="8"/>
    <n v="2009"/>
    <s v="WD"/>
    <s v="Normal"/>
    <n v="275000"/>
  </r>
  <r>
    <n v="428"/>
    <n v="20"/>
    <s v="RL"/>
    <x v="44"/>
    <x v="373"/>
    <s v="Pave"/>
    <s v="NA"/>
    <s v="IR1"/>
    <s v="Lvl"/>
    <s v="AllPub"/>
    <s v="Inside"/>
    <s v="Gtl"/>
    <s v="NAmes"/>
    <s v="Norm"/>
    <s v="Norm"/>
    <s v="1Fam"/>
    <s v="1Story"/>
    <n v="4"/>
    <n v="6"/>
    <x v="24"/>
    <x v="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x v="4"/>
    <s v="Typ"/>
    <n v="0"/>
    <s v="NA"/>
    <s v="Detchd"/>
    <n v="1964"/>
    <s v="Unf"/>
    <x v="2"/>
    <n v="352"/>
    <s v="TA"/>
    <s v="TA"/>
    <x v="0"/>
    <n v="0"/>
    <n v="0"/>
    <n v="0"/>
    <n v="0"/>
    <n v="0"/>
    <n v="0"/>
    <s v="NA"/>
    <s v="NA"/>
    <s v="NA"/>
    <n v="0"/>
    <n v="7"/>
    <n v="2008"/>
    <s v="WD"/>
    <s v="Normal"/>
    <n v="109008"/>
  </r>
  <r>
    <n v="429"/>
    <n v="20"/>
    <s v="RL"/>
    <x v="45"/>
    <x v="374"/>
    <s v="Pave"/>
    <s v="NA"/>
    <s v="Reg"/>
    <s v="Lvl"/>
    <s v="AllPub"/>
    <s v="Inside"/>
    <s v="Gtl"/>
    <s v="CollgCr"/>
    <s v="Norm"/>
    <s v="Norm"/>
    <s v="1Fam"/>
    <s v="1Story"/>
    <n v="7"/>
    <n v="5"/>
    <x v="22"/>
    <x v="12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x v="1"/>
    <s v="Typ"/>
    <n v="0"/>
    <s v="NA"/>
    <s v="Attchd"/>
    <n v="2007"/>
    <s v="RFn"/>
    <x v="0"/>
    <n v="628"/>
    <s v="TA"/>
    <s v="TA"/>
    <x v="0"/>
    <n v="105"/>
    <n v="54"/>
    <n v="0"/>
    <n v="0"/>
    <n v="0"/>
    <n v="0"/>
    <s v="NA"/>
    <s v="NA"/>
    <s v="NA"/>
    <n v="0"/>
    <n v="9"/>
    <n v="2007"/>
    <s v="New"/>
    <s v="Partial"/>
    <n v="195400"/>
  </r>
  <r>
    <n v="430"/>
    <n v="20"/>
    <s v="RL"/>
    <x v="90"/>
    <x v="375"/>
    <s v="Pave"/>
    <s v="NA"/>
    <s v="IR1"/>
    <s v="Lvl"/>
    <s v="AllPub"/>
    <s v="Corner"/>
    <s v="Gtl"/>
    <s v="Timber"/>
    <s v="Norm"/>
    <s v="Norm"/>
    <s v="1Fam"/>
    <s v="1Story"/>
    <n v="6"/>
    <n v="5"/>
    <x v="62"/>
    <x v="55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x v="1"/>
    <s v="Typ"/>
    <n v="1"/>
    <s v="TA"/>
    <s v="Attchd"/>
    <n v="1988"/>
    <s v="Unf"/>
    <x v="0"/>
    <n v="576"/>
    <s v="TA"/>
    <s v="TA"/>
    <x v="0"/>
    <n v="0"/>
    <n v="0"/>
    <n v="169"/>
    <n v="0"/>
    <n v="0"/>
    <n v="0"/>
    <s v="NA"/>
    <s v="NA"/>
    <s v="NA"/>
    <n v="0"/>
    <n v="3"/>
    <n v="2009"/>
    <s v="WD"/>
    <s v="Normal"/>
    <n v="175000"/>
  </r>
  <r>
    <n v="431"/>
    <n v="160"/>
    <s v="RM"/>
    <x v="36"/>
    <x v="205"/>
    <s v="Pave"/>
    <s v="NA"/>
    <s v="Reg"/>
    <s v="Lvl"/>
    <s v="AllPub"/>
    <s v="Inside"/>
    <s v="Gtl"/>
    <s v="BrDale"/>
    <s v="Norm"/>
    <s v="Norm"/>
    <s v="Twnhs"/>
    <s v="2Story"/>
    <n v="6"/>
    <n v="5"/>
    <x v="63"/>
    <x v="48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x v="6"/>
    <s v="Typ"/>
    <n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7"/>
    <n v="2008"/>
    <s v="COD"/>
    <s v="Abnorml"/>
    <n v="85400"/>
  </r>
  <r>
    <n v="432"/>
    <n v="50"/>
    <s v="RM"/>
    <x v="3"/>
    <x v="376"/>
    <s v="Pave"/>
    <s v="NA"/>
    <s v="IR1"/>
    <s v="Bnk"/>
    <s v="AllPub"/>
    <s v="Inside"/>
    <s v="Gtl"/>
    <s v="OldTown"/>
    <s v="Feedr"/>
    <s v="Norm"/>
    <s v="1Fam"/>
    <s v="1.5Fin"/>
    <n v="6"/>
    <n v="7"/>
    <x v="26"/>
    <x v="3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x v="2"/>
    <s v="Typ"/>
    <n v="0"/>
    <s v="NA"/>
    <s v="NA"/>
    <s v="NA"/>
    <s v="NA"/>
    <x v="3"/>
    <n v="0"/>
    <s v="NA"/>
    <s v="NA"/>
    <x v="1"/>
    <n v="0"/>
    <n v="98"/>
    <n v="0"/>
    <n v="0"/>
    <n v="0"/>
    <n v="0"/>
    <s v="NA"/>
    <s v="MnPrv"/>
    <s v="NA"/>
    <n v="0"/>
    <n v="9"/>
    <n v="2008"/>
    <s v="ConLD"/>
    <s v="Abnorml"/>
    <n v="79900"/>
  </r>
  <r>
    <n v="433"/>
    <n v="160"/>
    <s v="RM"/>
    <x v="29"/>
    <x v="377"/>
    <s v="Pave"/>
    <s v="NA"/>
    <s v="Reg"/>
    <s v="Lvl"/>
    <s v="AllPub"/>
    <s v="Inside"/>
    <s v="Gtl"/>
    <s v="BrDale"/>
    <s v="Norm"/>
    <s v="Norm"/>
    <s v="TwnhsE"/>
    <s v="2Story"/>
    <n v="5"/>
    <n v="5"/>
    <x v="63"/>
    <x v="48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x v="1"/>
    <s v="Min1"/>
    <n v="0"/>
    <s v="NA"/>
    <s v="Detchd"/>
    <n v="1971"/>
    <s v="Unf"/>
    <x v="0"/>
    <n v="440"/>
    <s v="TA"/>
    <s v="TA"/>
    <x v="0"/>
    <n v="240"/>
    <n v="36"/>
    <n v="0"/>
    <n v="0"/>
    <n v="0"/>
    <n v="0"/>
    <s v="NA"/>
    <s v="NA"/>
    <s v="NA"/>
    <n v="0"/>
    <n v="8"/>
    <n v="2007"/>
    <s v="WD"/>
    <s v="Normal"/>
    <n v="122500"/>
  </r>
  <r>
    <n v="434"/>
    <n v="60"/>
    <s v="RL"/>
    <x v="28"/>
    <x v="378"/>
    <s v="Pave"/>
    <s v="NA"/>
    <s v="IR1"/>
    <s v="Lvl"/>
    <s v="AllPub"/>
    <s v="Corner"/>
    <s v="Gtl"/>
    <s v="Gilbert"/>
    <s v="Norm"/>
    <s v="Norm"/>
    <s v="1Fam"/>
    <s v="2Story"/>
    <n v="6"/>
    <n v="5"/>
    <x v="35"/>
    <x v="3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x v="2"/>
    <s v="Typ"/>
    <n v="1"/>
    <s v="TA"/>
    <s v="Attchd"/>
    <n v="1997"/>
    <s v="Fin"/>
    <x v="0"/>
    <n v="470"/>
    <s v="TA"/>
    <s v="TA"/>
    <x v="0"/>
    <n v="0"/>
    <n v="36"/>
    <n v="0"/>
    <n v="0"/>
    <n v="0"/>
    <n v="0"/>
    <s v="NA"/>
    <s v="NA"/>
    <s v="NA"/>
    <n v="0"/>
    <n v="7"/>
    <n v="2008"/>
    <s v="WD"/>
    <s v="Normal"/>
    <n v="181000"/>
  </r>
  <r>
    <n v="435"/>
    <n v="180"/>
    <s v="RM"/>
    <x v="36"/>
    <x v="379"/>
    <s v="Pave"/>
    <s v="NA"/>
    <s v="Reg"/>
    <s v="Lvl"/>
    <s v="AllPub"/>
    <s v="Inside"/>
    <s v="Gtl"/>
    <s v="MeadowV"/>
    <s v="Norm"/>
    <s v="Norm"/>
    <s v="Twnhs"/>
    <s v="SFoyer"/>
    <n v="4"/>
    <n v="7"/>
    <x v="41"/>
    <x v="28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x v="9"/>
    <s v="Typ"/>
    <n v="0"/>
    <s v="NA"/>
    <s v="NA"/>
    <s v="NA"/>
    <s v="NA"/>
    <x v="3"/>
    <n v="0"/>
    <s v="NA"/>
    <s v="NA"/>
    <x v="0"/>
    <n v="88"/>
    <n v="0"/>
    <n v="0"/>
    <n v="0"/>
    <n v="0"/>
    <n v="0"/>
    <s v="NA"/>
    <s v="NA"/>
    <s v="NA"/>
    <n v="0"/>
    <n v="6"/>
    <n v="2008"/>
    <s v="WD"/>
    <s v="Normal"/>
    <n v="81000"/>
  </r>
  <r>
    <n v="436"/>
    <n v="60"/>
    <s v="RL"/>
    <x v="68"/>
    <x v="380"/>
    <s v="Pave"/>
    <s v="NA"/>
    <s v="IR2"/>
    <s v="Lvl"/>
    <s v="AllPub"/>
    <s v="CulDSac"/>
    <s v="Gtl"/>
    <s v="CollgCr"/>
    <s v="PosN"/>
    <s v="Norm"/>
    <s v="1Fam"/>
    <s v="2Story"/>
    <n v="7"/>
    <n v="6"/>
    <x v="92"/>
    <x v="29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x v="1"/>
    <s v="Typ"/>
    <n v="1"/>
    <s v="TA"/>
    <s v="Attchd"/>
    <n v="1996"/>
    <s v="RFn"/>
    <x v="0"/>
    <n v="550"/>
    <s v="TA"/>
    <s v="TA"/>
    <x v="0"/>
    <n v="158"/>
    <n v="61"/>
    <n v="0"/>
    <n v="0"/>
    <n v="0"/>
    <n v="0"/>
    <s v="NA"/>
    <s v="NA"/>
    <s v="NA"/>
    <n v="0"/>
    <n v="4"/>
    <n v="2009"/>
    <s v="ConLw"/>
    <s v="Normal"/>
    <n v="212000"/>
  </r>
  <r>
    <n v="437"/>
    <n v="50"/>
    <s v="RM"/>
    <x v="41"/>
    <x v="381"/>
    <s v="Pave"/>
    <s v="NA"/>
    <s v="Reg"/>
    <s v="Lvl"/>
    <s v="AllPub"/>
    <s v="Inside"/>
    <s v="Gtl"/>
    <s v="OldTown"/>
    <s v="Norm"/>
    <s v="Norm"/>
    <s v="1Fam"/>
    <s v="1.5Fin"/>
    <n v="6"/>
    <n v="8"/>
    <x v="26"/>
    <x v="8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x v="1"/>
    <s v="Typ"/>
    <n v="0"/>
    <s v="NA"/>
    <s v="Detchd"/>
    <n v="1990"/>
    <s v="Unf"/>
    <x v="0"/>
    <n v="440"/>
    <s v="TA"/>
    <s v="TA"/>
    <x v="0"/>
    <n v="0"/>
    <n v="0"/>
    <n v="0"/>
    <n v="0"/>
    <n v="0"/>
    <n v="0"/>
    <s v="NA"/>
    <s v="NA"/>
    <s v="NA"/>
    <n v="0"/>
    <n v="10"/>
    <n v="2006"/>
    <s v="WD"/>
    <s v="Normal"/>
    <n v="116000"/>
  </r>
  <r>
    <n v="438"/>
    <n v="45"/>
    <s v="RM"/>
    <x v="9"/>
    <x v="100"/>
    <s v="Pave"/>
    <s v="NA"/>
    <s v="Reg"/>
    <s v="Lvl"/>
    <s v="AllPub"/>
    <s v="Inside"/>
    <s v="Gtl"/>
    <s v="BrkSide"/>
    <s v="Norm"/>
    <s v="Norm"/>
    <s v="1Fam"/>
    <s v="1.5Unf"/>
    <n v="6"/>
    <n v="7"/>
    <x v="69"/>
    <x v="16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x v="6"/>
    <s v="Typ"/>
    <n v="0"/>
    <s v="NA"/>
    <s v="Detchd"/>
    <n v="1926"/>
    <s v="Unf"/>
    <x v="2"/>
    <n v="180"/>
    <s v="TA"/>
    <s v="TA"/>
    <x v="0"/>
    <n v="0"/>
    <n v="0"/>
    <n v="105"/>
    <n v="0"/>
    <n v="0"/>
    <n v="0"/>
    <s v="NA"/>
    <s v="NA"/>
    <s v="NA"/>
    <n v="0"/>
    <n v="1"/>
    <n v="2009"/>
    <s v="WD"/>
    <s v="Normal"/>
    <n v="119000"/>
  </r>
  <r>
    <n v="439"/>
    <n v="30"/>
    <s v="RL"/>
    <x v="41"/>
    <x v="382"/>
    <s v="Pave"/>
    <s v="NA"/>
    <s v="Reg"/>
    <s v="Lvl"/>
    <s v="AllPub"/>
    <s v="Inside"/>
    <s v="Gtl"/>
    <s v="Crawfor"/>
    <s v="Norm"/>
    <s v="Norm"/>
    <s v="1Fam"/>
    <s v="1Story"/>
    <n v="5"/>
    <n v="6"/>
    <x v="95"/>
    <x v="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x v="6"/>
    <s v="Typ"/>
    <n v="1"/>
    <s v="Gd"/>
    <s v="Detchd"/>
    <n v="1990"/>
    <s v="Unf"/>
    <x v="2"/>
    <n v="352"/>
    <s v="Gd"/>
    <s v="TA"/>
    <x v="2"/>
    <n v="0"/>
    <n v="0"/>
    <n v="34"/>
    <n v="0"/>
    <n v="0"/>
    <n v="0"/>
    <s v="NA"/>
    <s v="MnPrv"/>
    <s v="NA"/>
    <n v="0"/>
    <n v="3"/>
    <n v="2007"/>
    <s v="WD"/>
    <s v="Normal"/>
    <n v="90350"/>
  </r>
  <r>
    <n v="440"/>
    <n v="50"/>
    <s v="RL"/>
    <x v="66"/>
    <x v="383"/>
    <s v="Pave"/>
    <s v="Grvl"/>
    <s v="Reg"/>
    <s v="Lvl"/>
    <s v="AllPub"/>
    <s v="Corner"/>
    <s v="Gtl"/>
    <s v="Edwards"/>
    <s v="Norm"/>
    <s v="Norm"/>
    <s v="1Fam"/>
    <s v="1.5Fin"/>
    <n v="6"/>
    <n v="8"/>
    <x v="26"/>
    <x v="4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x v="2"/>
    <s v="Typ"/>
    <n v="0"/>
    <s v="NA"/>
    <s v="Detchd"/>
    <n v="2005"/>
    <s v="Unf"/>
    <x v="0"/>
    <n v="528"/>
    <s v="TA"/>
    <s v="TA"/>
    <x v="0"/>
    <n v="0"/>
    <n v="46"/>
    <n v="0"/>
    <n v="0"/>
    <n v="0"/>
    <n v="0"/>
    <s v="NA"/>
    <s v="GdPrv"/>
    <s v="Shed"/>
    <n v="800"/>
    <n v="8"/>
    <n v="2009"/>
    <s v="ConLI"/>
    <s v="Normal"/>
    <n v="110000"/>
  </r>
  <r>
    <n v="441"/>
    <n v="20"/>
    <s v="RL"/>
    <x v="42"/>
    <x v="384"/>
    <s v="Pave"/>
    <s v="NA"/>
    <s v="Reg"/>
    <s v="Lvl"/>
    <s v="AllPub"/>
    <s v="Inside"/>
    <s v="Gtl"/>
    <s v="NridgHt"/>
    <s v="Norm"/>
    <s v="Norm"/>
    <s v="1Fam"/>
    <s v="1Story"/>
    <n v="10"/>
    <n v="5"/>
    <x v="74"/>
    <x v="17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x v="7"/>
    <s v="Typ"/>
    <n v="2"/>
    <s v="Gd"/>
    <s v="Attchd"/>
    <n v="2008"/>
    <s v="Fin"/>
    <x v="1"/>
    <n v="672"/>
    <s v="TA"/>
    <s v="TA"/>
    <x v="0"/>
    <n v="0"/>
    <n v="72"/>
    <n v="0"/>
    <n v="0"/>
    <n v="170"/>
    <n v="0"/>
    <s v="NA"/>
    <s v="NA"/>
    <s v="NA"/>
    <n v="0"/>
    <n v="4"/>
    <n v="2009"/>
    <s v="WD"/>
    <s v="Normal"/>
    <n v="555000"/>
  </r>
  <r>
    <n v="442"/>
    <n v="90"/>
    <s v="RL"/>
    <x v="55"/>
    <x v="385"/>
    <s v="Pave"/>
    <s v="NA"/>
    <s v="Reg"/>
    <s v="Lvl"/>
    <s v="AllPub"/>
    <s v="Inside"/>
    <s v="Gtl"/>
    <s v="Edwards"/>
    <s v="Norm"/>
    <s v="Norm"/>
    <s v="Duplex"/>
    <s v="1Story"/>
    <n v="4"/>
    <n v="4"/>
    <x v="32"/>
    <x v="21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x v="0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9"/>
    <n v="2008"/>
    <s v="WD"/>
    <s v="Normal"/>
    <n v="118000"/>
  </r>
  <r>
    <n v="443"/>
    <n v="50"/>
    <s v="RM"/>
    <x v="27"/>
    <x v="50"/>
    <s v="Pave"/>
    <s v="NA"/>
    <s v="Reg"/>
    <s v="Lvl"/>
    <s v="AllPub"/>
    <s v="Inside"/>
    <s v="Gtl"/>
    <s v="BrkSide"/>
    <s v="Norm"/>
    <s v="Norm"/>
    <s v="1Fam"/>
    <s v="1.5Fin"/>
    <n v="5"/>
    <n v="7"/>
    <x v="19"/>
    <x v="36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x v="0"/>
    <s v="Typ"/>
    <n v="1"/>
    <s v="Gd"/>
    <s v="Detchd"/>
    <n v="1930"/>
    <s v="Unf"/>
    <x v="0"/>
    <n v="360"/>
    <s v="TA"/>
    <s v="TA"/>
    <x v="2"/>
    <n v="0"/>
    <n v="0"/>
    <n v="0"/>
    <n v="0"/>
    <n v="0"/>
    <n v="0"/>
    <s v="NA"/>
    <s v="NA"/>
    <s v="NA"/>
    <n v="0"/>
    <n v="6"/>
    <n v="2008"/>
    <s v="WD"/>
    <s v="Normal"/>
    <n v="162900"/>
  </r>
  <r>
    <n v="444"/>
    <n v="120"/>
    <s v="RL"/>
    <x v="91"/>
    <x v="386"/>
    <s v="Pave"/>
    <s v="NA"/>
    <s v="Reg"/>
    <s v="Lvl"/>
    <s v="AllPub"/>
    <s v="Inside"/>
    <s v="Gtl"/>
    <s v="Blmngtn"/>
    <s v="Norm"/>
    <s v="Norm"/>
    <s v="TwnhsE"/>
    <s v="1Story"/>
    <n v="7"/>
    <n v="5"/>
    <x v="13"/>
    <x v="12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x v="1"/>
    <s v="Typ"/>
    <n v="1"/>
    <s v="Gd"/>
    <s v="Attchd"/>
    <n v="2007"/>
    <s v="Fin"/>
    <x v="1"/>
    <n v="648"/>
    <s v="TA"/>
    <s v="TA"/>
    <x v="0"/>
    <n v="144"/>
    <n v="16"/>
    <n v="0"/>
    <n v="0"/>
    <n v="0"/>
    <n v="0"/>
    <s v="NA"/>
    <s v="NA"/>
    <s v="NA"/>
    <n v="0"/>
    <n v="6"/>
    <n v="2007"/>
    <s v="New"/>
    <s v="Partial"/>
    <n v="172500"/>
  </r>
  <r>
    <n v="445"/>
    <n v="60"/>
    <s v="RL"/>
    <x v="10"/>
    <x v="387"/>
    <s v="Pave"/>
    <s v="NA"/>
    <s v="Reg"/>
    <s v="Lvl"/>
    <s v="AllPub"/>
    <s v="Inside"/>
    <s v="Gtl"/>
    <s v="CollgCr"/>
    <s v="Norm"/>
    <s v="Norm"/>
    <s v="1Fam"/>
    <s v="2Story"/>
    <n v="7"/>
    <n v="5"/>
    <x v="29"/>
    <x v="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x v="0"/>
    <s v="Typ"/>
    <n v="1"/>
    <s v="TA"/>
    <s v="Attchd"/>
    <n v="1994"/>
    <s v="Unf"/>
    <x v="0"/>
    <n v="493"/>
    <s v="TA"/>
    <s v="TA"/>
    <x v="0"/>
    <n v="144"/>
    <n v="133"/>
    <n v="0"/>
    <n v="0"/>
    <n v="0"/>
    <n v="0"/>
    <s v="NA"/>
    <s v="NA"/>
    <s v="NA"/>
    <n v="0"/>
    <n v="7"/>
    <n v="2008"/>
    <s v="WD"/>
    <s v="Normal"/>
    <n v="210000"/>
  </r>
  <r>
    <n v="446"/>
    <n v="20"/>
    <s v="RL"/>
    <x v="43"/>
    <x v="388"/>
    <s v="Pave"/>
    <s v="NA"/>
    <s v="Reg"/>
    <s v="Lvl"/>
    <s v="AllPub"/>
    <s v="Corner"/>
    <s v="Gtl"/>
    <s v="Edwards"/>
    <s v="Norm"/>
    <s v="Norm"/>
    <s v="1Fam"/>
    <s v="1Story"/>
    <n v="6"/>
    <n v="5"/>
    <x v="46"/>
    <x v="33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x v="2"/>
    <s v="Typ"/>
    <n v="1"/>
    <s v="Gd"/>
    <s v="Attchd"/>
    <n v="1956"/>
    <s v="Unf"/>
    <x v="0"/>
    <n v="480"/>
    <s v="TA"/>
    <s v="TA"/>
    <x v="0"/>
    <n v="0"/>
    <n v="0"/>
    <n v="0"/>
    <n v="0"/>
    <n v="0"/>
    <n v="0"/>
    <s v="NA"/>
    <s v="MnPrv"/>
    <s v="NA"/>
    <n v="0"/>
    <n v="11"/>
    <n v="2009"/>
    <s v="COD"/>
    <s v="Normal"/>
    <n v="127500"/>
  </r>
  <r>
    <n v="447"/>
    <n v="20"/>
    <s v="RL"/>
    <x v="92"/>
    <x v="389"/>
    <s v="Pave"/>
    <s v="NA"/>
    <s v="IR1"/>
    <s v="Lvl"/>
    <s v="AllPub"/>
    <s v="Corner"/>
    <s v="Gtl"/>
    <s v="NAmes"/>
    <s v="PosA"/>
    <s v="Norm"/>
    <s v="1Fam"/>
    <s v="1Story"/>
    <n v="6"/>
    <n v="6"/>
    <x v="27"/>
    <x v="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x v="1"/>
    <s v="Mod"/>
    <n v="1"/>
    <s v="Gd"/>
    <s v="Attchd"/>
    <n v="1966"/>
    <s v="Fin"/>
    <x v="0"/>
    <n v="578"/>
    <s v="TA"/>
    <s v="TA"/>
    <x v="0"/>
    <n v="0"/>
    <n v="0"/>
    <n v="0"/>
    <n v="0"/>
    <n v="0"/>
    <n v="0"/>
    <s v="NA"/>
    <s v="NA"/>
    <s v="NA"/>
    <n v="0"/>
    <n v="6"/>
    <n v="2010"/>
    <s v="WD"/>
    <s v="Normal"/>
    <n v="190000"/>
  </r>
  <r>
    <n v="448"/>
    <n v="60"/>
    <s v="RL"/>
    <x v="7"/>
    <x v="390"/>
    <s v="Pave"/>
    <s v="NA"/>
    <s v="IR1"/>
    <s v="Lvl"/>
    <s v="AllPub"/>
    <s v="Corner"/>
    <s v="Gtl"/>
    <s v="Gilbert"/>
    <s v="Norm"/>
    <s v="Norm"/>
    <s v="1Fam"/>
    <s v="2Story"/>
    <n v="7"/>
    <n v="5"/>
    <x v="45"/>
    <x v="4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x v="7"/>
    <s v="Typ"/>
    <n v="1"/>
    <s v="TA"/>
    <s v="Attchd"/>
    <n v="1998"/>
    <s v="Fin"/>
    <x v="0"/>
    <n v="431"/>
    <s v="TA"/>
    <s v="TA"/>
    <x v="0"/>
    <n v="89"/>
    <n v="0"/>
    <n v="0"/>
    <n v="0"/>
    <n v="0"/>
    <n v="0"/>
    <s v="NA"/>
    <s v="NA"/>
    <s v="NA"/>
    <n v="0"/>
    <n v="7"/>
    <n v="2006"/>
    <s v="WD"/>
    <s v="Normal"/>
    <n v="199900"/>
  </r>
  <r>
    <n v="449"/>
    <n v="50"/>
    <s v="RM"/>
    <x v="9"/>
    <x v="391"/>
    <s v="Pave"/>
    <s v="NA"/>
    <s v="Reg"/>
    <s v="Bnk"/>
    <s v="AllPub"/>
    <s v="Inside"/>
    <s v="Gtl"/>
    <s v="IDOTRR"/>
    <s v="Norm"/>
    <s v="Norm"/>
    <s v="1Fam"/>
    <s v="1.5Fin"/>
    <n v="6"/>
    <n v="6"/>
    <x v="96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x v="2"/>
    <s v="Typ"/>
    <n v="1"/>
    <s v="Gd"/>
    <s v="Detchd"/>
    <n v="1937"/>
    <s v="Unf"/>
    <x v="2"/>
    <n v="198"/>
    <s v="TA"/>
    <s v="TA"/>
    <x v="1"/>
    <n v="0"/>
    <n v="0"/>
    <n v="0"/>
    <n v="0"/>
    <n v="0"/>
    <n v="0"/>
    <s v="NA"/>
    <s v="NA"/>
    <s v="NA"/>
    <n v="0"/>
    <n v="6"/>
    <n v="2006"/>
    <s v="WD"/>
    <s v="Normal"/>
    <n v="119500"/>
  </r>
  <r>
    <n v="450"/>
    <n v="50"/>
    <s v="RM"/>
    <x v="9"/>
    <x v="100"/>
    <s v="Pave"/>
    <s v="NA"/>
    <s v="Reg"/>
    <s v="Lvl"/>
    <s v="AllPub"/>
    <s v="Inside"/>
    <s v="Gtl"/>
    <s v="OldTown"/>
    <s v="Norm"/>
    <s v="Norm"/>
    <s v="1Fam"/>
    <s v="1.5Fin"/>
    <n v="3"/>
    <n v="7"/>
    <x v="47"/>
    <x v="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x v="1"/>
    <s v="Typ"/>
    <n v="0"/>
    <s v="NA"/>
    <s v="Detchd"/>
    <n v="1981"/>
    <s v="Unf"/>
    <x v="2"/>
    <n v="308"/>
    <s v="TA"/>
    <s v="TA"/>
    <x v="0"/>
    <n v="0"/>
    <n v="176"/>
    <n v="0"/>
    <n v="0"/>
    <n v="0"/>
    <n v="0"/>
    <s v="NA"/>
    <s v="NA"/>
    <s v="NA"/>
    <n v="0"/>
    <n v="6"/>
    <n v="2007"/>
    <s v="WD"/>
    <s v="Normal"/>
    <n v="120000"/>
  </r>
  <r>
    <n v="451"/>
    <n v="30"/>
    <s v="RM"/>
    <x v="10"/>
    <x v="392"/>
    <s v="Pave"/>
    <s v="NA"/>
    <s v="Reg"/>
    <s v="Lvl"/>
    <s v="AllPub"/>
    <s v="Inside"/>
    <s v="Gtl"/>
    <s v="OldTown"/>
    <s v="Norm"/>
    <s v="Norm"/>
    <s v="1Fam"/>
    <s v="1Story"/>
    <n v="6"/>
    <n v="8"/>
    <x v="19"/>
    <x v="6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x v="4"/>
    <s v="Typ"/>
    <n v="0"/>
    <s v="NA"/>
    <s v="Detchd"/>
    <n v="1932"/>
    <s v="Unf"/>
    <x v="2"/>
    <n v="270"/>
    <s v="Fa"/>
    <s v="Fa"/>
    <x v="1"/>
    <n v="0"/>
    <n v="113"/>
    <n v="0"/>
    <n v="0"/>
    <n v="0"/>
    <n v="0"/>
    <s v="NA"/>
    <s v="NA"/>
    <s v="NA"/>
    <n v="0"/>
    <n v="6"/>
    <n v="2006"/>
    <s v="WD"/>
    <s v="Normal"/>
    <n v="110000"/>
  </r>
  <r>
    <n v="452"/>
    <n v="20"/>
    <s v="RL"/>
    <x v="57"/>
    <x v="393"/>
    <s v="Pave"/>
    <s v="NA"/>
    <s v="IR1"/>
    <s v="Low"/>
    <s v="AllPub"/>
    <s v="Inside"/>
    <s v="Mod"/>
    <s v="ClearCr"/>
    <s v="Norm"/>
    <s v="Norm"/>
    <s v="1Fam"/>
    <s v="1Story"/>
    <n v="7"/>
    <n v="5"/>
    <x v="34"/>
    <x v="50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x v="4"/>
    <s v="Typ"/>
    <n v="2"/>
    <s v="TA"/>
    <s v="Attchd"/>
    <n v="1975"/>
    <s v="Unf"/>
    <x v="0"/>
    <n v="576"/>
    <s v="TA"/>
    <s v="TA"/>
    <x v="0"/>
    <n v="200"/>
    <n v="54"/>
    <n v="0"/>
    <n v="0"/>
    <n v="0"/>
    <n v="0"/>
    <s v="NA"/>
    <s v="NA"/>
    <s v="NA"/>
    <n v="0"/>
    <n v="12"/>
    <n v="2006"/>
    <s v="WD"/>
    <s v="Normal"/>
    <n v="280000"/>
  </r>
  <r>
    <n v="453"/>
    <n v="60"/>
    <s v="RL"/>
    <x v="7"/>
    <x v="394"/>
    <s v="Pave"/>
    <s v="NA"/>
    <s v="IR1"/>
    <s v="Lvl"/>
    <s v="AllPub"/>
    <s v="Corner"/>
    <s v="Gtl"/>
    <s v="Timber"/>
    <s v="Norm"/>
    <s v="Norm"/>
    <s v="1Fam"/>
    <s v="2Story"/>
    <n v="6"/>
    <n v="5"/>
    <x v="92"/>
    <x v="18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x v="2"/>
    <s v="Typ"/>
    <n v="0"/>
    <s v="NA"/>
    <s v="Attchd"/>
    <n v="1996"/>
    <s v="Fin"/>
    <x v="0"/>
    <n v="422"/>
    <s v="TA"/>
    <s v="TA"/>
    <x v="0"/>
    <n v="144"/>
    <n v="122"/>
    <n v="0"/>
    <n v="0"/>
    <n v="0"/>
    <n v="0"/>
    <s v="NA"/>
    <s v="NA"/>
    <s v="NA"/>
    <n v="0"/>
    <n v="7"/>
    <n v="2007"/>
    <s v="WD"/>
    <s v="Normal"/>
    <n v="204000"/>
  </r>
  <r>
    <n v="454"/>
    <n v="60"/>
    <s v="FV"/>
    <x v="6"/>
    <x v="218"/>
    <s v="Pave"/>
    <s v="NA"/>
    <s v="Reg"/>
    <s v="Lvl"/>
    <s v="AllPub"/>
    <s v="Inside"/>
    <s v="Gtl"/>
    <s v="Somerst"/>
    <s v="Norm"/>
    <s v="Norm"/>
    <s v="1Fam"/>
    <s v="2Story"/>
    <n v="8"/>
    <n v="5"/>
    <x v="74"/>
    <x v="1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x v="1"/>
    <s v="Typ"/>
    <n v="0"/>
    <s v="NA"/>
    <s v="Attchd"/>
    <n v="2008"/>
    <s v="RFn"/>
    <x v="0"/>
    <n v="676"/>
    <s v="TA"/>
    <s v="TA"/>
    <x v="0"/>
    <n v="0"/>
    <n v="30"/>
    <n v="0"/>
    <n v="0"/>
    <n v="0"/>
    <n v="0"/>
    <s v="NA"/>
    <s v="NA"/>
    <s v="NA"/>
    <n v="0"/>
    <n v="6"/>
    <n v="2009"/>
    <s v="WD"/>
    <s v="Normal"/>
    <n v="210000"/>
  </r>
  <r>
    <n v="455"/>
    <n v="90"/>
    <s v="RL"/>
    <x v="31"/>
    <x v="395"/>
    <s v="Pave"/>
    <s v="NA"/>
    <s v="Reg"/>
    <s v="Lvl"/>
    <s v="AllPub"/>
    <s v="Inside"/>
    <s v="Gtl"/>
    <s v="Mitchel"/>
    <s v="Norm"/>
    <s v="Norm"/>
    <s v="Duplex"/>
    <s v="1Story"/>
    <n v="5"/>
    <n v="5"/>
    <x v="1"/>
    <x v="1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x v="0"/>
    <s v="Typ"/>
    <n v="0"/>
    <s v="NA"/>
    <s v="Detchd"/>
    <n v="1976"/>
    <s v="Unf"/>
    <x v="0"/>
    <n v="560"/>
    <s v="TA"/>
    <s v="TA"/>
    <x v="0"/>
    <n v="0"/>
    <n v="0"/>
    <n v="0"/>
    <n v="0"/>
    <n v="0"/>
    <n v="0"/>
    <s v="NA"/>
    <s v="NA"/>
    <s v="NA"/>
    <n v="0"/>
    <n v="7"/>
    <n v="2006"/>
    <s v="WD"/>
    <s v="Family"/>
    <n v="188000"/>
  </r>
  <r>
    <n v="456"/>
    <n v="20"/>
    <s v="RL"/>
    <x v="1"/>
    <x v="1"/>
    <s v="Pave"/>
    <s v="NA"/>
    <s v="Reg"/>
    <s v="Lvl"/>
    <s v="AllPub"/>
    <s v="Inside"/>
    <s v="Gtl"/>
    <s v="NWAmes"/>
    <s v="Norm"/>
    <s v="Norm"/>
    <s v="1Fam"/>
    <s v="1Story"/>
    <n v="7"/>
    <n v="6"/>
    <x v="7"/>
    <x v="7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x v="1"/>
    <s v="Typ"/>
    <n v="1"/>
    <s v="TA"/>
    <s v="Attchd"/>
    <n v="1973"/>
    <s v="Unf"/>
    <x v="0"/>
    <n v="528"/>
    <s v="TA"/>
    <s v="TA"/>
    <x v="0"/>
    <n v="0"/>
    <n v="0"/>
    <n v="0"/>
    <n v="0"/>
    <n v="0"/>
    <n v="0"/>
    <s v="NA"/>
    <s v="NA"/>
    <s v="NA"/>
    <n v="0"/>
    <n v="9"/>
    <n v="2007"/>
    <s v="WD"/>
    <s v="Normal"/>
    <n v="175500"/>
  </r>
  <r>
    <n v="457"/>
    <n v="70"/>
    <s v="RM"/>
    <x v="47"/>
    <x v="396"/>
    <s v="Pave"/>
    <s v="Grvl"/>
    <s v="Reg"/>
    <s v="Lvl"/>
    <s v="AllPub"/>
    <s v="Inside"/>
    <s v="Gtl"/>
    <s v="OldTown"/>
    <s v="Norm"/>
    <s v="Norm"/>
    <s v="1Fam"/>
    <s v="2Story"/>
    <n v="5"/>
    <n v="5"/>
    <x v="77"/>
    <x v="8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x v="2"/>
    <s v="Typ"/>
    <n v="0"/>
    <s v="NA"/>
    <s v="Detchd"/>
    <n v="1916"/>
    <s v="Unf"/>
    <x v="1"/>
    <n v="513"/>
    <s v="Fa"/>
    <s v="Fa"/>
    <x v="0"/>
    <n v="0"/>
    <n v="0"/>
    <n v="96"/>
    <n v="0"/>
    <n v="0"/>
    <n v="0"/>
    <s v="NA"/>
    <s v="NA"/>
    <s v="NA"/>
    <n v="0"/>
    <n v="5"/>
    <n v="2008"/>
    <s v="COD"/>
    <s v="Abnorml"/>
    <n v="98000"/>
  </r>
  <r>
    <n v="458"/>
    <n v="20"/>
    <s v="RL"/>
    <x v="7"/>
    <x v="397"/>
    <s v="Pave"/>
    <s v="NA"/>
    <s v="IR1"/>
    <s v="Low"/>
    <s v="AllPub"/>
    <s v="CulDSac"/>
    <s v="Mod"/>
    <s v="ClearCr"/>
    <s v="Norm"/>
    <s v="Norm"/>
    <s v="1Fam"/>
    <s v="1Story"/>
    <n v="4"/>
    <n v="6"/>
    <x v="30"/>
    <x v="5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x v="1"/>
    <s v="Min1"/>
    <n v="2"/>
    <s v="Gd"/>
    <s v="Attchd"/>
    <n v="1954"/>
    <s v="Fin"/>
    <x v="0"/>
    <n v="529"/>
    <s v="TA"/>
    <s v="TA"/>
    <x v="0"/>
    <n v="224"/>
    <n v="137"/>
    <n v="0"/>
    <n v="0"/>
    <n v="0"/>
    <n v="0"/>
    <s v="NA"/>
    <s v="NA"/>
    <s v="NA"/>
    <n v="0"/>
    <n v="3"/>
    <n v="2008"/>
    <s v="WD"/>
    <s v="Normal"/>
    <n v="256000"/>
  </r>
  <r>
    <n v="459"/>
    <n v="70"/>
    <s v="RM"/>
    <x v="7"/>
    <x v="398"/>
    <s v="Pave"/>
    <s v="Grvl"/>
    <s v="Reg"/>
    <s v="Lvl"/>
    <s v="AllPub"/>
    <s v="Inside"/>
    <s v="Gtl"/>
    <s v="OldTown"/>
    <s v="Norm"/>
    <s v="Norm"/>
    <s v="1Fam"/>
    <s v="2Story"/>
    <n v="8"/>
    <n v="7"/>
    <x v="82"/>
    <x v="29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x v="2"/>
    <s v="Typ"/>
    <n v="1"/>
    <s v="Gd"/>
    <s v="Detchd"/>
    <n v="1925"/>
    <s v="Unf"/>
    <x v="2"/>
    <n v="228"/>
    <s v="TA"/>
    <s v="TA"/>
    <x v="0"/>
    <n v="192"/>
    <n v="63"/>
    <n v="0"/>
    <n v="0"/>
    <n v="0"/>
    <n v="0"/>
    <s v="NA"/>
    <s v="MnPrv"/>
    <s v="NA"/>
    <n v="0"/>
    <n v="6"/>
    <n v="2008"/>
    <s v="WD"/>
    <s v="Normal"/>
    <n v="161000"/>
  </r>
  <r>
    <n v="460"/>
    <n v="50"/>
    <s v="RL"/>
    <x v="7"/>
    <x v="399"/>
    <s v="Pave"/>
    <s v="NA"/>
    <s v="IR1"/>
    <s v="Bnk"/>
    <s v="AllPub"/>
    <s v="Corner"/>
    <s v="Gtl"/>
    <s v="BrkSide"/>
    <s v="Norm"/>
    <s v="Norm"/>
    <s v="1Fam"/>
    <s v="1.5Fin"/>
    <n v="5"/>
    <n v="4"/>
    <x v="52"/>
    <x v="8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x v="4"/>
    <s v="Typ"/>
    <n v="1"/>
    <s v="TA"/>
    <s v="Detchd"/>
    <n v="1950"/>
    <s v="Unf"/>
    <x v="2"/>
    <n v="352"/>
    <s v="TA"/>
    <s v="TA"/>
    <x v="0"/>
    <n v="0"/>
    <n v="0"/>
    <n v="248"/>
    <n v="0"/>
    <n v="0"/>
    <n v="0"/>
    <s v="NA"/>
    <s v="NA"/>
    <s v="NA"/>
    <n v="0"/>
    <n v="7"/>
    <n v="2009"/>
    <s v="WD"/>
    <s v="Normal"/>
    <n v="110000"/>
  </r>
  <r>
    <n v="461"/>
    <n v="60"/>
    <s v="FV"/>
    <x v="6"/>
    <x v="400"/>
    <s v="Pave"/>
    <s v="NA"/>
    <s v="IR1"/>
    <s v="Lvl"/>
    <s v="AllPub"/>
    <s v="Inside"/>
    <s v="Gtl"/>
    <s v="Somerst"/>
    <s v="RRAn"/>
    <s v="Norm"/>
    <s v="1Fam"/>
    <s v="2Story"/>
    <n v="8"/>
    <n v="5"/>
    <x v="51"/>
    <x v="37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x v="0"/>
    <s v="Typ"/>
    <n v="0"/>
    <s v="NA"/>
    <s v="BuiltIn"/>
    <n v="2009"/>
    <s v="Fin"/>
    <x v="0"/>
    <n v="552"/>
    <s v="TA"/>
    <s v="TA"/>
    <x v="0"/>
    <n v="0"/>
    <n v="150"/>
    <n v="0"/>
    <n v="0"/>
    <n v="0"/>
    <n v="0"/>
    <s v="NA"/>
    <s v="NA"/>
    <s v="NA"/>
    <n v="0"/>
    <n v="12"/>
    <n v="2009"/>
    <s v="New"/>
    <s v="Partial"/>
    <n v="263435"/>
  </r>
  <r>
    <n v="462"/>
    <n v="70"/>
    <s v="RL"/>
    <x v="3"/>
    <x v="25"/>
    <s v="Pave"/>
    <s v="NA"/>
    <s v="Reg"/>
    <s v="Lvl"/>
    <s v="AllPub"/>
    <s v="Inside"/>
    <s v="Gtl"/>
    <s v="SWISU"/>
    <s v="Feedr"/>
    <s v="Norm"/>
    <s v="1Fam"/>
    <s v="2Story"/>
    <n v="7"/>
    <n v="9"/>
    <x v="65"/>
    <x v="12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x v="1"/>
    <s v="Typ"/>
    <n v="0"/>
    <s v="NA"/>
    <s v="Detchd"/>
    <n v="1971"/>
    <s v="RFn"/>
    <x v="0"/>
    <n v="576"/>
    <s v="TA"/>
    <s v="TA"/>
    <x v="0"/>
    <n v="256"/>
    <n v="0"/>
    <n v="0"/>
    <n v="0"/>
    <n v="0"/>
    <n v="0"/>
    <s v="NA"/>
    <s v="MnPrv"/>
    <s v="NA"/>
    <n v="0"/>
    <n v="4"/>
    <n v="2009"/>
    <s v="WD"/>
    <s v="Normal"/>
    <n v="155000"/>
  </r>
  <r>
    <n v="463"/>
    <n v="20"/>
    <s v="RL"/>
    <x v="3"/>
    <x v="401"/>
    <s v="Pave"/>
    <s v="NA"/>
    <s v="IR1"/>
    <s v="Lvl"/>
    <s v="AllPub"/>
    <s v="Inside"/>
    <s v="Gtl"/>
    <s v="Sawyer"/>
    <s v="Norm"/>
    <s v="Norm"/>
    <s v="1Fam"/>
    <s v="1Story"/>
    <n v="5"/>
    <n v="5"/>
    <x v="10"/>
    <x v="9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x v="4"/>
    <s v="Typ"/>
    <n v="1"/>
    <s v="Po"/>
    <s v="Detchd"/>
    <n v="1965"/>
    <s v="Unf"/>
    <x v="2"/>
    <n v="360"/>
    <s v="TA"/>
    <s v="TA"/>
    <x v="0"/>
    <n v="0"/>
    <n v="0"/>
    <n v="236"/>
    <n v="0"/>
    <n v="0"/>
    <n v="0"/>
    <s v="NA"/>
    <s v="GdWo"/>
    <s v="NA"/>
    <n v="0"/>
    <n v="12"/>
    <n v="2009"/>
    <s v="WD"/>
    <s v="Normal"/>
    <n v="62383"/>
  </r>
  <r>
    <n v="464"/>
    <n v="70"/>
    <s v="RL"/>
    <x v="22"/>
    <x v="402"/>
    <s v="Pave"/>
    <s v="NA"/>
    <s v="IR1"/>
    <s v="HLS"/>
    <s v="AllPub"/>
    <s v="Inside"/>
    <s v="Mod"/>
    <s v="Crawfor"/>
    <s v="Norm"/>
    <s v="Norm"/>
    <s v="1Fam"/>
    <s v="2Story"/>
    <n v="6"/>
    <n v="7"/>
    <x v="36"/>
    <x v="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x v="1"/>
    <s v="Typ"/>
    <n v="1"/>
    <s v="Gd"/>
    <s v="Detchd"/>
    <n v="1939"/>
    <s v="Unf"/>
    <x v="2"/>
    <n v="240"/>
    <s v="TA"/>
    <s v="TA"/>
    <x v="0"/>
    <n v="0"/>
    <n v="0"/>
    <n v="0"/>
    <n v="0"/>
    <n v="0"/>
    <n v="0"/>
    <s v="NA"/>
    <s v="NA"/>
    <s v="NA"/>
    <n v="0"/>
    <n v="8"/>
    <n v="2008"/>
    <s v="WD"/>
    <s v="Normal"/>
    <n v="188700"/>
  </r>
  <r>
    <n v="465"/>
    <n v="20"/>
    <s v="RL"/>
    <x v="3"/>
    <x v="403"/>
    <s v="Pave"/>
    <s v="NA"/>
    <s v="Reg"/>
    <s v="HLS"/>
    <s v="AllPub"/>
    <s v="Inside"/>
    <s v="Mod"/>
    <s v="CollgCr"/>
    <s v="Norm"/>
    <s v="Norm"/>
    <s v="1Fam"/>
    <s v="1Story"/>
    <n v="5"/>
    <n v="5"/>
    <x v="90"/>
    <x v="59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x v="4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n v="2009"/>
    <s v="WD"/>
    <s v="Normal"/>
    <n v="124000"/>
  </r>
  <r>
    <n v="466"/>
    <n v="120"/>
    <s v="RM"/>
    <x v="7"/>
    <x v="404"/>
    <s v="Pave"/>
    <s v="NA"/>
    <s v="Reg"/>
    <s v="Lvl"/>
    <s v="AllPub"/>
    <s v="Inside"/>
    <s v="Gtl"/>
    <s v="Blmngtn"/>
    <s v="Norm"/>
    <s v="Norm"/>
    <s v="TwnhsE"/>
    <s v="1Story"/>
    <n v="7"/>
    <n v="5"/>
    <x v="6"/>
    <x v="16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x v="1"/>
    <s v="Typ"/>
    <n v="1"/>
    <s v="TA"/>
    <s v="Attchd"/>
    <n v="2004"/>
    <s v="Fin"/>
    <x v="0"/>
    <n v="398"/>
    <s v="TA"/>
    <s v="TA"/>
    <x v="0"/>
    <n v="144"/>
    <n v="20"/>
    <n v="0"/>
    <n v="0"/>
    <n v="0"/>
    <n v="0"/>
    <s v="NA"/>
    <s v="NA"/>
    <s v="NA"/>
    <n v="0"/>
    <n v="5"/>
    <n v="2006"/>
    <s v="WD"/>
    <s v="Normal"/>
    <n v="178740"/>
  </r>
  <r>
    <n v="467"/>
    <n v="20"/>
    <s v="RL"/>
    <x v="5"/>
    <x v="405"/>
    <s v="Pave"/>
    <s v="NA"/>
    <s v="Reg"/>
    <s v="Lvl"/>
    <s v="AllPub"/>
    <s v="Inside"/>
    <s v="Gtl"/>
    <s v="NAmes"/>
    <s v="Norm"/>
    <s v="Norm"/>
    <s v="1Fam"/>
    <s v="1Story"/>
    <n v="7"/>
    <n v="5"/>
    <x v="16"/>
    <x v="3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x v="4"/>
    <s v="Typ"/>
    <n v="1"/>
    <s v="Po"/>
    <s v="Attchd"/>
    <n v="1970"/>
    <s v="Unf"/>
    <x v="0"/>
    <n v="526"/>
    <s v="TA"/>
    <s v="TA"/>
    <x v="0"/>
    <n v="0"/>
    <n v="0"/>
    <n v="0"/>
    <n v="0"/>
    <n v="176"/>
    <n v="0"/>
    <s v="NA"/>
    <s v="GdWo"/>
    <s v="NA"/>
    <n v="0"/>
    <n v="4"/>
    <n v="2007"/>
    <s v="WD"/>
    <s v="Normal"/>
    <n v="167000"/>
  </r>
  <r>
    <n v="468"/>
    <n v="70"/>
    <s v="RL"/>
    <x v="63"/>
    <x v="406"/>
    <s v="Pave"/>
    <s v="NA"/>
    <s v="Reg"/>
    <s v="Lvl"/>
    <s v="AllPub"/>
    <s v="Inside"/>
    <s v="Gtl"/>
    <s v="NAmes"/>
    <s v="Artery"/>
    <s v="Norm"/>
    <s v="1Fam"/>
    <s v="2Story"/>
    <n v="5"/>
    <n v="7"/>
    <x v="97"/>
    <x v="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x v="2"/>
    <s v="Typ"/>
    <n v="2"/>
    <s v="Gd"/>
    <s v="Attchd"/>
    <n v="1942"/>
    <s v="Unf"/>
    <x v="2"/>
    <n v="312"/>
    <s v="TA"/>
    <s v="TA"/>
    <x v="0"/>
    <n v="168"/>
    <n v="0"/>
    <n v="0"/>
    <n v="0"/>
    <n v="0"/>
    <n v="0"/>
    <s v="NA"/>
    <s v="NA"/>
    <s v="NA"/>
    <n v="0"/>
    <n v="6"/>
    <n v="2007"/>
    <s v="WD"/>
    <s v="Normal"/>
    <n v="146500"/>
  </r>
  <r>
    <n v="469"/>
    <n v="20"/>
    <s v="RL"/>
    <x v="18"/>
    <x v="407"/>
    <s v="Pave"/>
    <s v="NA"/>
    <s v="IR1"/>
    <s v="Lvl"/>
    <s v="AllPub"/>
    <s v="Inside"/>
    <s v="Gtl"/>
    <s v="NridgHt"/>
    <s v="Norm"/>
    <s v="Norm"/>
    <s v="1Fam"/>
    <s v="1Story"/>
    <n v="8"/>
    <n v="5"/>
    <x v="13"/>
    <x v="10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x v="2"/>
    <s v="Typ"/>
    <n v="1"/>
    <s v="Gd"/>
    <s v="Attchd"/>
    <n v="2006"/>
    <s v="RFn"/>
    <x v="1"/>
    <n v="866"/>
    <s v="TA"/>
    <s v="TA"/>
    <x v="0"/>
    <n v="0"/>
    <n v="44"/>
    <n v="0"/>
    <n v="0"/>
    <n v="0"/>
    <n v="0"/>
    <s v="NA"/>
    <s v="NA"/>
    <s v="NA"/>
    <n v="0"/>
    <n v="5"/>
    <n v="2007"/>
    <s v="WD"/>
    <s v="Normal"/>
    <n v="250000"/>
  </r>
  <r>
    <n v="470"/>
    <n v="60"/>
    <s v="RL"/>
    <x v="32"/>
    <x v="408"/>
    <s v="Pave"/>
    <s v="NA"/>
    <s v="IR1"/>
    <s v="Lvl"/>
    <s v="AllPub"/>
    <s v="Corner"/>
    <s v="Gtl"/>
    <s v="SawyerW"/>
    <s v="RRNe"/>
    <s v="Norm"/>
    <s v="1Fam"/>
    <s v="2Story"/>
    <n v="6"/>
    <n v="5"/>
    <x v="5"/>
    <x v="40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x v="2"/>
    <s v="Typ"/>
    <n v="0"/>
    <s v="NA"/>
    <s v="Attchd"/>
    <n v="1993"/>
    <s v="RFn"/>
    <x v="0"/>
    <n v="506"/>
    <s v="TA"/>
    <s v="TA"/>
    <x v="0"/>
    <n v="144"/>
    <n v="70"/>
    <n v="0"/>
    <n v="0"/>
    <n v="0"/>
    <n v="0"/>
    <s v="NA"/>
    <s v="NA"/>
    <s v="NA"/>
    <n v="0"/>
    <n v="6"/>
    <n v="2008"/>
    <s v="WD"/>
    <s v="Normal"/>
    <n v="187000"/>
  </r>
  <r>
    <n v="471"/>
    <n v="120"/>
    <s v="RL"/>
    <x v="7"/>
    <x v="409"/>
    <s v="Pave"/>
    <s v="NA"/>
    <s v="IR1"/>
    <s v="Lvl"/>
    <s v="AllPub"/>
    <s v="Corner"/>
    <s v="Gtl"/>
    <s v="StoneBr"/>
    <s v="Norm"/>
    <s v="Norm"/>
    <s v="TwnhsE"/>
    <s v="1Story"/>
    <n v="8"/>
    <n v="5"/>
    <x v="55"/>
    <x v="42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x v="6"/>
    <s v="Typ"/>
    <n v="0"/>
    <s v="NA"/>
    <s v="Attchd"/>
    <n v="1985"/>
    <s v="RFn"/>
    <x v="0"/>
    <n v="528"/>
    <s v="TA"/>
    <s v="TA"/>
    <x v="0"/>
    <n v="0"/>
    <n v="54"/>
    <n v="0"/>
    <n v="0"/>
    <n v="140"/>
    <n v="0"/>
    <s v="NA"/>
    <s v="NA"/>
    <s v="NA"/>
    <n v="0"/>
    <n v="6"/>
    <n v="2010"/>
    <s v="WD"/>
    <s v="Normal"/>
    <n v="212000"/>
  </r>
  <r>
    <n v="472"/>
    <n v="60"/>
    <s v="RL"/>
    <x v="55"/>
    <x v="410"/>
    <s v="Pave"/>
    <s v="NA"/>
    <s v="Reg"/>
    <s v="Lvl"/>
    <s v="AllPub"/>
    <s v="Inside"/>
    <s v="Gtl"/>
    <s v="NWAmes"/>
    <s v="PosA"/>
    <s v="Norm"/>
    <s v="1Fam"/>
    <s v="2Story"/>
    <n v="7"/>
    <n v="6"/>
    <x v="54"/>
    <x v="44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x v="0"/>
    <s v="Typ"/>
    <n v="1"/>
    <s v="Gd"/>
    <s v="Attchd"/>
    <n v="1977"/>
    <s v="RFn"/>
    <x v="0"/>
    <n v="534"/>
    <s v="TA"/>
    <s v="TA"/>
    <x v="0"/>
    <n v="0"/>
    <n v="0"/>
    <n v="0"/>
    <n v="0"/>
    <n v="276"/>
    <n v="0"/>
    <s v="NA"/>
    <s v="NA"/>
    <s v="NA"/>
    <n v="0"/>
    <n v="11"/>
    <n v="2007"/>
    <s v="WD"/>
    <s v="Normal"/>
    <n v="190000"/>
  </r>
  <r>
    <n v="473"/>
    <n v="180"/>
    <s v="RM"/>
    <x v="74"/>
    <x v="411"/>
    <s v="Pave"/>
    <s v="NA"/>
    <s v="Reg"/>
    <s v="Lvl"/>
    <s v="AllPub"/>
    <s v="Inside"/>
    <s v="Gtl"/>
    <s v="Edwards"/>
    <s v="Norm"/>
    <s v="Norm"/>
    <s v="TwnhsE"/>
    <s v="SLvl"/>
    <n v="6"/>
    <n v="5"/>
    <x v="11"/>
    <x v="6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x v="4"/>
    <s v="Typ"/>
    <n v="0"/>
    <s v="NA"/>
    <s v="Basment"/>
    <n v="2005"/>
    <s v="RFn"/>
    <x v="0"/>
    <n v="525"/>
    <s v="TA"/>
    <s v="TA"/>
    <x v="0"/>
    <n v="0"/>
    <n v="28"/>
    <n v="0"/>
    <n v="0"/>
    <n v="0"/>
    <n v="0"/>
    <s v="NA"/>
    <s v="NA"/>
    <s v="NA"/>
    <n v="0"/>
    <n v="6"/>
    <n v="2008"/>
    <s v="WD"/>
    <s v="Normal"/>
    <n v="148000"/>
  </r>
  <r>
    <n v="474"/>
    <n v="20"/>
    <s v="RL"/>
    <x v="17"/>
    <x v="412"/>
    <s v="Pave"/>
    <s v="NA"/>
    <s v="IR1"/>
    <s v="Lvl"/>
    <s v="AllPub"/>
    <s v="Inside"/>
    <s v="Gtl"/>
    <s v="NridgHt"/>
    <s v="Norm"/>
    <s v="Norm"/>
    <s v="1Fam"/>
    <s v="1Story"/>
    <n v="8"/>
    <n v="5"/>
    <x v="13"/>
    <x v="12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x v="2"/>
    <s v="Typ"/>
    <n v="1"/>
    <s v="Ex"/>
    <s v="Attchd"/>
    <n v="2006"/>
    <s v="RFn"/>
    <x v="1"/>
    <n v="908"/>
    <s v="TA"/>
    <s v="TA"/>
    <x v="0"/>
    <n v="250"/>
    <n v="63"/>
    <n v="0"/>
    <n v="0"/>
    <n v="0"/>
    <n v="0"/>
    <s v="NA"/>
    <s v="NA"/>
    <s v="NA"/>
    <n v="0"/>
    <n v="7"/>
    <n v="2007"/>
    <s v="New"/>
    <s v="Partial"/>
    <n v="440000"/>
  </r>
  <r>
    <n v="475"/>
    <n v="120"/>
    <s v="RL"/>
    <x v="62"/>
    <x v="413"/>
    <s v="Pave"/>
    <s v="NA"/>
    <s v="Reg"/>
    <s v="Lvl"/>
    <s v="AllPub"/>
    <s v="Inside"/>
    <s v="Gtl"/>
    <s v="StoneBr"/>
    <s v="Norm"/>
    <s v="Norm"/>
    <s v="TwnhsE"/>
    <s v="1Story"/>
    <n v="8"/>
    <n v="5"/>
    <x v="4"/>
    <x v="4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x v="1"/>
    <s v="Typ"/>
    <n v="0"/>
    <s v="NA"/>
    <s v="Attchd"/>
    <n v="2000"/>
    <s v="RFn"/>
    <x v="0"/>
    <n v="499"/>
    <s v="TA"/>
    <s v="TA"/>
    <x v="0"/>
    <n v="96"/>
    <n v="48"/>
    <n v="0"/>
    <n v="0"/>
    <n v="0"/>
    <n v="0"/>
    <s v="NA"/>
    <s v="NA"/>
    <s v="NA"/>
    <n v="0"/>
    <n v="8"/>
    <n v="2007"/>
    <s v="WD"/>
    <s v="Normal"/>
    <n v="251000"/>
  </r>
  <r>
    <n v="476"/>
    <n v="20"/>
    <s v="RL"/>
    <x v="1"/>
    <x v="414"/>
    <s v="Pave"/>
    <s v="NA"/>
    <s v="Reg"/>
    <s v="Lvl"/>
    <s v="AllPub"/>
    <s v="Corner"/>
    <s v="Gtl"/>
    <s v="Sawyer"/>
    <s v="Norm"/>
    <s v="Norm"/>
    <s v="1Fam"/>
    <s v="1Story"/>
    <n v="5"/>
    <n v="6"/>
    <x v="37"/>
    <x v="25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x v="4"/>
    <s v="Typ"/>
    <n v="0"/>
    <s v="NA"/>
    <s v="Detchd"/>
    <n v="1996"/>
    <s v="Unf"/>
    <x v="0"/>
    <n v="624"/>
    <s v="TA"/>
    <s v="TA"/>
    <x v="0"/>
    <n v="0"/>
    <n v="24"/>
    <n v="0"/>
    <n v="0"/>
    <n v="192"/>
    <n v="0"/>
    <s v="NA"/>
    <s v="NA"/>
    <s v="NA"/>
    <n v="0"/>
    <n v="7"/>
    <n v="2007"/>
    <s v="WD"/>
    <s v="Normal"/>
    <n v="132500"/>
  </r>
  <r>
    <n v="477"/>
    <n v="20"/>
    <s v="RL"/>
    <x v="6"/>
    <x v="415"/>
    <s v="Pave"/>
    <s v="NA"/>
    <s v="Reg"/>
    <s v="Lvl"/>
    <s v="AllPub"/>
    <s v="Inside"/>
    <s v="Mod"/>
    <s v="CollgCr"/>
    <s v="Norm"/>
    <s v="Norm"/>
    <s v="1Fam"/>
    <s v="1Story"/>
    <n v="6"/>
    <n v="5"/>
    <x v="35"/>
    <x v="30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x v="2"/>
    <s v="Typ"/>
    <n v="1"/>
    <s v="TA"/>
    <s v="Attchd"/>
    <n v="1997"/>
    <s v="Fin"/>
    <x v="0"/>
    <n v="508"/>
    <s v="TA"/>
    <s v="TA"/>
    <x v="0"/>
    <n v="140"/>
    <n v="39"/>
    <n v="0"/>
    <n v="0"/>
    <n v="0"/>
    <n v="0"/>
    <s v="NA"/>
    <s v="NA"/>
    <s v="NA"/>
    <n v="0"/>
    <n v="4"/>
    <n v="2008"/>
    <s v="WD"/>
    <s v="Normal"/>
    <n v="208900"/>
  </r>
  <r>
    <n v="478"/>
    <n v="60"/>
    <s v="RL"/>
    <x v="42"/>
    <x v="416"/>
    <s v="Pave"/>
    <s v="NA"/>
    <s v="Reg"/>
    <s v="Lvl"/>
    <s v="AllPub"/>
    <s v="Inside"/>
    <s v="Gtl"/>
    <s v="NridgHt"/>
    <s v="Norm"/>
    <s v="Norm"/>
    <s v="1Fam"/>
    <s v="2Story"/>
    <n v="9"/>
    <n v="5"/>
    <x v="13"/>
    <x v="10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x v="3"/>
    <s v="Typ"/>
    <n v="1"/>
    <s v="Gd"/>
    <s v="BuiltIn"/>
    <n v="2006"/>
    <s v="Fin"/>
    <x v="1"/>
    <n v="694"/>
    <s v="TA"/>
    <s v="TA"/>
    <x v="0"/>
    <n v="414"/>
    <n v="84"/>
    <n v="0"/>
    <n v="0"/>
    <n v="0"/>
    <n v="0"/>
    <s v="NA"/>
    <s v="NA"/>
    <s v="NA"/>
    <n v="0"/>
    <n v="3"/>
    <n v="2007"/>
    <s v="WD"/>
    <s v="Normal"/>
    <n v="380000"/>
  </r>
  <r>
    <n v="479"/>
    <n v="20"/>
    <s v="RL"/>
    <x v="63"/>
    <x v="417"/>
    <s v="Pave"/>
    <s v="NA"/>
    <s v="Reg"/>
    <s v="Lvl"/>
    <s v="AllPub"/>
    <s v="Inside"/>
    <s v="Gtl"/>
    <s v="CollgCr"/>
    <s v="Norm"/>
    <s v="Norm"/>
    <s v="1Fam"/>
    <s v="1Story"/>
    <n v="8"/>
    <n v="5"/>
    <x v="22"/>
    <x v="17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x v="2"/>
    <s v="Typ"/>
    <n v="1"/>
    <s v="Gd"/>
    <s v="Attchd"/>
    <n v="2007"/>
    <s v="RFn"/>
    <x v="1"/>
    <n v="826"/>
    <s v="TA"/>
    <s v="TA"/>
    <x v="0"/>
    <n v="208"/>
    <n v="44"/>
    <n v="0"/>
    <n v="0"/>
    <n v="0"/>
    <n v="0"/>
    <s v="NA"/>
    <s v="NA"/>
    <s v="NA"/>
    <n v="0"/>
    <n v="9"/>
    <n v="2009"/>
    <s v="WD"/>
    <s v="Normal"/>
    <n v="297000"/>
  </r>
  <r>
    <n v="480"/>
    <n v="30"/>
    <s v="RM"/>
    <x v="9"/>
    <x v="418"/>
    <s v="Pave"/>
    <s v="NA"/>
    <s v="Reg"/>
    <s v="Bnk"/>
    <s v="AllPub"/>
    <s v="Inside"/>
    <s v="Gtl"/>
    <s v="OldTown"/>
    <s v="Norm"/>
    <s v="Norm"/>
    <s v="1Fam"/>
    <s v="1Story"/>
    <n v="4"/>
    <n v="7"/>
    <x v="96"/>
    <x v="4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x v="2"/>
    <s v="Typ"/>
    <n v="0"/>
    <s v="NA"/>
    <s v="Detchd"/>
    <n v="1995"/>
    <s v="Unf"/>
    <x v="0"/>
    <n v="672"/>
    <s v="TA"/>
    <s v="TA"/>
    <x v="0"/>
    <n v="0"/>
    <n v="72"/>
    <n v="0"/>
    <n v="0"/>
    <n v="0"/>
    <n v="0"/>
    <s v="NA"/>
    <s v="MnPrv"/>
    <s v="NA"/>
    <n v="0"/>
    <n v="3"/>
    <n v="2007"/>
    <s v="WD"/>
    <s v="Alloca"/>
    <n v="89471"/>
  </r>
  <r>
    <n v="481"/>
    <n v="20"/>
    <s v="RL"/>
    <x v="18"/>
    <x v="419"/>
    <s v="Pave"/>
    <s v="NA"/>
    <s v="IR1"/>
    <s v="Lvl"/>
    <s v="AllPub"/>
    <s v="FR2"/>
    <s v="Gtl"/>
    <s v="NridgHt"/>
    <s v="Norm"/>
    <s v="Norm"/>
    <s v="1Fam"/>
    <s v="1Story"/>
    <n v="9"/>
    <n v="5"/>
    <x v="6"/>
    <x v="6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x v="0"/>
    <s v="Typ"/>
    <n v="1"/>
    <s v="Gd"/>
    <s v="Attchd"/>
    <n v="2004"/>
    <s v="Fin"/>
    <x v="1"/>
    <n v="772"/>
    <s v="TA"/>
    <s v="TA"/>
    <x v="0"/>
    <n v="519"/>
    <n v="112"/>
    <n v="0"/>
    <n v="0"/>
    <n v="0"/>
    <n v="0"/>
    <s v="NA"/>
    <s v="NA"/>
    <s v="NA"/>
    <n v="0"/>
    <n v="3"/>
    <n v="2006"/>
    <s v="WD"/>
    <s v="Normal"/>
    <n v="326000"/>
  </r>
  <r>
    <n v="482"/>
    <n v="20"/>
    <s v="RL"/>
    <x v="12"/>
    <x v="420"/>
    <s v="Pave"/>
    <s v="NA"/>
    <s v="IR1"/>
    <s v="HLS"/>
    <s v="AllPub"/>
    <s v="Inside"/>
    <s v="Gtl"/>
    <s v="NridgHt"/>
    <s v="Norm"/>
    <s v="Norm"/>
    <s v="1Fam"/>
    <s v="1Story"/>
    <n v="9"/>
    <n v="5"/>
    <x v="0"/>
    <x v="16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x v="1"/>
    <s v="Typ"/>
    <n v="1"/>
    <s v="Gd"/>
    <s v="Attchd"/>
    <n v="2003"/>
    <s v="Fin"/>
    <x v="1"/>
    <n v="874"/>
    <s v="TA"/>
    <s v="TA"/>
    <x v="0"/>
    <n v="206"/>
    <n v="49"/>
    <n v="0"/>
    <n v="0"/>
    <n v="0"/>
    <n v="0"/>
    <s v="NA"/>
    <s v="NA"/>
    <s v="NA"/>
    <n v="0"/>
    <n v="8"/>
    <n v="2006"/>
    <s v="WD"/>
    <s v="Normal"/>
    <n v="374000"/>
  </r>
  <r>
    <n v="483"/>
    <n v="70"/>
    <s v="RM"/>
    <x v="9"/>
    <x v="421"/>
    <s v="Pave"/>
    <s v="Pave"/>
    <s v="Reg"/>
    <s v="Lvl"/>
    <s v="AllPub"/>
    <s v="Corner"/>
    <s v="Gtl"/>
    <s v="OldTown"/>
    <s v="Norm"/>
    <s v="Norm"/>
    <s v="1Fam"/>
    <s v="2Story"/>
    <n v="7"/>
    <n v="8"/>
    <x v="3"/>
    <x v="6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x v="2"/>
    <s v="Min2"/>
    <n v="1"/>
    <s v="Gd"/>
    <s v="Attchd"/>
    <n v="1915"/>
    <s v="Unf"/>
    <x v="2"/>
    <n v="164"/>
    <s v="Fa"/>
    <s v="Fa"/>
    <x v="0"/>
    <n v="0"/>
    <n v="0"/>
    <n v="0"/>
    <n v="0"/>
    <n v="0"/>
    <n v="0"/>
    <s v="NA"/>
    <s v="NA"/>
    <s v="NA"/>
    <n v="0"/>
    <n v="6"/>
    <n v="2009"/>
    <s v="WD"/>
    <s v="Normal"/>
    <n v="155000"/>
  </r>
  <r>
    <n v="484"/>
    <n v="120"/>
    <s v="RM"/>
    <x v="37"/>
    <x v="78"/>
    <s v="Pave"/>
    <s v="NA"/>
    <s v="Reg"/>
    <s v="Lvl"/>
    <s v="AllPub"/>
    <s v="FR2"/>
    <s v="Gtl"/>
    <s v="Mitchel"/>
    <s v="Norm"/>
    <s v="Norm"/>
    <s v="Twnhs"/>
    <s v="1Story"/>
    <n v="6"/>
    <n v="5"/>
    <x v="45"/>
    <x v="30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x v="4"/>
    <s v="Typ"/>
    <n v="0"/>
    <s v="NA"/>
    <s v="Attchd"/>
    <n v="1998"/>
    <s v="Unf"/>
    <x v="0"/>
    <n v="402"/>
    <s v="TA"/>
    <s v="TA"/>
    <x v="0"/>
    <n v="0"/>
    <n v="125"/>
    <n v="0"/>
    <n v="0"/>
    <n v="0"/>
    <n v="0"/>
    <s v="NA"/>
    <s v="NA"/>
    <s v="NA"/>
    <n v="0"/>
    <n v="5"/>
    <n v="2006"/>
    <s v="WD"/>
    <s v="Normal"/>
    <n v="164000"/>
  </r>
  <r>
    <n v="485"/>
    <n v="20"/>
    <s v="RL"/>
    <x v="7"/>
    <x v="98"/>
    <s v="Pave"/>
    <s v="NA"/>
    <s v="IR1"/>
    <s v="Lvl"/>
    <s v="AllPub"/>
    <s v="Corner"/>
    <s v="Gtl"/>
    <s v="Sawyer"/>
    <s v="Norm"/>
    <s v="Norm"/>
    <s v="1Fam"/>
    <s v="1Story"/>
    <n v="5"/>
    <n v="7"/>
    <x v="12"/>
    <x v="14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x v="1"/>
    <s v="Typ"/>
    <n v="0"/>
    <s v="NA"/>
    <s v="Detchd"/>
    <n v="1963"/>
    <s v="Unf"/>
    <x v="2"/>
    <n v="264"/>
    <s v="TA"/>
    <s v="TA"/>
    <x v="0"/>
    <n v="0"/>
    <n v="132"/>
    <n v="0"/>
    <n v="0"/>
    <n v="0"/>
    <n v="0"/>
    <s v="NA"/>
    <s v="NA"/>
    <s v="NA"/>
    <n v="0"/>
    <n v="3"/>
    <n v="2007"/>
    <s v="WD"/>
    <s v="Normal"/>
    <n v="132500"/>
  </r>
  <r>
    <n v="486"/>
    <n v="20"/>
    <s v="RL"/>
    <x v="1"/>
    <x v="1"/>
    <s v="Pave"/>
    <s v="NA"/>
    <s v="Reg"/>
    <s v="Lvl"/>
    <s v="AllPub"/>
    <s v="Inside"/>
    <s v="Gtl"/>
    <s v="NAmes"/>
    <s v="Norm"/>
    <s v="Norm"/>
    <s v="1Fam"/>
    <s v="1Story"/>
    <n v="5"/>
    <n v="7"/>
    <x v="52"/>
    <x v="12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x v="4"/>
    <s v="Typ"/>
    <n v="1"/>
    <s v="Gd"/>
    <s v="Attchd"/>
    <n v="1950"/>
    <s v="Unf"/>
    <x v="2"/>
    <n v="264"/>
    <s v="TA"/>
    <s v="TA"/>
    <x v="0"/>
    <n v="0"/>
    <n v="80"/>
    <n v="120"/>
    <n v="0"/>
    <n v="0"/>
    <n v="0"/>
    <s v="NA"/>
    <s v="NA"/>
    <s v="NA"/>
    <n v="0"/>
    <n v="7"/>
    <n v="2009"/>
    <s v="WD"/>
    <s v="Normal"/>
    <n v="147000"/>
  </r>
  <r>
    <n v="487"/>
    <n v="20"/>
    <s v="RL"/>
    <x v="63"/>
    <x v="422"/>
    <s v="Pave"/>
    <s v="NA"/>
    <s v="Reg"/>
    <s v="Lvl"/>
    <s v="AllPub"/>
    <s v="Inside"/>
    <s v="Gtl"/>
    <s v="NAmes"/>
    <s v="Norm"/>
    <s v="Norm"/>
    <s v="1Fam"/>
    <s v="1Story"/>
    <n v="5"/>
    <n v="7"/>
    <x v="10"/>
    <x v="9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x v="1"/>
    <s v="Typ"/>
    <n v="0"/>
    <s v="NA"/>
    <s v="Attchd"/>
    <n v="1965"/>
    <s v="RFn"/>
    <x v="0"/>
    <n v="515"/>
    <s v="TA"/>
    <s v="TA"/>
    <x v="0"/>
    <n v="0"/>
    <n v="0"/>
    <n v="0"/>
    <n v="0"/>
    <n v="0"/>
    <n v="0"/>
    <s v="NA"/>
    <s v="NA"/>
    <s v="NA"/>
    <n v="0"/>
    <n v="6"/>
    <n v="2007"/>
    <s v="WD"/>
    <s v="Normal"/>
    <n v="156000"/>
  </r>
  <r>
    <n v="488"/>
    <n v="20"/>
    <s v="RL"/>
    <x v="10"/>
    <x v="423"/>
    <s v="Pave"/>
    <s v="NA"/>
    <s v="IR1"/>
    <s v="Lvl"/>
    <s v="AllPub"/>
    <s v="Inside"/>
    <s v="Gtl"/>
    <s v="NWAmes"/>
    <s v="Norm"/>
    <s v="Norm"/>
    <s v="1Fam"/>
    <s v="1Story"/>
    <n v="5"/>
    <n v="6"/>
    <x v="63"/>
    <x v="48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x v="2"/>
    <s v="Typ"/>
    <n v="1"/>
    <s v="TA"/>
    <s v="Attchd"/>
    <n v="1971"/>
    <s v="Unf"/>
    <x v="0"/>
    <n v="487"/>
    <s v="TA"/>
    <s v="TA"/>
    <x v="0"/>
    <n v="224"/>
    <n v="0"/>
    <n v="0"/>
    <n v="0"/>
    <n v="180"/>
    <n v="0"/>
    <s v="NA"/>
    <s v="NA"/>
    <s v="NA"/>
    <n v="0"/>
    <n v="2"/>
    <n v="2007"/>
    <s v="WD"/>
    <s v="Normal"/>
    <n v="175000"/>
  </r>
  <r>
    <n v="489"/>
    <n v="190"/>
    <s v="RL"/>
    <x v="3"/>
    <x v="99"/>
    <s v="Pave"/>
    <s v="NA"/>
    <s v="Reg"/>
    <s v="Lvl"/>
    <s v="AllPub"/>
    <s v="Corner"/>
    <s v="Gtl"/>
    <s v="OldTown"/>
    <s v="Norm"/>
    <s v="Norm"/>
    <s v="2fmCon"/>
    <s v="1.5Fin"/>
    <n v="5"/>
    <n v="4"/>
    <x v="83"/>
    <x v="3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x v="7"/>
    <s v="Mod"/>
    <n v="1"/>
    <s v="Gd"/>
    <s v="Attchd"/>
    <n v="1970"/>
    <s v="Unf"/>
    <x v="0"/>
    <n v="520"/>
    <s v="TA"/>
    <s v="Fa"/>
    <x v="1"/>
    <n v="142"/>
    <n v="0"/>
    <n v="0"/>
    <n v="0"/>
    <n v="0"/>
    <n v="0"/>
    <s v="NA"/>
    <s v="NA"/>
    <s v="NA"/>
    <n v="0"/>
    <n v="5"/>
    <n v="2006"/>
    <s v="ConLD"/>
    <s v="Normal"/>
    <n v="160000"/>
  </r>
  <r>
    <n v="490"/>
    <n v="180"/>
    <s v="RM"/>
    <x v="36"/>
    <x v="424"/>
    <s v="Pave"/>
    <s v="NA"/>
    <s v="Reg"/>
    <s v="Lvl"/>
    <s v="AllPub"/>
    <s v="Inside"/>
    <s v="Gtl"/>
    <s v="MeadowV"/>
    <s v="Norm"/>
    <s v="Norm"/>
    <s v="Twnhs"/>
    <s v="SFoyer"/>
    <n v="4"/>
    <n v="8"/>
    <x v="16"/>
    <x v="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x v="9"/>
    <s v="Typ"/>
    <n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5"/>
    <n v="2009"/>
    <s v="WD"/>
    <s v="Normal"/>
    <n v="86000"/>
  </r>
  <r>
    <n v="491"/>
    <n v="160"/>
    <s v="RM"/>
    <x v="7"/>
    <x v="425"/>
    <s v="Pave"/>
    <s v="NA"/>
    <s v="Reg"/>
    <s v="Lvl"/>
    <s v="AllPub"/>
    <s v="Inside"/>
    <s v="Gtl"/>
    <s v="MeadowV"/>
    <s v="Norm"/>
    <s v="Norm"/>
    <s v="TwnhsE"/>
    <s v="2Story"/>
    <n v="5"/>
    <n v="6"/>
    <x v="1"/>
    <x v="1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x v="6"/>
    <s v="Typ"/>
    <n v="1"/>
    <s v="Gd"/>
    <s v="BuiltIn"/>
    <n v="1976"/>
    <s v="Fin"/>
    <x v="2"/>
    <n v="336"/>
    <s v="TA"/>
    <s v="TA"/>
    <x v="0"/>
    <n v="141"/>
    <n v="24"/>
    <n v="0"/>
    <n v="0"/>
    <n v="0"/>
    <n v="0"/>
    <s v="NA"/>
    <s v="NA"/>
    <s v="NA"/>
    <n v="0"/>
    <n v="6"/>
    <n v="2008"/>
    <s v="WD"/>
    <s v="Normal"/>
    <n v="115000"/>
  </r>
  <r>
    <n v="492"/>
    <n v="50"/>
    <s v="RL"/>
    <x v="63"/>
    <x v="426"/>
    <s v="Pave"/>
    <s v="NA"/>
    <s v="Reg"/>
    <s v="Lvl"/>
    <s v="AllPub"/>
    <s v="Inside"/>
    <s v="Gtl"/>
    <s v="NAmes"/>
    <s v="Artery"/>
    <s v="Norm"/>
    <s v="1Fam"/>
    <s v="1.5Fin"/>
    <n v="6"/>
    <n v="7"/>
    <x v="71"/>
    <x v="8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x v="4"/>
    <s v="Typ"/>
    <n v="2"/>
    <s v="TA"/>
    <s v="Attchd"/>
    <n v="1941"/>
    <s v="Unf"/>
    <x v="2"/>
    <n v="240"/>
    <s v="TA"/>
    <s v="TA"/>
    <x v="0"/>
    <n v="0"/>
    <n v="0"/>
    <n v="32"/>
    <n v="0"/>
    <n v="0"/>
    <n v="0"/>
    <s v="NA"/>
    <s v="MnPrv"/>
    <s v="NA"/>
    <n v="0"/>
    <n v="8"/>
    <n v="2006"/>
    <s v="WD"/>
    <s v="Normal"/>
    <n v="133000"/>
  </r>
  <r>
    <n v="493"/>
    <n v="60"/>
    <s v="RL"/>
    <x v="42"/>
    <x v="427"/>
    <s v="Pave"/>
    <s v="NA"/>
    <s v="IR1"/>
    <s v="Lvl"/>
    <s v="AllPub"/>
    <s v="Corner"/>
    <s v="Gtl"/>
    <s v="Gilbert"/>
    <s v="Norm"/>
    <s v="Norm"/>
    <s v="1Fam"/>
    <s v="2Story"/>
    <n v="6"/>
    <n v="5"/>
    <x v="13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x v="0"/>
    <s v="Typ"/>
    <n v="0"/>
    <s v="NA"/>
    <s v="Attchd"/>
    <n v="2006"/>
    <s v="RFn"/>
    <x v="0"/>
    <n v="429"/>
    <s v="TA"/>
    <s v="TA"/>
    <x v="0"/>
    <n v="0"/>
    <n v="0"/>
    <n v="0"/>
    <n v="0"/>
    <n v="0"/>
    <n v="0"/>
    <s v="NA"/>
    <s v="NA"/>
    <s v="NA"/>
    <n v="0"/>
    <n v="5"/>
    <n v="2006"/>
    <s v="New"/>
    <s v="Partial"/>
    <n v="172785"/>
  </r>
  <r>
    <n v="494"/>
    <n v="20"/>
    <s v="RL"/>
    <x v="10"/>
    <x v="428"/>
    <s v="Pave"/>
    <s v="NA"/>
    <s v="Reg"/>
    <s v="Lvl"/>
    <s v="AllPub"/>
    <s v="Inside"/>
    <s v="Gtl"/>
    <s v="NAmes"/>
    <s v="Norm"/>
    <s v="Norm"/>
    <s v="1Fam"/>
    <s v="1Story"/>
    <n v="5"/>
    <n v="6"/>
    <x v="14"/>
    <x v="13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x v="1"/>
    <s v="Typ"/>
    <n v="1"/>
    <s v="Fa"/>
    <s v="Detchd"/>
    <n v="1964"/>
    <s v="Unf"/>
    <x v="2"/>
    <n v="308"/>
    <s v="TA"/>
    <s v="TA"/>
    <x v="0"/>
    <n v="0"/>
    <n v="0"/>
    <n v="0"/>
    <n v="0"/>
    <n v="0"/>
    <n v="0"/>
    <s v="NA"/>
    <s v="NA"/>
    <s v="NA"/>
    <n v="0"/>
    <n v="6"/>
    <n v="2008"/>
    <s v="WD"/>
    <s v="Normal"/>
    <n v="155000"/>
  </r>
  <r>
    <n v="495"/>
    <n v="30"/>
    <s v="RM"/>
    <x v="9"/>
    <x v="429"/>
    <s v="Pave"/>
    <s v="NA"/>
    <s v="Reg"/>
    <s v="Lvl"/>
    <s v="AllPub"/>
    <s v="Inside"/>
    <s v="Gtl"/>
    <s v="OldTown"/>
    <s v="Artery"/>
    <s v="Norm"/>
    <s v="1Fam"/>
    <s v="1Story"/>
    <n v="5"/>
    <n v="8"/>
    <x v="98"/>
    <x v="29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x v="6"/>
    <s v="Typ"/>
    <n v="0"/>
    <s v="NA"/>
    <s v="Attchd"/>
    <n v="1938"/>
    <s v="Unf"/>
    <x v="2"/>
    <n v="273"/>
    <s v="TA"/>
    <s v="TA"/>
    <x v="0"/>
    <n v="144"/>
    <n v="20"/>
    <n v="80"/>
    <n v="0"/>
    <n v="0"/>
    <n v="0"/>
    <s v="NA"/>
    <s v="NA"/>
    <s v="NA"/>
    <n v="0"/>
    <n v="12"/>
    <n v="2009"/>
    <s v="WD"/>
    <s v="Normal"/>
    <n v="91300"/>
  </r>
  <r>
    <n v="496"/>
    <n v="30"/>
    <s v="C (all)"/>
    <x v="3"/>
    <x v="430"/>
    <s v="Pave"/>
    <s v="NA"/>
    <s v="Reg"/>
    <s v="Lvl"/>
    <s v="AllPub"/>
    <s v="Inside"/>
    <s v="Gtl"/>
    <s v="IDOTRR"/>
    <s v="Norm"/>
    <s v="Norm"/>
    <s v="1Fam"/>
    <s v="1Story"/>
    <n v="4"/>
    <n v="5"/>
    <x v="26"/>
    <x v="8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x v="6"/>
    <s v="Typ"/>
    <n v="0"/>
    <s v="NA"/>
    <s v="NA"/>
    <s v="NA"/>
    <s v="NA"/>
    <x v="3"/>
    <n v="0"/>
    <s v="NA"/>
    <s v="NA"/>
    <x v="1"/>
    <n v="0"/>
    <n v="523"/>
    <n v="115"/>
    <n v="0"/>
    <n v="0"/>
    <n v="0"/>
    <s v="NA"/>
    <s v="GdWo"/>
    <s v="NA"/>
    <n v="0"/>
    <n v="11"/>
    <n v="2009"/>
    <s v="WD"/>
    <s v="Abnorml"/>
    <n v="34900"/>
  </r>
  <r>
    <n v="497"/>
    <n v="20"/>
    <s v="RL"/>
    <x v="7"/>
    <x v="431"/>
    <s v="Pave"/>
    <s v="NA"/>
    <s v="IR1"/>
    <s v="Lvl"/>
    <s v="AllPub"/>
    <s v="Inside"/>
    <s v="Gtl"/>
    <s v="NoRidge"/>
    <s v="Norm"/>
    <s v="Norm"/>
    <s v="1Fam"/>
    <s v="1Story"/>
    <n v="8"/>
    <n v="5"/>
    <x v="86"/>
    <x v="40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x v="7"/>
    <s v="Typ"/>
    <n v="1"/>
    <s v="Gd"/>
    <s v="Attchd"/>
    <n v="1992"/>
    <s v="RFn"/>
    <x v="0"/>
    <n v="546"/>
    <s v="TA"/>
    <s v="TA"/>
    <x v="0"/>
    <n v="264"/>
    <n v="75"/>
    <n v="291"/>
    <n v="0"/>
    <n v="0"/>
    <n v="0"/>
    <s v="NA"/>
    <s v="NA"/>
    <s v="NA"/>
    <n v="0"/>
    <n v="5"/>
    <n v="2007"/>
    <s v="WD"/>
    <s v="Normal"/>
    <n v="430000"/>
  </r>
  <r>
    <n v="498"/>
    <n v="50"/>
    <s v="RL"/>
    <x v="3"/>
    <x v="432"/>
    <s v="Pave"/>
    <s v="Pave"/>
    <s v="Reg"/>
    <s v="Lvl"/>
    <s v="AllPub"/>
    <s v="Inside"/>
    <s v="Gtl"/>
    <s v="BrkSide"/>
    <s v="Norm"/>
    <s v="Norm"/>
    <s v="1Fam"/>
    <s v="1.5Fin"/>
    <n v="7"/>
    <n v="6"/>
    <x v="82"/>
    <x v="8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x v="0"/>
    <s v="Typ"/>
    <n v="0"/>
    <s v="NA"/>
    <s v="Detchd"/>
    <n v="1925"/>
    <s v="Unf"/>
    <x v="2"/>
    <n v="240"/>
    <s v="TA"/>
    <s v="TA"/>
    <x v="1"/>
    <n v="0"/>
    <n v="100"/>
    <n v="0"/>
    <n v="0"/>
    <n v="0"/>
    <n v="0"/>
    <s v="NA"/>
    <s v="GdPrv"/>
    <s v="NA"/>
    <n v="0"/>
    <n v="6"/>
    <n v="2008"/>
    <s v="WD"/>
    <s v="Normal"/>
    <n v="184000"/>
  </r>
  <r>
    <n v="499"/>
    <n v="20"/>
    <s v="RL"/>
    <x v="0"/>
    <x v="284"/>
    <s v="Pave"/>
    <s v="NA"/>
    <s v="Reg"/>
    <s v="Lvl"/>
    <s v="AllPub"/>
    <s v="Inside"/>
    <s v="Gtl"/>
    <s v="Sawyer"/>
    <s v="Norm"/>
    <s v="Norm"/>
    <s v="1Fam"/>
    <s v="1Story"/>
    <n v="5"/>
    <n v="7"/>
    <x v="17"/>
    <x v="16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x v="4"/>
    <s v="Typ"/>
    <n v="0"/>
    <s v="NA"/>
    <s v="Attchd"/>
    <n v="1967"/>
    <s v="Fin"/>
    <x v="2"/>
    <n v="288"/>
    <s v="TA"/>
    <s v="TA"/>
    <x v="0"/>
    <n v="64"/>
    <n v="0"/>
    <n v="0"/>
    <n v="0"/>
    <n v="0"/>
    <n v="0"/>
    <s v="NA"/>
    <s v="MnPrv"/>
    <s v="NA"/>
    <n v="0"/>
    <n v="6"/>
    <n v="2009"/>
    <s v="WD"/>
    <s v="Normal"/>
    <n v="130000"/>
  </r>
  <r>
    <n v="500"/>
    <n v="20"/>
    <s v="RL"/>
    <x v="10"/>
    <x v="433"/>
    <s v="Pave"/>
    <s v="NA"/>
    <s v="IR1"/>
    <s v="Lvl"/>
    <s v="AllPub"/>
    <s v="Inside"/>
    <s v="Gtl"/>
    <s v="NAmes"/>
    <s v="Norm"/>
    <s v="Norm"/>
    <s v="1Fam"/>
    <s v="1Story"/>
    <n v="5"/>
    <n v="7"/>
    <x v="18"/>
    <x v="42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x v="4"/>
    <s v="Typ"/>
    <n v="0"/>
    <s v="NA"/>
    <s v="Attchd"/>
    <n v="1958"/>
    <s v="Fin"/>
    <x v="2"/>
    <n v="297"/>
    <s v="TA"/>
    <s v="TA"/>
    <x v="0"/>
    <n v="12"/>
    <n v="285"/>
    <n v="0"/>
    <n v="0"/>
    <n v="0"/>
    <n v="0"/>
    <s v="NA"/>
    <s v="MnWw"/>
    <s v="Shed"/>
    <n v="480"/>
    <n v="6"/>
    <n v="2007"/>
    <s v="WD"/>
    <s v="Normal"/>
    <n v="120000"/>
  </r>
  <r>
    <n v="501"/>
    <n v="160"/>
    <s v="RM"/>
    <x v="36"/>
    <x v="379"/>
    <s v="Pave"/>
    <s v="NA"/>
    <s v="Reg"/>
    <s v="Lvl"/>
    <s v="AllPub"/>
    <s v="Inside"/>
    <s v="Gtl"/>
    <s v="BrDale"/>
    <s v="Norm"/>
    <s v="Norm"/>
    <s v="Twnhs"/>
    <s v="2Story"/>
    <n v="6"/>
    <n v="5"/>
    <x v="7"/>
    <x v="7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x v="2"/>
    <s v="Typ"/>
    <n v="0"/>
    <s v="NA"/>
    <s v="Detchd"/>
    <n v="1973"/>
    <s v="Unf"/>
    <x v="2"/>
    <n v="264"/>
    <s v="TA"/>
    <s v="TA"/>
    <x v="0"/>
    <n v="144"/>
    <n v="28"/>
    <n v="0"/>
    <n v="0"/>
    <n v="0"/>
    <n v="0"/>
    <s v="NA"/>
    <s v="NA"/>
    <s v="NA"/>
    <n v="0"/>
    <n v="5"/>
    <n v="2007"/>
    <s v="WD"/>
    <s v="Normal"/>
    <n v="113000"/>
  </r>
  <r>
    <n v="502"/>
    <n v="60"/>
    <s v="FV"/>
    <x v="6"/>
    <x v="434"/>
    <s v="Pave"/>
    <s v="NA"/>
    <s v="Reg"/>
    <s v="Lvl"/>
    <s v="AllPub"/>
    <s v="Inside"/>
    <s v="Gtl"/>
    <s v="Somerst"/>
    <s v="Norm"/>
    <s v="Norm"/>
    <s v="1Fam"/>
    <s v="2Story"/>
    <n v="7"/>
    <n v="5"/>
    <x v="11"/>
    <x v="6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x v="2"/>
    <s v="Typ"/>
    <n v="0"/>
    <s v="NA"/>
    <s v="Attchd"/>
    <n v="2005"/>
    <s v="RFn"/>
    <x v="0"/>
    <n v="603"/>
    <s v="TA"/>
    <s v="TA"/>
    <x v="0"/>
    <n v="0"/>
    <n v="108"/>
    <n v="0"/>
    <n v="0"/>
    <n v="0"/>
    <n v="0"/>
    <s v="NA"/>
    <s v="NA"/>
    <s v="NA"/>
    <n v="0"/>
    <n v="2"/>
    <n v="2008"/>
    <s v="WD"/>
    <s v="Normal"/>
    <n v="226700"/>
  </r>
  <r>
    <n v="503"/>
    <n v="20"/>
    <s v="RL"/>
    <x v="10"/>
    <x v="435"/>
    <s v="Pave"/>
    <s v="NA"/>
    <s v="Reg"/>
    <s v="Lvl"/>
    <s v="AllPub"/>
    <s v="Corner"/>
    <s v="Gtl"/>
    <s v="Edwards"/>
    <s v="Feedr"/>
    <s v="Norm"/>
    <s v="1Fam"/>
    <s v="1Story"/>
    <n v="5"/>
    <n v="7"/>
    <x v="10"/>
    <x v="9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x v="1"/>
    <s v="Typ"/>
    <n v="0"/>
    <s v="NA"/>
    <s v="Detchd"/>
    <n v="1965"/>
    <s v="Unf"/>
    <x v="0"/>
    <n v="461"/>
    <s v="Fa"/>
    <s v="Fa"/>
    <x v="0"/>
    <n v="0"/>
    <n v="0"/>
    <n v="184"/>
    <n v="0"/>
    <n v="0"/>
    <n v="0"/>
    <s v="NA"/>
    <s v="GdPrv"/>
    <s v="Shed"/>
    <n v="400"/>
    <n v="4"/>
    <n v="2007"/>
    <s v="WD"/>
    <s v="Normal"/>
    <n v="140000"/>
  </r>
  <r>
    <n v="504"/>
    <n v="20"/>
    <s v="RL"/>
    <x v="28"/>
    <x v="436"/>
    <s v="Pave"/>
    <s v="NA"/>
    <s v="IR1"/>
    <s v="Lvl"/>
    <s v="AllPub"/>
    <s v="Inside"/>
    <s v="Gtl"/>
    <s v="Crawfor"/>
    <s v="Norm"/>
    <s v="Norm"/>
    <s v="1Fam"/>
    <s v="1Story"/>
    <n v="7"/>
    <n v="8"/>
    <x v="28"/>
    <x v="18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x v="1"/>
    <s v="Typ"/>
    <n v="2"/>
    <s v="TA"/>
    <s v="Attchd"/>
    <n v="1959"/>
    <s v="Fin"/>
    <x v="0"/>
    <n v="484"/>
    <s v="TA"/>
    <s v="TA"/>
    <x v="0"/>
    <n v="0"/>
    <n v="54"/>
    <n v="0"/>
    <n v="0"/>
    <n v="161"/>
    <n v="0"/>
    <s v="NA"/>
    <s v="GdWo"/>
    <s v="NA"/>
    <n v="0"/>
    <n v="3"/>
    <n v="2010"/>
    <s v="WD"/>
    <s v="Normal"/>
    <n v="289000"/>
  </r>
  <r>
    <n v="505"/>
    <n v="160"/>
    <s v="RL"/>
    <x v="29"/>
    <x v="437"/>
    <s v="Pave"/>
    <s v="NA"/>
    <s v="Reg"/>
    <s v="Lvl"/>
    <s v="AllPub"/>
    <s v="Inside"/>
    <s v="Gtl"/>
    <s v="NPkVill"/>
    <s v="Norm"/>
    <s v="Norm"/>
    <s v="TwnhsE"/>
    <s v="2Story"/>
    <n v="6"/>
    <n v="5"/>
    <x v="99"/>
    <x v="60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x v="1"/>
    <s v="Typ"/>
    <n v="1"/>
    <s v="Fa"/>
    <s v="Attchd"/>
    <n v="1974"/>
    <s v="Unf"/>
    <x v="0"/>
    <n v="440"/>
    <s v="TA"/>
    <s v="TA"/>
    <x v="0"/>
    <n v="260"/>
    <n v="0"/>
    <n v="0"/>
    <n v="0"/>
    <n v="0"/>
    <n v="0"/>
    <s v="NA"/>
    <s v="NA"/>
    <s v="NA"/>
    <n v="0"/>
    <n v="6"/>
    <n v="2009"/>
    <s v="WD"/>
    <s v="Normal"/>
    <n v="147000"/>
  </r>
  <r>
    <n v="506"/>
    <n v="90"/>
    <s v="RM"/>
    <x v="3"/>
    <x v="438"/>
    <s v="Pave"/>
    <s v="Grvl"/>
    <s v="Reg"/>
    <s v="Lvl"/>
    <s v="AllPub"/>
    <s v="Inside"/>
    <s v="Gtl"/>
    <s v="OldTown"/>
    <s v="Artery"/>
    <s v="Norm"/>
    <s v="Duplex"/>
    <s v="2Story"/>
    <n v="5"/>
    <n v="5"/>
    <x v="64"/>
    <x v="49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x v="7"/>
    <s v="Typ"/>
    <n v="0"/>
    <s v="NA"/>
    <s v="Detchd"/>
    <n v="1952"/>
    <s v="Unf"/>
    <x v="0"/>
    <n v="400"/>
    <s v="TA"/>
    <s v="TA"/>
    <x v="1"/>
    <n v="0"/>
    <n v="0"/>
    <n v="0"/>
    <n v="0"/>
    <n v="0"/>
    <n v="0"/>
    <s v="NA"/>
    <s v="NA"/>
    <s v="NA"/>
    <n v="0"/>
    <n v="7"/>
    <n v="2009"/>
    <s v="COD"/>
    <s v="Normal"/>
    <n v="124500"/>
  </r>
  <r>
    <n v="507"/>
    <n v="60"/>
    <s v="RL"/>
    <x v="1"/>
    <x v="439"/>
    <s v="Pave"/>
    <s v="NA"/>
    <s v="IR1"/>
    <s v="Lvl"/>
    <s v="AllPub"/>
    <s v="Inside"/>
    <s v="Gtl"/>
    <s v="SawyerW"/>
    <s v="Norm"/>
    <s v="Norm"/>
    <s v="1Fam"/>
    <s v="2Story"/>
    <n v="8"/>
    <n v="5"/>
    <x v="5"/>
    <x v="5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x v="0"/>
    <s v="Typ"/>
    <n v="1"/>
    <s v="TA"/>
    <s v="Attchd"/>
    <n v="1993"/>
    <s v="RFn"/>
    <x v="0"/>
    <n v="471"/>
    <s v="TA"/>
    <s v="TA"/>
    <x v="0"/>
    <n v="182"/>
    <n v="81"/>
    <n v="0"/>
    <n v="0"/>
    <n v="0"/>
    <n v="0"/>
    <s v="NA"/>
    <s v="NA"/>
    <s v="NA"/>
    <n v="0"/>
    <n v="9"/>
    <n v="2006"/>
    <s v="WD"/>
    <s v="Normal"/>
    <n v="215000"/>
  </r>
  <r>
    <n v="508"/>
    <n v="20"/>
    <s v="FV"/>
    <x v="6"/>
    <x v="440"/>
    <s v="Pave"/>
    <s v="NA"/>
    <s v="IR1"/>
    <s v="Lvl"/>
    <s v="AllPub"/>
    <s v="Inside"/>
    <s v="Gtl"/>
    <s v="Somerst"/>
    <s v="Norm"/>
    <s v="Norm"/>
    <s v="1Fam"/>
    <s v="1Story"/>
    <n v="6"/>
    <n v="5"/>
    <x v="51"/>
    <x v="37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x v="6"/>
    <s v="Typ"/>
    <n v="0"/>
    <s v="NA"/>
    <s v="Attchd"/>
    <n v="2009"/>
    <s v="Fin"/>
    <x v="0"/>
    <n v="676"/>
    <s v="TA"/>
    <s v="TA"/>
    <x v="0"/>
    <n v="0"/>
    <n v="102"/>
    <n v="0"/>
    <n v="0"/>
    <n v="0"/>
    <n v="0"/>
    <s v="NA"/>
    <s v="NA"/>
    <s v="NA"/>
    <n v="0"/>
    <n v="9"/>
    <n v="2009"/>
    <s v="New"/>
    <s v="Partial"/>
    <n v="208300"/>
  </r>
  <r>
    <n v="509"/>
    <n v="70"/>
    <s v="RM"/>
    <x v="3"/>
    <x v="1"/>
    <s v="Pave"/>
    <s v="NA"/>
    <s v="Reg"/>
    <s v="Lvl"/>
    <s v="AllPub"/>
    <s v="Inside"/>
    <s v="Gtl"/>
    <s v="OldTown"/>
    <s v="Norm"/>
    <s v="Norm"/>
    <s v="1Fam"/>
    <s v="2Story"/>
    <n v="7"/>
    <n v="9"/>
    <x v="89"/>
    <x v="6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x v="2"/>
    <s v="Typ"/>
    <n v="1"/>
    <s v="Gd"/>
    <s v="Detchd"/>
    <n v="1928"/>
    <s v="Unf"/>
    <x v="0"/>
    <n v="360"/>
    <s v="TA"/>
    <s v="TA"/>
    <x v="1"/>
    <n v="0"/>
    <n v="0"/>
    <n v="116"/>
    <n v="0"/>
    <n v="0"/>
    <n v="0"/>
    <s v="NA"/>
    <s v="NA"/>
    <s v="NA"/>
    <n v="0"/>
    <n v="10"/>
    <n v="2008"/>
    <s v="WD"/>
    <s v="Normal"/>
    <n v="161000"/>
  </r>
  <r>
    <n v="510"/>
    <n v="20"/>
    <s v="RL"/>
    <x v="1"/>
    <x v="1"/>
    <s v="Pave"/>
    <s v="NA"/>
    <s v="Reg"/>
    <s v="Lvl"/>
    <s v="AllPub"/>
    <s v="Corner"/>
    <s v="Gtl"/>
    <s v="NAmes"/>
    <s v="Norm"/>
    <s v="Norm"/>
    <s v="1Fam"/>
    <s v="1Story"/>
    <n v="5"/>
    <n v="6"/>
    <x v="28"/>
    <x v="1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x v="1"/>
    <s v="Typ"/>
    <n v="0"/>
    <s v="NA"/>
    <s v="Attchd"/>
    <n v="1959"/>
    <s v="RFn"/>
    <x v="2"/>
    <n v="270"/>
    <s v="TA"/>
    <s v="TA"/>
    <x v="0"/>
    <n v="224"/>
    <n v="88"/>
    <n v="0"/>
    <n v="0"/>
    <n v="0"/>
    <n v="0"/>
    <s v="NA"/>
    <s v="MnPrv"/>
    <s v="NA"/>
    <n v="0"/>
    <n v="7"/>
    <n v="2009"/>
    <s v="WD"/>
    <s v="Normal"/>
    <n v="124500"/>
  </r>
  <r>
    <n v="511"/>
    <n v="20"/>
    <s v="RL"/>
    <x v="6"/>
    <x v="441"/>
    <s v="Pave"/>
    <s v="NA"/>
    <s v="Reg"/>
    <s v="Lvl"/>
    <s v="AllPub"/>
    <s v="Inside"/>
    <s v="Gtl"/>
    <s v="NAmes"/>
    <s v="Norm"/>
    <s v="Norm"/>
    <s v="1Fam"/>
    <s v="1Story"/>
    <n v="5"/>
    <n v="7"/>
    <x v="23"/>
    <x v="4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x v="1"/>
    <s v="Min1"/>
    <n v="2"/>
    <s v="TA"/>
    <s v="CarPort"/>
    <n v="1951"/>
    <s v="Unf"/>
    <x v="2"/>
    <n v="288"/>
    <s v="TA"/>
    <s v="TA"/>
    <x v="0"/>
    <n v="324"/>
    <n v="42"/>
    <n v="0"/>
    <n v="0"/>
    <n v="168"/>
    <n v="0"/>
    <s v="NA"/>
    <s v="NA"/>
    <s v="Shed"/>
    <n v="2000"/>
    <n v="6"/>
    <n v="2009"/>
    <s v="WD"/>
    <s v="Normal"/>
    <n v="164900"/>
  </r>
  <r>
    <n v="512"/>
    <n v="120"/>
    <s v="RL"/>
    <x v="41"/>
    <x v="442"/>
    <s v="Pave"/>
    <s v="NA"/>
    <s v="IR1"/>
    <s v="Lvl"/>
    <s v="AllPub"/>
    <s v="Inside"/>
    <s v="Gtl"/>
    <s v="NridgHt"/>
    <s v="Norm"/>
    <s v="Norm"/>
    <s v="TwnhsE"/>
    <s v="1Story"/>
    <n v="7"/>
    <n v="5"/>
    <x v="11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x v="1"/>
    <s v="Typ"/>
    <n v="1"/>
    <s v="Gd"/>
    <s v="Attchd"/>
    <n v="2005"/>
    <s v="RFn"/>
    <x v="0"/>
    <n v="474"/>
    <s v="TA"/>
    <s v="TA"/>
    <x v="0"/>
    <n v="132"/>
    <n v="35"/>
    <n v="0"/>
    <n v="0"/>
    <n v="0"/>
    <n v="0"/>
    <s v="NA"/>
    <s v="NA"/>
    <s v="NA"/>
    <n v="0"/>
    <n v="3"/>
    <n v="2006"/>
    <s v="New"/>
    <s v="Partial"/>
    <n v="202665"/>
  </r>
  <r>
    <n v="513"/>
    <n v="20"/>
    <s v="RL"/>
    <x v="10"/>
    <x v="134"/>
    <s v="Pave"/>
    <s v="NA"/>
    <s v="Reg"/>
    <s v="Lvl"/>
    <s v="AllPub"/>
    <s v="Corner"/>
    <s v="Gtl"/>
    <s v="NAmes"/>
    <s v="Feedr"/>
    <s v="Norm"/>
    <s v="1Fam"/>
    <s v="1Story"/>
    <n v="5"/>
    <n v="5"/>
    <x v="18"/>
    <x v="46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x v="4"/>
    <s v="Typ"/>
    <n v="0"/>
    <s v="NA"/>
    <s v="Detchd"/>
    <n v="1964"/>
    <s v="Unf"/>
    <x v="0"/>
    <n v="624"/>
    <s v="TA"/>
    <s v="TA"/>
    <x v="0"/>
    <n v="0"/>
    <n v="0"/>
    <n v="0"/>
    <n v="0"/>
    <n v="0"/>
    <n v="0"/>
    <s v="NA"/>
    <s v="NA"/>
    <s v="NA"/>
    <n v="0"/>
    <n v="7"/>
    <n v="2006"/>
    <s v="WD"/>
    <s v="Normal"/>
    <n v="129900"/>
  </r>
  <r>
    <n v="514"/>
    <n v="20"/>
    <s v="RL"/>
    <x v="52"/>
    <x v="443"/>
    <s v="Pave"/>
    <s v="NA"/>
    <s v="Reg"/>
    <s v="Bnk"/>
    <s v="AllPub"/>
    <s v="Corner"/>
    <s v="Gtl"/>
    <s v="Mitchel"/>
    <s v="Norm"/>
    <s v="Norm"/>
    <s v="1Fam"/>
    <s v="1Story"/>
    <n v="6"/>
    <n v="5"/>
    <x v="33"/>
    <x v="22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x v="4"/>
    <s v="Typ"/>
    <n v="0"/>
    <s v="NA"/>
    <s v="Attchd"/>
    <n v="1983"/>
    <s v="Unf"/>
    <x v="0"/>
    <n v="484"/>
    <s v="TA"/>
    <s v="TA"/>
    <x v="0"/>
    <n v="120"/>
    <n v="0"/>
    <n v="158"/>
    <n v="0"/>
    <n v="0"/>
    <n v="0"/>
    <s v="NA"/>
    <s v="NA"/>
    <s v="NA"/>
    <n v="0"/>
    <n v="6"/>
    <n v="2007"/>
    <s v="WD"/>
    <s v="Normal"/>
    <n v="134000"/>
  </r>
  <r>
    <n v="515"/>
    <n v="45"/>
    <s v="RL"/>
    <x v="49"/>
    <x v="444"/>
    <s v="Pave"/>
    <s v="NA"/>
    <s v="Reg"/>
    <s v="Lvl"/>
    <s v="AllPub"/>
    <s v="Inside"/>
    <s v="Gtl"/>
    <s v="Crawfor"/>
    <s v="Norm"/>
    <s v="Norm"/>
    <s v="1Fam"/>
    <s v="1.5Unf"/>
    <n v="5"/>
    <n v="5"/>
    <x v="6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x v="4"/>
    <s v="Typ"/>
    <n v="0"/>
    <s v="NA"/>
    <s v="Detchd"/>
    <n v="1926"/>
    <s v="Unf"/>
    <x v="2"/>
    <n v="200"/>
    <s v="Po"/>
    <s v="Po"/>
    <x v="0"/>
    <n v="0"/>
    <n v="0"/>
    <n v="112"/>
    <n v="0"/>
    <n v="0"/>
    <n v="0"/>
    <s v="NA"/>
    <s v="MnPrv"/>
    <s v="NA"/>
    <n v="0"/>
    <n v="6"/>
    <n v="2007"/>
    <s v="WD"/>
    <s v="Normal"/>
    <n v="96500"/>
  </r>
  <r>
    <n v="516"/>
    <n v="20"/>
    <s v="RL"/>
    <x v="46"/>
    <x v="445"/>
    <s v="Pave"/>
    <s v="NA"/>
    <s v="Reg"/>
    <s v="Lvl"/>
    <s v="AllPub"/>
    <s v="Inside"/>
    <s v="Gtl"/>
    <s v="NridgHt"/>
    <s v="Norm"/>
    <s v="Norm"/>
    <s v="1Fam"/>
    <s v="1Story"/>
    <n v="10"/>
    <n v="5"/>
    <x v="51"/>
    <x v="37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x v="3"/>
    <s v="Typ"/>
    <n v="1"/>
    <s v="Gd"/>
    <s v="Attchd"/>
    <n v="2009"/>
    <s v="Fin"/>
    <x v="1"/>
    <n v="900"/>
    <s v="TA"/>
    <s v="TA"/>
    <x v="0"/>
    <n v="156"/>
    <n v="54"/>
    <n v="0"/>
    <n v="0"/>
    <n v="0"/>
    <n v="0"/>
    <s v="NA"/>
    <s v="NA"/>
    <s v="NA"/>
    <n v="0"/>
    <n v="9"/>
    <n v="2009"/>
    <s v="New"/>
    <s v="Partial"/>
    <n v="402861"/>
  </r>
  <r>
    <n v="517"/>
    <n v="80"/>
    <s v="RL"/>
    <x v="7"/>
    <x v="446"/>
    <s v="Pave"/>
    <s v="NA"/>
    <s v="IR1"/>
    <s v="Lvl"/>
    <s v="AllPub"/>
    <s v="Corner"/>
    <s v="Gtl"/>
    <s v="NWAmes"/>
    <s v="Norm"/>
    <s v="Norm"/>
    <s v="1Fam"/>
    <s v="SLvl"/>
    <n v="6"/>
    <n v="6"/>
    <x v="41"/>
    <x v="28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x v="2"/>
    <s v="Typ"/>
    <n v="1"/>
    <s v="TA"/>
    <s v="Attchd"/>
    <n v="1972"/>
    <s v="RFn"/>
    <x v="0"/>
    <n v="583"/>
    <s v="TA"/>
    <s v="TA"/>
    <x v="0"/>
    <n v="0"/>
    <n v="104"/>
    <n v="0"/>
    <n v="0"/>
    <n v="0"/>
    <n v="0"/>
    <s v="NA"/>
    <s v="GdPrv"/>
    <s v="NA"/>
    <n v="0"/>
    <n v="8"/>
    <n v="2009"/>
    <s v="COD"/>
    <s v="Abnorml"/>
    <n v="158000"/>
  </r>
  <r>
    <n v="518"/>
    <n v="60"/>
    <s v="RL"/>
    <x v="63"/>
    <x v="447"/>
    <s v="Pave"/>
    <s v="NA"/>
    <s v="IR1"/>
    <s v="Lvl"/>
    <s v="AllPub"/>
    <s v="Inside"/>
    <s v="Gtl"/>
    <s v="NoRidge"/>
    <s v="Norm"/>
    <s v="Norm"/>
    <s v="1Fam"/>
    <s v="2Story"/>
    <n v="7"/>
    <n v="5"/>
    <x v="92"/>
    <x v="18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x v="2"/>
    <s v="Typ"/>
    <n v="1"/>
    <s v="TA"/>
    <s v="Attchd"/>
    <n v="1996"/>
    <s v="RFn"/>
    <x v="1"/>
    <n v="889"/>
    <s v="TA"/>
    <s v="TA"/>
    <x v="0"/>
    <n v="220"/>
    <n v="0"/>
    <n v="0"/>
    <n v="0"/>
    <n v="0"/>
    <n v="0"/>
    <s v="NA"/>
    <s v="NA"/>
    <s v="NA"/>
    <n v="0"/>
    <n v="7"/>
    <n v="2009"/>
    <s v="WD"/>
    <s v="Normal"/>
    <n v="265000"/>
  </r>
  <r>
    <n v="519"/>
    <n v="60"/>
    <s v="RL"/>
    <x v="7"/>
    <x v="448"/>
    <s v="Pave"/>
    <s v="NA"/>
    <s v="IR1"/>
    <s v="Lvl"/>
    <s v="AllPub"/>
    <s v="CulDSac"/>
    <s v="Gtl"/>
    <s v="CollgCr"/>
    <s v="Norm"/>
    <s v="Norm"/>
    <s v="1Fam"/>
    <s v="2Story"/>
    <n v="6"/>
    <n v="5"/>
    <x v="45"/>
    <x v="30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x v="2"/>
    <s v="Typ"/>
    <n v="0"/>
    <s v="NA"/>
    <s v="Attchd"/>
    <n v="1998"/>
    <s v="RFn"/>
    <x v="0"/>
    <n v="546"/>
    <s v="TA"/>
    <s v="TA"/>
    <x v="0"/>
    <n v="0"/>
    <n v="36"/>
    <n v="0"/>
    <n v="0"/>
    <n v="0"/>
    <n v="0"/>
    <s v="NA"/>
    <s v="MnPrv"/>
    <s v="NA"/>
    <n v="0"/>
    <n v="5"/>
    <n v="2007"/>
    <s v="WD"/>
    <s v="Normal"/>
    <n v="211000"/>
  </r>
  <r>
    <n v="520"/>
    <n v="70"/>
    <s v="RL"/>
    <x v="91"/>
    <x v="449"/>
    <s v="Pave"/>
    <s v="NA"/>
    <s v="Reg"/>
    <s v="Lvl"/>
    <s v="AllPub"/>
    <s v="Inside"/>
    <s v="Gtl"/>
    <s v="Crawfor"/>
    <s v="Norm"/>
    <s v="Norm"/>
    <s v="1Fam"/>
    <s v="2Story"/>
    <n v="7"/>
    <n v="9"/>
    <x v="69"/>
    <x v="16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x v="3"/>
    <s v="Typ"/>
    <n v="2"/>
    <s v="Gd"/>
    <s v="Detchd"/>
    <n v="1926"/>
    <s v="Unf"/>
    <x v="2"/>
    <n v="282"/>
    <s v="TA"/>
    <s v="TA"/>
    <x v="0"/>
    <n v="0"/>
    <n v="0"/>
    <n v="0"/>
    <n v="0"/>
    <n v="145"/>
    <n v="0"/>
    <s v="NA"/>
    <s v="MnPrv"/>
    <s v="NA"/>
    <n v="0"/>
    <n v="6"/>
    <n v="2009"/>
    <s v="WD"/>
    <s v="Normal"/>
    <n v="234000"/>
  </r>
  <r>
    <n v="521"/>
    <n v="190"/>
    <s v="RL"/>
    <x v="3"/>
    <x v="99"/>
    <s v="Pave"/>
    <s v="Grvl"/>
    <s v="Reg"/>
    <s v="Lvl"/>
    <s v="AllPub"/>
    <s v="Inside"/>
    <s v="Gtl"/>
    <s v="OldTown"/>
    <s v="Norm"/>
    <s v="Norm"/>
    <s v="2fmCon"/>
    <s v="2Story"/>
    <n v="4"/>
    <n v="7"/>
    <x v="83"/>
    <x v="4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x v="2"/>
    <s v="Typ"/>
    <n v="0"/>
    <s v="NA"/>
    <s v="NA"/>
    <s v="NA"/>
    <s v="NA"/>
    <x v="3"/>
    <n v="0"/>
    <s v="NA"/>
    <s v="NA"/>
    <x v="1"/>
    <n v="220"/>
    <n v="114"/>
    <n v="210"/>
    <n v="0"/>
    <n v="0"/>
    <n v="0"/>
    <s v="NA"/>
    <s v="NA"/>
    <s v="NA"/>
    <n v="0"/>
    <n v="8"/>
    <n v="2008"/>
    <s v="WD"/>
    <s v="Normal"/>
    <n v="106250"/>
  </r>
  <r>
    <n v="522"/>
    <n v="20"/>
    <s v="RL"/>
    <x v="48"/>
    <x v="402"/>
    <s v="Pave"/>
    <s v="NA"/>
    <s v="IR1"/>
    <s v="Lvl"/>
    <s v="AllPub"/>
    <s v="Corner"/>
    <s v="Gtl"/>
    <s v="NAmes"/>
    <s v="Feedr"/>
    <s v="Norm"/>
    <s v="1Fam"/>
    <s v="1Story"/>
    <n v="6"/>
    <n v="6"/>
    <x v="24"/>
    <x v="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x v="1"/>
    <s v="Typ"/>
    <n v="2"/>
    <s v="Gd"/>
    <s v="Attchd"/>
    <n v="1957"/>
    <s v="Unf"/>
    <x v="2"/>
    <n v="336"/>
    <s v="TA"/>
    <s v="TA"/>
    <x v="0"/>
    <n v="0"/>
    <n v="40"/>
    <n v="0"/>
    <n v="0"/>
    <n v="0"/>
    <n v="0"/>
    <s v="NA"/>
    <s v="NA"/>
    <s v="NA"/>
    <n v="0"/>
    <n v="5"/>
    <n v="2007"/>
    <s v="WD"/>
    <s v="Normal"/>
    <n v="150000"/>
  </r>
  <r>
    <n v="523"/>
    <n v="50"/>
    <s v="RM"/>
    <x v="9"/>
    <x v="220"/>
    <s v="Pave"/>
    <s v="NA"/>
    <s v="Reg"/>
    <s v="Lvl"/>
    <s v="AllPub"/>
    <s v="Corner"/>
    <s v="Gtl"/>
    <s v="BrkSide"/>
    <s v="Feedr"/>
    <s v="Norm"/>
    <s v="1Fam"/>
    <s v="1.5Fin"/>
    <n v="6"/>
    <n v="7"/>
    <x v="81"/>
    <x v="8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x v="2"/>
    <s v="Typ"/>
    <n v="2"/>
    <s v="Gd"/>
    <s v="Detchd"/>
    <n v="1950"/>
    <s v="Unf"/>
    <x v="0"/>
    <n v="420"/>
    <s v="TA"/>
    <s v="TA"/>
    <x v="0"/>
    <n v="0"/>
    <n v="24"/>
    <n v="36"/>
    <n v="0"/>
    <n v="0"/>
    <n v="0"/>
    <s v="NA"/>
    <s v="NA"/>
    <s v="NA"/>
    <n v="0"/>
    <n v="10"/>
    <n v="2006"/>
    <s v="WD"/>
    <s v="Normal"/>
    <n v="159000"/>
  </r>
  <r>
    <n v="524"/>
    <n v="60"/>
    <s v="RL"/>
    <x v="90"/>
    <x v="450"/>
    <s v="Pave"/>
    <s v="NA"/>
    <s v="IR1"/>
    <s v="Bnk"/>
    <s v="AllPub"/>
    <s v="Inside"/>
    <s v="Gtl"/>
    <s v="Edwards"/>
    <s v="PosN"/>
    <s v="PosN"/>
    <s v="1Fam"/>
    <s v="2Story"/>
    <n v="10"/>
    <n v="5"/>
    <x v="22"/>
    <x v="17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x v="5"/>
    <s v="Typ"/>
    <n v="1"/>
    <s v="Gd"/>
    <s v="BuiltIn"/>
    <n v="2007"/>
    <s v="Fin"/>
    <x v="1"/>
    <n v="884"/>
    <s v="TA"/>
    <s v="TA"/>
    <x v="0"/>
    <n v="208"/>
    <n v="406"/>
    <n v="0"/>
    <n v="0"/>
    <n v="0"/>
    <n v="0"/>
    <s v="NA"/>
    <s v="NA"/>
    <s v="NA"/>
    <n v="0"/>
    <n v="10"/>
    <n v="2007"/>
    <s v="New"/>
    <s v="Partial"/>
    <n v="184750"/>
  </r>
  <r>
    <n v="525"/>
    <n v="60"/>
    <s v="RL"/>
    <x v="34"/>
    <x v="451"/>
    <s v="Pave"/>
    <s v="NA"/>
    <s v="IR1"/>
    <s v="Lvl"/>
    <s v="AllPub"/>
    <s v="Inside"/>
    <s v="Gtl"/>
    <s v="NoRidge"/>
    <s v="Norm"/>
    <s v="Norm"/>
    <s v="1Fam"/>
    <s v="2Story"/>
    <n v="7"/>
    <n v="5"/>
    <x v="92"/>
    <x v="18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x v="0"/>
    <s v="Typ"/>
    <n v="1"/>
    <s v="TA"/>
    <s v="Attchd"/>
    <n v="1996"/>
    <s v="Fin"/>
    <x v="1"/>
    <n v="834"/>
    <s v="TA"/>
    <s v="TA"/>
    <x v="0"/>
    <n v="239"/>
    <n v="60"/>
    <n v="0"/>
    <n v="0"/>
    <n v="0"/>
    <n v="0"/>
    <s v="NA"/>
    <s v="NA"/>
    <s v="NA"/>
    <n v="0"/>
    <n v="8"/>
    <n v="2007"/>
    <s v="WD"/>
    <s v="Normal"/>
    <n v="315750"/>
  </r>
  <r>
    <n v="526"/>
    <n v="20"/>
    <s v="FV"/>
    <x v="57"/>
    <x v="137"/>
    <s v="Pave"/>
    <s v="Pave"/>
    <s v="Reg"/>
    <s v="Lvl"/>
    <s v="AllPub"/>
    <s v="Inside"/>
    <s v="Gtl"/>
    <s v="Somerst"/>
    <s v="Norm"/>
    <s v="Norm"/>
    <s v="1Fam"/>
    <s v="1Story"/>
    <n v="7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x v="1"/>
    <s v="Typ"/>
    <n v="1"/>
    <s v="TA"/>
    <s v="Attchd"/>
    <n v="2005"/>
    <s v="Unf"/>
    <x v="0"/>
    <n v="453"/>
    <s v="TA"/>
    <s v="TA"/>
    <x v="0"/>
    <n v="38"/>
    <n v="144"/>
    <n v="0"/>
    <n v="0"/>
    <n v="0"/>
    <n v="0"/>
    <s v="NA"/>
    <s v="NA"/>
    <s v="NA"/>
    <n v="0"/>
    <n v="4"/>
    <n v="2006"/>
    <s v="WD"/>
    <s v="Normal"/>
    <n v="176000"/>
  </r>
  <r>
    <n v="527"/>
    <n v="20"/>
    <s v="RL"/>
    <x v="10"/>
    <x v="452"/>
    <s v="Pave"/>
    <s v="NA"/>
    <s v="Reg"/>
    <s v="Lvl"/>
    <s v="AllPub"/>
    <s v="Inside"/>
    <s v="Gtl"/>
    <s v="NAmes"/>
    <s v="Norm"/>
    <s v="Norm"/>
    <s v="1Fam"/>
    <s v="1Story"/>
    <n v="5"/>
    <n v="7"/>
    <x v="46"/>
    <x v="4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x v="6"/>
    <s v="Typ"/>
    <n v="0"/>
    <s v="NA"/>
    <s v="Attchd"/>
    <n v="1956"/>
    <s v="Unf"/>
    <x v="2"/>
    <n v="252"/>
    <s v="TA"/>
    <s v="TA"/>
    <x v="0"/>
    <n v="261"/>
    <n v="0"/>
    <n v="156"/>
    <n v="0"/>
    <n v="0"/>
    <n v="0"/>
    <s v="NA"/>
    <s v="NA"/>
    <s v="NA"/>
    <n v="0"/>
    <n v="6"/>
    <n v="2007"/>
    <s v="WD"/>
    <s v="Normal"/>
    <n v="132000"/>
  </r>
  <r>
    <n v="528"/>
    <n v="60"/>
    <s v="RL"/>
    <x v="66"/>
    <x v="453"/>
    <s v="Pave"/>
    <s v="NA"/>
    <s v="IR1"/>
    <s v="Lvl"/>
    <s v="AllPub"/>
    <s v="Inside"/>
    <s v="Gtl"/>
    <s v="NridgHt"/>
    <s v="Norm"/>
    <s v="Norm"/>
    <s v="1Fam"/>
    <s v="2Story"/>
    <n v="9"/>
    <n v="5"/>
    <x v="74"/>
    <x v="17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x v="5"/>
    <s v="Typ"/>
    <n v="1"/>
    <s v="Gd"/>
    <s v="Attchd"/>
    <n v="2008"/>
    <s v="Fin"/>
    <x v="1"/>
    <n v="858"/>
    <s v="TA"/>
    <s v="TA"/>
    <x v="0"/>
    <n v="126"/>
    <n v="66"/>
    <n v="0"/>
    <n v="0"/>
    <n v="0"/>
    <n v="0"/>
    <s v="NA"/>
    <s v="NA"/>
    <s v="NA"/>
    <n v="0"/>
    <n v="11"/>
    <n v="2008"/>
    <s v="New"/>
    <s v="Partial"/>
    <n v="446261"/>
  </r>
  <r>
    <n v="529"/>
    <n v="30"/>
    <s v="RL"/>
    <x v="87"/>
    <x v="454"/>
    <s v="Pave"/>
    <s v="NA"/>
    <s v="IR1"/>
    <s v="Lvl"/>
    <s v="AllPub"/>
    <s v="Inside"/>
    <s v="Gtl"/>
    <s v="Edwards"/>
    <s v="Norm"/>
    <s v="Norm"/>
    <s v="1Fam"/>
    <s v="1Story"/>
    <n v="4"/>
    <n v="7"/>
    <x v="26"/>
    <x v="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x v="4"/>
    <s v="Typ"/>
    <n v="0"/>
    <s v="NA"/>
    <s v="NA"/>
    <s v="NA"/>
    <s v="NA"/>
    <x v="3"/>
    <n v="0"/>
    <s v="NA"/>
    <s v="NA"/>
    <x v="1"/>
    <n v="0"/>
    <n v="0"/>
    <n v="144"/>
    <n v="0"/>
    <n v="0"/>
    <n v="0"/>
    <s v="NA"/>
    <s v="NA"/>
    <s v="NA"/>
    <n v="0"/>
    <n v="7"/>
    <n v="2007"/>
    <s v="WD"/>
    <s v="Normal"/>
    <n v="86000"/>
  </r>
  <r>
    <n v="530"/>
    <n v="20"/>
    <s v="RL"/>
    <x v="7"/>
    <x v="455"/>
    <s v="Pave"/>
    <s v="NA"/>
    <s v="IR1"/>
    <s v="Lvl"/>
    <s v="AllPub"/>
    <s v="CulDSac"/>
    <s v="Gtl"/>
    <s v="Crawfor"/>
    <s v="Norm"/>
    <s v="Norm"/>
    <s v="1Fam"/>
    <s v="1Story"/>
    <n v="6"/>
    <n v="3"/>
    <x v="24"/>
    <x v="50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x v="3"/>
    <s v="Maj1"/>
    <n v="2"/>
    <s v="TA"/>
    <s v="Attchd"/>
    <n v="1975"/>
    <s v="RFn"/>
    <x v="0"/>
    <n v="484"/>
    <s v="TA"/>
    <s v="TA"/>
    <x v="0"/>
    <n v="0"/>
    <n v="0"/>
    <n v="200"/>
    <n v="0"/>
    <n v="0"/>
    <n v="0"/>
    <s v="NA"/>
    <s v="NA"/>
    <s v="NA"/>
    <n v="0"/>
    <n v="3"/>
    <n v="2007"/>
    <s v="WD"/>
    <s v="Alloca"/>
    <n v="200624"/>
  </r>
  <r>
    <n v="531"/>
    <n v="80"/>
    <s v="RL"/>
    <x v="5"/>
    <x v="70"/>
    <s v="Pave"/>
    <s v="NA"/>
    <s v="Reg"/>
    <s v="Lvl"/>
    <s v="AllPub"/>
    <s v="Inside"/>
    <s v="Gtl"/>
    <s v="Timber"/>
    <s v="Norm"/>
    <s v="Norm"/>
    <s v="1Fam"/>
    <s v="SLvl"/>
    <n v="6"/>
    <n v="5"/>
    <x v="62"/>
    <x v="31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x v="4"/>
    <s v="Typ"/>
    <n v="1"/>
    <s v="Fa"/>
    <s v="Attchd"/>
    <n v="1988"/>
    <s v="RFn"/>
    <x v="0"/>
    <n v="600"/>
    <s v="TA"/>
    <s v="TA"/>
    <x v="0"/>
    <n v="224"/>
    <n v="0"/>
    <n v="0"/>
    <n v="0"/>
    <n v="0"/>
    <n v="0"/>
    <s v="NA"/>
    <s v="NA"/>
    <s v="NA"/>
    <n v="0"/>
    <n v="8"/>
    <n v="2008"/>
    <s v="WD"/>
    <s v="Abnorml"/>
    <n v="175000"/>
  </r>
  <r>
    <n v="532"/>
    <n v="70"/>
    <s v="RM"/>
    <x v="3"/>
    <x v="456"/>
    <s v="Pave"/>
    <s v="NA"/>
    <s v="IR1"/>
    <s v="Lvl"/>
    <s v="AllPub"/>
    <s v="FR3"/>
    <s v="Gtl"/>
    <s v="BrkSide"/>
    <s v="RRNn"/>
    <s v="Feedr"/>
    <s v="1Fam"/>
    <s v="2Story"/>
    <n v="6"/>
    <n v="8"/>
    <x v="26"/>
    <x v="41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x v="1"/>
    <s v="Typ"/>
    <n v="0"/>
    <s v="NA"/>
    <s v="Detchd"/>
    <n v="1920"/>
    <s v="Fin"/>
    <x v="0"/>
    <n v="502"/>
    <s v="TA"/>
    <s v="Fa"/>
    <x v="0"/>
    <n v="0"/>
    <n v="0"/>
    <n v="84"/>
    <n v="0"/>
    <n v="0"/>
    <n v="0"/>
    <s v="NA"/>
    <s v="NA"/>
    <s v="NA"/>
    <n v="0"/>
    <n v="6"/>
    <n v="2008"/>
    <s v="WD"/>
    <s v="Normal"/>
    <n v="128000"/>
  </r>
  <r>
    <n v="533"/>
    <n v="20"/>
    <s v="RL"/>
    <x v="3"/>
    <x v="25"/>
    <s v="Pave"/>
    <s v="NA"/>
    <s v="Reg"/>
    <s v="Lvl"/>
    <s v="AllPub"/>
    <s v="Inside"/>
    <s v="Gtl"/>
    <s v="NAmes"/>
    <s v="Norm"/>
    <s v="Norm"/>
    <s v="1Fam"/>
    <s v="1Story"/>
    <n v="5"/>
    <n v="7"/>
    <x v="32"/>
    <x v="12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x v="4"/>
    <s v="Mod"/>
    <n v="1"/>
    <s v="Po"/>
    <s v="Detchd"/>
    <n v="1967"/>
    <s v="Unf"/>
    <x v="2"/>
    <n v="392"/>
    <s v="TA"/>
    <s v="TA"/>
    <x v="0"/>
    <n v="0"/>
    <n v="0"/>
    <n v="0"/>
    <n v="0"/>
    <n v="0"/>
    <n v="0"/>
    <s v="NA"/>
    <s v="NA"/>
    <s v="NA"/>
    <n v="0"/>
    <n v="4"/>
    <n v="2010"/>
    <s v="WD"/>
    <s v="Normal"/>
    <n v="107500"/>
  </r>
  <r>
    <n v="534"/>
    <n v="20"/>
    <s v="RL"/>
    <x v="9"/>
    <x v="220"/>
    <s v="Pave"/>
    <s v="NA"/>
    <s v="Reg"/>
    <s v="Low"/>
    <s v="AllPub"/>
    <s v="Inside"/>
    <s v="Mod"/>
    <s v="BrkSide"/>
    <s v="Norm"/>
    <s v="Norm"/>
    <s v="1Fam"/>
    <s v="1Story"/>
    <n v="1"/>
    <n v="3"/>
    <x v="94"/>
    <x v="8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x v="10"/>
    <s v="Typ"/>
    <n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1"/>
    <n v="2007"/>
    <s v="WD"/>
    <s v="Normal"/>
    <n v="39300"/>
  </r>
  <r>
    <n v="535"/>
    <n v="60"/>
    <s v="RL"/>
    <x v="22"/>
    <x v="457"/>
    <s v="Pave"/>
    <s v="NA"/>
    <s v="IR1"/>
    <s v="Lvl"/>
    <s v="AllPub"/>
    <s v="Inside"/>
    <s v="Gtl"/>
    <s v="Gilbert"/>
    <s v="Norm"/>
    <s v="Norm"/>
    <s v="1Fam"/>
    <s v="2Story"/>
    <n v="8"/>
    <n v="5"/>
    <x v="6"/>
    <x v="16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x v="1"/>
    <s v="Typ"/>
    <n v="1"/>
    <s v="Gd"/>
    <s v="Attchd"/>
    <n v="2004"/>
    <s v="Fin"/>
    <x v="0"/>
    <n v="403"/>
    <s v="TA"/>
    <s v="TA"/>
    <x v="0"/>
    <n v="100"/>
    <n v="35"/>
    <n v="0"/>
    <n v="0"/>
    <n v="0"/>
    <n v="0"/>
    <s v="NA"/>
    <s v="NA"/>
    <s v="NA"/>
    <n v="0"/>
    <n v="10"/>
    <n v="2006"/>
    <s v="WD"/>
    <s v="Normal"/>
    <n v="178000"/>
  </r>
  <r>
    <n v="536"/>
    <n v="190"/>
    <s v="RL"/>
    <x v="10"/>
    <x v="184"/>
    <s v="Pave"/>
    <s v="NA"/>
    <s v="Reg"/>
    <s v="Lvl"/>
    <s v="AllPub"/>
    <s v="Inside"/>
    <s v="Gtl"/>
    <s v="Edwards"/>
    <s v="Norm"/>
    <s v="Norm"/>
    <s v="2fmCon"/>
    <s v="2Story"/>
    <n v="5"/>
    <n v="7"/>
    <x v="48"/>
    <x v="47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x v="4"/>
    <s v="Typ"/>
    <n v="0"/>
    <s v="NA"/>
    <s v="NA"/>
    <s v="NA"/>
    <s v="NA"/>
    <x v="3"/>
    <n v="0"/>
    <s v="NA"/>
    <s v="NA"/>
    <x v="1"/>
    <n v="85"/>
    <n v="0"/>
    <n v="148"/>
    <n v="0"/>
    <n v="0"/>
    <n v="0"/>
    <s v="NA"/>
    <s v="NA"/>
    <s v="NA"/>
    <n v="0"/>
    <n v="1"/>
    <n v="2008"/>
    <s v="WD"/>
    <s v="Normal"/>
    <n v="107500"/>
  </r>
  <r>
    <n v="537"/>
    <n v="60"/>
    <s v="RL"/>
    <x v="15"/>
    <x v="458"/>
    <s v="Pave"/>
    <s v="NA"/>
    <s v="IR1"/>
    <s v="Lvl"/>
    <s v="AllPub"/>
    <s v="CulDSac"/>
    <s v="Gtl"/>
    <s v="CollgCr"/>
    <s v="Norm"/>
    <s v="Norm"/>
    <s v="1Fam"/>
    <s v="2Story"/>
    <n v="7"/>
    <n v="5"/>
    <x v="45"/>
    <x v="41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x v="0"/>
    <s v="Typ"/>
    <n v="0"/>
    <s v="NA"/>
    <s v="Attchd"/>
    <n v="1998"/>
    <s v="Fin"/>
    <x v="0"/>
    <n v="527"/>
    <s v="TA"/>
    <s v="TA"/>
    <x v="0"/>
    <n v="120"/>
    <n v="155"/>
    <n v="0"/>
    <n v="0"/>
    <n v="0"/>
    <n v="0"/>
    <s v="NA"/>
    <s v="NA"/>
    <s v="NA"/>
    <n v="0"/>
    <n v="7"/>
    <n v="2008"/>
    <s v="WD"/>
    <s v="Normal"/>
    <n v="188000"/>
  </r>
  <r>
    <n v="538"/>
    <n v="20"/>
    <s v="RL"/>
    <x v="7"/>
    <x v="459"/>
    <s v="Pave"/>
    <s v="NA"/>
    <s v="IR1"/>
    <s v="Lvl"/>
    <s v="AllPub"/>
    <s v="FR2"/>
    <s v="Gtl"/>
    <s v="NAmes"/>
    <s v="Norm"/>
    <s v="Norm"/>
    <s v="1Fam"/>
    <s v="1Story"/>
    <n v="4"/>
    <n v="5"/>
    <x v="41"/>
    <x v="28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x v="4"/>
    <s v="Typ"/>
    <n v="0"/>
    <s v="NA"/>
    <s v="Detchd"/>
    <n v="1980"/>
    <s v="Unf"/>
    <x v="0"/>
    <n v="576"/>
    <s v="TA"/>
    <s v="TA"/>
    <x v="0"/>
    <n v="216"/>
    <n v="0"/>
    <n v="0"/>
    <n v="0"/>
    <n v="0"/>
    <n v="0"/>
    <s v="NA"/>
    <s v="MnWw"/>
    <s v="NA"/>
    <n v="0"/>
    <n v="4"/>
    <n v="2008"/>
    <s v="COD"/>
    <s v="Normal"/>
    <n v="111250"/>
  </r>
  <r>
    <n v="539"/>
    <n v="20"/>
    <s v="RL"/>
    <x v="7"/>
    <x v="460"/>
    <s v="Pave"/>
    <s v="NA"/>
    <s v="IR1"/>
    <s v="Lvl"/>
    <s v="AllPub"/>
    <s v="Inside"/>
    <s v="Gtl"/>
    <s v="Sawyer"/>
    <s v="Norm"/>
    <s v="Norm"/>
    <s v="1Fam"/>
    <s v="1Story"/>
    <n v="5"/>
    <n v="5"/>
    <x v="21"/>
    <x v="34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x v="2"/>
    <s v="Typ"/>
    <n v="1"/>
    <s v="Fa"/>
    <s v="Attchd"/>
    <n v="1968"/>
    <s v="Unf"/>
    <x v="2"/>
    <n v="336"/>
    <s v="TA"/>
    <s v="TA"/>
    <x v="0"/>
    <n v="466"/>
    <n v="0"/>
    <n v="0"/>
    <n v="0"/>
    <n v="0"/>
    <n v="0"/>
    <s v="NA"/>
    <s v="NA"/>
    <s v="NA"/>
    <n v="0"/>
    <n v="7"/>
    <n v="2006"/>
    <s v="WD"/>
    <s v="Normal"/>
    <n v="158000"/>
  </r>
  <r>
    <n v="540"/>
    <n v="20"/>
    <s v="RL"/>
    <x v="7"/>
    <x v="461"/>
    <s v="Pave"/>
    <s v="NA"/>
    <s v="Reg"/>
    <s v="Lvl"/>
    <s v="AllPub"/>
    <s v="Inside"/>
    <s v="Gtl"/>
    <s v="CollgCr"/>
    <s v="Norm"/>
    <s v="Norm"/>
    <s v="1Fam"/>
    <s v="1Story"/>
    <n v="8"/>
    <n v="5"/>
    <x v="2"/>
    <x v="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x v="1"/>
    <s v="Typ"/>
    <n v="1"/>
    <s v="TA"/>
    <s v="Attchd"/>
    <n v="2001"/>
    <s v="RFn"/>
    <x v="0"/>
    <n v="670"/>
    <s v="TA"/>
    <s v="TA"/>
    <x v="0"/>
    <n v="180"/>
    <n v="0"/>
    <n v="0"/>
    <n v="0"/>
    <n v="0"/>
    <n v="0"/>
    <s v="NA"/>
    <s v="MnPrv"/>
    <s v="Shed"/>
    <n v="2000"/>
    <n v="5"/>
    <n v="2010"/>
    <s v="WD"/>
    <s v="Normal"/>
    <n v="272000"/>
  </r>
  <r>
    <n v="541"/>
    <n v="20"/>
    <s v="RL"/>
    <x v="5"/>
    <x v="462"/>
    <s v="Pave"/>
    <s v="NA"/>
    <s v="Reg"/>
    <s v="Lvl"/>
    <s v="AllPub"/>
    <s v="Inside"/>
    <s v="Gtl"/>
    <s v="Timber"/>
    <s v="Norm"/>
    <s v="Norm"/>
    <s v="1Fam"/>
    <s v="1Story"/>
    <n v="9"/>
    <n v="5"/>
    <x v="13"/>
    <x v="10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x v="0"/>
    <s v="Typ"/>
    <n v="1"/>
    <s v="Gd"/>
    <s v="Attchd"/>
    <n v="2006"/>
    <s v="Fin"/>
    <x v="1"/>
    <n v="765"/>
    <s v="TA"/>
    <s v="TA"/>
    <x v="0"/>
    <n v="270"/>
    <n v="68"/>
    <n v="0"/>
    <n v="0"/>
    <n v="0"/>
    <n v="0"/>
    <s v="NA"/>
    <s v="NA"/>
    <s v="NA"/>
    <n v="0"/>
    <n v="3"/>
    <n v="2009"/>
    <s v="WD"/>
    <s v="Normal"/>
    <n v="315000"/>
  </r>
  <r>
    <n v="542"/>
    <n v="60"/>
    <s v="RL"/>
    <x v="7"/>
    <x v="463"/>
    <s v="Pave"/>
    <s v="NA"/>
    <s v="Reg"/>
    <s v="Lvl"/>
    <s v="AllPub"/>
    <s v="FR2"/>
    <s v="Gtl"/>
    <s v="NoRidge"/>
    <s v="Norm"/>
    <s v="Norm"/>
    <s v="1Fam"/>
    <s v="2Story"/>
    <n v="8"/>
    <n v="5"/>
    <x v="4"/>
    <x v="4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x v="0"/>
    <s v="Typ"/>
    <n v="1"/>
    <s v="TA"/>
    <s v="BuiltIn"/>
    <n v="2000"/>
    <s v="Fin"/>
    <x v="1"/>
    <n v="648"/>
    <s v="TA"/>
    <s v="TA"/>
    <x v="0"/>
    <n v="0"/>
    <n v="56"/>
    <n v="0"/>
    <n v="0"/>
    <n v="0"/>
    <n v="0"/>
    <s v="NA"/>
    <s v="NA"/>
    <s v="NA"/>
    <n v="0"/>
    <n v="6"/>
    <n v="2007"/>
    <s v="WD"/>
    <s v="Normal"/>
    <n v="248000"/>
  </r>
  <r>
    <n v="543"/>
    <n v="20"/>
    <s v="RL"/>
    <x v="38"/>
    <x v="464"/>
    <s v="Pave"/>
    <s v="NA"/>
    <s v="Reg"/>
    <s v="Lvl"/>
    <s v="AllPub"/>
    <s v="Inside"/>
    <s v="Gtl"/>
    <s v="NWAmes"/>
    <s v="RRAn"/>
    <s v="Norm"/>
    <s v="1Fam"/>
    <s v="1Story"/>
    <n v="7"/>
    <n v="5"/>
    <x v="45"/>
    <x v="41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x v="2"/>
    <s v="Maj1"/>
    <n v="1"/>
    <s v="TA"/>
    <s v="Attchd"/>
    <n v="1998"/>
    <s v="Fin"/>
    <x v="0"/>
    <n v="583"/>
    <s v="TA"/>
    <s v="TA"/>
    <x v="0"/>
    <n v="78"/>
    <n v="73"/>
    <n v="0"/>
    <n v="0"/>
    <n v="0"/>
    <n v="0"/>
    <s v="NA"/>
    <s v="NA"/>
    <s v="NA"/>
    <n v="0"/>
    <n v="6"/>
    <n v="2009"/>
    <s v="WD"/>
    <s v="Normal"/>
    <n v="213250"/>
  </r>
  <r>
    <n v="544"/>
    <n v="120"/>
    <s v="RH"/>
    <x v="47"/>
    <x v="465"/>
    <s v="Pave"/>
    <s v="NA"/>
    <s v="Reg"/>
    <s v="Lvl"/>
    <s v="AllPub"/>
    <s v="Inside"/>
    <s v="Gtl"/>
    <s v="NAmes"/>
    <s v="Norm"/>
    <s v="Norm"/>
    <s v="TwnhsE"/>
    <s v="SFoyer"/>
    <n v="7"/>
    <n v="5"/>
    <x v="45"/>
    <x v="30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x v="6"/>
    <s v="Typ"/>
    <n v="0"/>
    <s v="NA"/>
    <s v="Attchd"/>
    <n v="1998"/>
    <s v="Fin"/>
    <x v="2"/>
    <n v="367"/>
    <s v="TA"/>
    <s v="TA"/>
    <x v="0"/>
    <n v="120"/>
    <n v="40"/>
    <n v="0"/>
    <n v="0"/>
    <n v="0"/>
    <n v="0"/>
    <s v="NA"/>
    <s v="NA"/>
    <s v="NA"/>
    <n v="0"/>
    <n v="6"/>
    <n v="2007"/>
    <s v="WD"/>
    <s v="Normal"/>
    <n v="133000"/>
  </r>
  <r>
    <n v="545"/>
    <n v="60"/>
    <s v="RL"/>
    <x v="87"/>
    <x v="466"/>
    <s v="Pave"/>
    <s v="NA"/>
    <s v="IR1"/>
    <s v="Lvl"/>
    <s v="AllPub"/>
    <s v="Inside"/>
    <s v="Gtl"/>
    <s v="Gilbert"/>
    <s v="Norm"/>
    <s v="Norm"/>
    <s v="1Fam"/>
    <s v="2Story"/>
    <n v="7"/>
    <n v="5"/>
    <x v="13"/>
    <x v="10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x v="2"/>
    <s v="Typ"/>
    <n v="1"/>
    <s v="Gd"/>
    <s v="Attchd"/>
    <n v="2006"/>
    <s v="RFn"/>
    <x v="0"/>
    <n v="426"/>
    <s v="TA"/>
    <s v="TA"/>
    <x v="0"/>
    <n v="100"/>
    <n v="24"/>
    <n v="0"/>
    <n v="0"/>
    <n v="0"/>
    <n v="0"/>
    <s v="NA"/>
    <s v="NA"/>
    <s v="NA"/>
    <n v="0"/>
    <n v="9"/>
    <n v="2006"/>
    <s v="New"/>
    <s v="Partial"/>
    <n v="179665"/>
  </r>
  <r>
    <n v="546"/>
    <n v="50"/>
    <s v="RL"/>
    <x v="7"/>
    <x v="467"/>
    <s v="Pave"/>
    <s v="NA"/>
    <s v="IR1"/>
    <s v="Lvl"/>
    <s v="AllPub"/>
    <s v="Corner"/>
    <s v="Gtl"/>
    <s v="NWAmes"/>
    <s v="Norm"/>
    <s v="Norm"/>
    <s v="1Fam"/>
    <s v="1.5Fin"/>
    <n v="7"/>
    <n v="5"/>
    <x v="62"/>
    <x v="55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x v="3"/>
    <s v="Typ"/>
    <n v="0"/>
    <s v="NA"/>
    <s v="Attchd"/>
    <n v="1988"/>
    <s v="Unf"/>
    <x v="1"/>
    <n v="786"/>
    <s v="TA"/>
    <s v="TA"/>
    <x v="0"/>
    <n v="0"/>
    <n v="0"/>
    <n v="0"/>
    <n v="0"/>
    <n v="0"/>
    <n v="0"/>
    <s v="NA"/>
    <s v="NA"/>
    <s v="NA"/>
    <n v="0"/>
    <n v="2"/>
    <n v="2006"/>
    <s v="WD"/>
    <s v="Normal"/>
    <n v="229000"/>
  </r>
  <r>
    <n v="547"/>
    <n v="50"/>
    <s v="RL"/>
    <x v="10"/>
    <x v="468"/>
    <s v="Pave"/>
    <s v="NA"/>
    <s v="IR1"/>
    <s v="Bnk"/>
    <s v="AllPub"/>
    <s v="Inside"/>
    <s v="Gtl"/>
    <s v="BrkSide"/>
    <s v="Norm"/>
    <s v="Norm"/>
    <s v="1Fam"/>
    <s v="1.5Fin"/>
    <n v="6"/>
    <n v="7"/>
    <x v="66"/>
    <x v="8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x v="1"/>
    <s v="Typ"/>
    <n v="1"/>
    <s v="Gd"/>
    <s v="Detchd"/>
    <n v="1950"/>
    <s v="Unf"/>
    <x v="0"/>
    <n v="440"/>
    <s v="TA"/>
    <s v="TA"/>
    <x v="0"/>
    <n v="0"/>
    <n v="38"/>
    <n v="0"/>
    <n v="144"/>
    <n v="0"/>
    <n v="0"/>
    <s v="NA"/>
    <s v="NA"/>
    <s v="NA"/>
    <n v="0"/>
    <n v="5"/>
    <n v="2007"/>
    <s v="WD"/>
    <s v="Normal"/>
    <n v="210000"/>
  </r>
  <r>
    <n v="548"/>
    <n v="85"/>
    <s v="RL"/>
    <x v="61"/>
    <x v="469"/>
    <s v="Pave"/>
    <s v="NA"/>
    <s v="Reg"/>
    <s v="Lvl"/>
    <s v="AllPub"/>
    <s v="Inside"/>
    <s v="Gtl"/>
    <s v="Mitchel"/>
    <s v="Norm"/>
    <s v="Norm"/>
    <s v="1Fam"/>
    <s v="SFoyer"/>
    <n v="5"/>
    <n v="7"/>
    <x v="16"/>
    <x v="3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x v="4"/>
    <s v="Typ"/>
    <n v="0"/>
    <s v="NA"/>
    <s v="Detchd"/>
    <n v="1987"/>
    <s v="Unf"/>
    <x v="0"/>
    <n v="624"/>
    <s v="TA"/>
    <s v="TA"/>
    <x v="0"/>
    <n v="104"/>
    <n v="0"/>
    <n v="0"/>
    <n v="0"/>
    <n v="0"/>
    <n v="0"/>
    <s v="NA"/>
    <s v="NA"/>
    <s v="NA"/>
    <n v="0"/>
    <n v="4"/>
    <n v="2007"/>
    <s v="WD"/>
    <s v="Normal"/>
    <n v="129500"/>
  </r>
  <r>
    <n v="549"/>
    <n v="20"/>
    <s v="RM"/>
    <x v="81"/>
    <x v="470"/>
    <s v="Pave"/>
    <s v="NA"/>
    <s v="IR1"/>
    <s v="HLS"/>
    <s v="AllPub"/>
    <s v="Inside"/>
    <s v="Gtl"/>
    <s v="OldTown"/>
    <s v="Feedr"/>
    <s v="RRNn"/>
    <s v="1Fam"/>
    <s v="1Story"/>
    <n v="5"/>
    <n v="7"/>
    <x v="32"/>
    <x v="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x v="6"/>
    <s v="Typ"/>
    <n v="0"/>
    <s v="NA"/>
    <s v="Detchd"/>
    <n v="1963"/>
    <s v="RFn"/>
    <x v="0"/>
    <n v="720"/>
    <s v="TA"/>
    <s v="TA"/>
    <x v="0"/>
    <n v="140"/>
    <n v="50"/>
    <n v="0"/>
    <n v="0"/>
    <n v="0"/>
    <n v="0"/>
    <s v="NA"/>
    <s v="MnPrv"/>
    <s v="NA"/>
    <n v="0"/>
    <n v="6"/>
    <n v="2008"/>
    <s v="WD"/>
    <s v="Normal"/>
    <n v="125000"/>
  </r>
  <r>
    <n v="550"/>
    <n v="60"/>
    <s v="FV"/>
    <x v="6"/>
    <x v="61"/>
    <s v="Pave"/>
    <s v="NA"/>
    <s v="Reg"/>
    <s v="Lvl"/>
    <s v="AllPub"/>
    <s v="Inside"/>
    <s v="Gtl"/>
    <s v="Somerst"/>
    <s v="Norm"/>
    <s v="Norm"/>
    <s v="1Fam"/>
    <s v="2Story"/>
    <n v="7"/>
    <n v="5"/>
    <x v="0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x v="0"/>
    <s v="Typ"/>
    <n v="1"/>
    <s v="Gd"/>
    <s v="BuiltIn"/>
    <n v="2003"/>
    <s v="Fin"/>
    <x v="0"/>
    <n v="615"/>
    <s v="TA"/>
    <s v="TA"/>
    <x v="0"/>
    <n v="182"/>
    <n v="182"/>
    <n v="0"/>
    <n v="0"/>
    <n v="0"/>
    <n v="0"/>
    <s v="NA"/>
    <s v="NA"/>
    <s v="NA"/>
    <n v="0"/>
    <n v="11"/>
    <n v="2009"/>
    <s v="WD"/>
    <s v="Normal"/>
    <n v="263000"/>
  </r>
  <r>
    <n v="551"/>
    <n v="120"/>
    <s v="RL"/>
    <x v="91"/>
    <x v="471"/>
    <s v="Pave"/>
    <s v="NA"/>
    <s v="Reg"/>
    <s v="Lvl"/>
    <s v="AllPub"/>
    <s v="Inside"/>
    <s v="Gtl"/>
    <s v="NPkVill"/>
    <s v="Norm"/>
    <s v="Norm"/>
    <s v="TwnhsE"/>
    <s v="1Story"/>
    <n v="6"/>
    <n v="6"/>
    <x v="54"/>
    <x v="44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x v="6"/>
    <s v="Typ"/>
    <n v="0"/>
    <s v="NA"/>
    <s v="Attchd"/>
    <n v="1977"/>
    <s v="RFn"/>
    <x v="0"/>
    <n v="440"/>
    <s v="TA"/>
    <s v="TA"/>
    <x v="0"/>
    <n v="0"/>
    <n v="55"/>
    <n v="0"/>
    <n v="0"/>
    <n v="200"/>
    <n v="0"/>
    <s v="NA"/>
    <s v="NA"/>
    <s v="NA"/>
    <n v="0"/>
    <n v="10"/>
    <n v="2008"/>
    <s v="COD"/>
    <s v="Abnorml"/>
    <n v="140000"/>
  </r>
  <r>
    <n v="552"/>
    <n v="20"/>
    <s v="RM"/>
    <x v="9"/>
    <x v="100"/>
    <s v="Pave"/>
    <s v="NA"/>
    <s v="Reg"/>
    <s v="Lvl"/>
    <s v="AllPub"/>
    <s v="Inside"/>
    <s v="Gtl"/>
    <s v="OldTown"/>
    <s v="Norm"/>
    <s v="Norm"/>
    <s v="1Fam"/>
    <s v="1Story"/>
    <n v="5"/>
    <n v="6"/>
    <x v="24"/>
    <x v="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x v="4"/>
    <s v="Typ"/>
    <n v="0"/>
    <s v="NA"/>
    <s v="Attchd"/>
    <n v="1957"/>
    <s v="Fin"/>
    <x v="2"/>
    <n v="288"/>
    <s v="TA"/>
    <s v="TA"/>
    <x v="0"/>
    <n v="0"/>
    <n v="0"/>
    <n v="0"/>
    <n v="0"/>
    <n v="0"/>
    <n v="0"/>
    <s v="NA"/>
    <s v="NA"/>
    <s v="NA"/>
    <n v="0"/>
    <n v="6"/>
    <n v="2008"/>
    <s v="WD"/>
    <s v="Normal"/>
    <n v="112500"/>
  </r>
  <r>
    <n v="553"/>
    <n v="20"/>
    <s v="RL"/>
    <x v="77"/>
    <x v="472"/>
    <s v="Pave"/>
    <s v="NA"/>
    <s v="IR1"/>
    <s v="Lvl"/>
    <s v="AllPub"/>
    <s v="Inside"/>
    <s v="Gtl"/>
    <s v="NridgHt"/>
    <s v="Norm"/>
    <s v="Norm"/>
    <s v="1Fam"/>
    <s v="1Story"/>
    <n v="8"/>
    <n v="5"/>
    <x v="13"/>
    <x v="10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x v="2"/>
    <s v="Typ"/>
    <n v="1"/>
    <s v="Gd"/>
    <s v="Attchd"/>
    <n v="2006"/>
    <s v="RFn"/>
    <x v="1"/>
    <n v="908"/>
    <s v="TA"/>
    <s v="TA"/>
    <x v="0"/>
    <n v="169"/>
    <n v="39"/>
    <n v="0"/>
    <n v="0"/>
    <n v="0"/>
    <n v="0"/>
    <s v="NA"/>
    <s v="NA"/>
    <s v="NA"/>
    <n v="0"/>
    <n v="7"/>
    <n v="2009"/>
    <s v="WD"/>
    <s v="Normal"/>
    <n v="255500"/>
  </r>
  <r>
    <n v="554"/>
    <n v="20"/>
    <s v="RL"/>
    <x v="66"/>
    <x v="473"/>
    <s v="Pave"/>
    <s v="NA"/>
    <s v="Reg"/>
    <s v="Lvl"/>
    <s v="AllPub"/>
    <s v="Inside"/>
    <s v="Gtl"/>
    <s v="Edwards"/>
    <s v="Feedr"/>
    <s v="Norm"/>
    <s v="1Fam"/>
    <s v="1Story"/>
    <n v="4"/>
    <n v="5"/>
    <x v="87"/>
    <x v="0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x v="4"/>
    <s v="Typ"/>
    <n v="0"/>
    <s v="NA"/>
    <s v="Detchd"/>
    <n v="2002"/>
    <s v="Fin"/>
    <x v="0"/>
    <n v="520"/>
    <s v="TA"/>
    <s v="TA"/>
    <x v="1"/>
    <n v="0"/>
    <n v="96"/>
    <n v="0"/>
    <n v="0"/>
    <n v="0"/>
    <n v="0"/>
    <s v="NA"/>
    <s v="MnPrv"/>
    <s v="NA"/>
    <n v="0"/>
    <n v="5"/>
    <n v="2009"/>
    <s v="WD"/>
    <s v="Normal"/>
    <n v="108000"/>
  </r>
  <r>
    <n v="555"/>
    <n v="60"/>
    <s v="RL"/>
    <x v="5"/>
    <x v="92"/>
    <s v="Pave"/>
    <s v="NA"/>
    <s v="Reg"/>
    <s v="Lvl"/>
    <s v="AllPub"/>
    <s v="Inside"/>
    <s v="Gtl"/>
    <s v="NridgHt"/>
    <s v="Norm"/>
    <s v="Norm"/>
    <s v="1Fam"/>
    <s v="2Story"/>
    <n v="7"/>
    <n v="5"/>
    <x v="0"/>
    <x v="16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x v="0"/>
    <s v="Typ"/>
    <n v="1"/>
    <s v="Gd"/>
    <s v="BuiltIn"/>
    <n v="2003"/>
    <s v="RFn"/>
    <x v="1"/>
    <n v="871"/>
    <s v="TA"/>
    <s v="TA"/>
    <x v="0"/>
    <n v="320"/>
    <n v="62"/>
    <n v="0"/>
    <n v="0"/>
    <n v="0"/>
    <n v="0"/>
    <s v="NA"/>
    <s v="NA"/>
    <s v="NA"/>
    <n v="0"/>
    <n v="8"/>
    <n v="2008"/>
    <s v="WD"/>
    <s v="Normal"/>
    <n v="284000"/>
  </r>
  <r>
    <n v="556"/>
    <n v="45"/>
    <s v="RM"/>
    <x v="87"/>
    <x v="474"/>
    <s v="Pave"/>
    <s v="NA"/>
    <s v="Reg"/>
    <s v="Lvl"/>
    <s v="AllPub"/>
    <s v="Inside"/>
    <s v="Gtl"/>
    <s v="BrkSide"/>
    <s v="Norm"/>
    <s v="Norm"/>
    <s v="1Fam"/>
    <s v="1.5Unf"/>
    <n v="5"/>
    <n v="6"/>
    <x v="91"/>
    <x v="8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x v="4"/>
    <s v="Typ"/>
    <n v="1"/>
    <s v="Gd"/>
    <s v="Detchd"/>
    <n v="1922"/>
    <s v="Unf"/>
    <x v="2"/>
    <n v="280"/>
    <s v="TA"/>
    <s v="TA"/>
    <x v="0"/>
    <n v="0"/>
    <n v="0"/>
    <n v="116"/>
    <n v="0"/>
    <n v="0"/>
    <n v="0"/>
    <s v="NA"/>
    <s v="NA"/>
    <s v="NA"/>
    <n v="0"/>
    <n v="8"/>
    <n v="2006"/>
    <s v="WD"/>
    <s v="Normal"/>
    <n v="113000"/>
  </r>
  <r>
    <n v="557"/>
    <n v="20"/>
    <s v="RL"/>
    <x v="35"/>
    <x v="475"/>
    <s v="Pave"/>
    <s v="NA"/>
    <s v="IR1"/>
    <s v="Lvl"/>
    <s v="AllPub"/>
    <s v="Inside"/>
    <s v="Gtl"/>
    <s v="NAmes"/>
    <s v="Norm"/>
    <s v="Norm"/>
    <s v="1Fam"/>
    <s v="1Story"/>
    <n v="5"/>
    <n v="5"/>
    <x v="24"/>
    <x v="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x v="1"/>
    <s v="Typ"/>
    <n v="1"/>
    <s v="TA"/>
    <s v="Attchd"/>
    <n v="1957"/>
    <s v="Fin"/>
    <x v="2"/>
    <n v="299"/>
    <s v="TA"/>
    <s v="TA"/>
    <x v="0"/>
    <n v="268"/>
    <n v="0"/>
    <n v="0"/>
    <n v="0"/>
    <n v="122"/>
    <n v="0"/>
    <s v="NA"/>
    <s v="MnWw"/>
    <s v="NA"/>
    <n v="0"/>
    <n v="5"/>
    <n v="2006"/>
    <s v="WD"/>
    <s v="Normal"/>
    <n v="141000"/>
  </r>
  <r>
    <n v="558"/>
    <n v="50"/>
    <s v="C (all)"/>
    <x v="3"/>
    <x v="476"/>
    <s v="Pave"/>
    <s v="NA"/>
    <s v="Reg"/>
    <s v="Low"/>
    <s v="AllPub"/>
    <s v="Inside"/>
    <s v="Mod"/>
    <s v="IDOTRR"/>
    <s v="Norm"/>
    <s v="Norm"/>
    <s v="1Fam"/>
    <s v="1.5Fin"/>
    <n v="4"/>
    <n v="6"/>
    <x v="26"/>
    <x v="8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x v="2"/>
    <s v="Typ"/>
    <n v="0"/>
    <s v="NA"/>
    <s v="CarPort"/>
    <n v="1994"/>
    <s v="Unf"/>
    <x v="2"/>
    <n v="570"/>
    <s v="TA"/>
    <s v="TA"/>
    <x v="0"/>
    <n v="0"/>
    <n v="47"/>
    <n v="120"/>
    <n v="0"/>
    <n v="0"/>
    <n v="0"/>
    <s v="NA"/>
    <s v="NA"/>
    <s v="NA"/>
    <n v="0"/>
    <n v="9"/>
    <n v="2006"/>
    <s v="COD"/>
    <s v="Normal"/>
    <n v="108000"/>
  </r>
  <r>
    <n v="559"/>
    <n v="60"/>
    <s v="RL"/>
    <x v="15"/>
    <x v="477"/>
    <s v="Pave"/>
    <s v="NA"/>
    <s v="IR2"/>
    <s v="HLS"/>
    <s v="AllPub"/>
    <s v="FR2"/>
    <s v="Gtl"/>
    <s v="Gilbert"/>
    <s v="Norm"/>
    <s v="Norm"/>
    <s v="1Fam"/>
    <s v="2Story"/>
    <n v="7"/>
    <n v="5"/>
    <x v="92"/>
    <x v="18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x v="1"/>
    <s v="Typ"/>
    <n v="1"/>
    <s v="TA"/>
    <s v="Attchd"/>
    <n v="1996"/>
    <s v="Unf"/>
    <x v="0"/>
    <n v="406"/>
    <s v="TA"/>
    <s v="TA"/>
    <x v="0"/>
    <n v="264"/>
    <n v="22"/>
    <n v="0"/>
    <n v="0"/>
    <n v="0"/>
    <n v="0"/>
    <s v="NA"/>
    <s v="NA"/>
    <s v="NA"/>
    <n v="0"/>
    <n v="8"/>
    <n v="2008"/>
    <s v="WD"/>
    <s v="Normal"/>
    <n v="175000"/>
  </r>
  <r>
    <n v="560"/>
    <n v="120"/>
    <s v="RL"/>
    <x v="7"/>
    <x v="478"/>
    <s v="Pave"/>
    <s v="NA"/>
    <s v="Reg"/>
    <s v="Lvl"/>
    <s v="AllPub"/>
    <s v="Inside"/>
    <s v="Gtl"/>
    <s v="Blmngtn"/>
    <s v="Norm"/>
    <s v="Norm"/>
    <s v="TwnhsE"/>
    <s v="1Story"/>
    <n v="7"/>
    <n v="5"/>
    <x v="0"/>
    <x v="16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x v="2"/>
    <s v="Typ"/>
    <n v="1"/>
    <s v="TA"/>
    <s v="Attchd"/>
    <n v="2003"/>
    <s v="Fin"/>
    <x v="0"/>
    <n v="420"/>
    <s v="TA"/>
    <s v="TA"/>
    <x v="0"/>
    <n v="143"/>
    <n v="20"/>
    <n v="0"/>
    <n v="0"/>
    <n v="0"/>
    <n v="0"/>
    <s v="NA"/>
    <s v="NA"/>
    <s v="NA"/>
    <n v="0"/>
    <n v="10"/>
    <n v="2006"/>
    <s v="WD"/>
    <s v="Normal"/>
    <n v="234000"/>
  </r>
  <r>
    <n v="561"/>
    <n v="20"/>
    <s v="RL"/>
    <x v="7"/>
    <x v="479"/>
    <s v="Pave"/>
    <s v="NA"/>
    <s v="IR1"/>
    <s v="Lvl"/>
    <s v="AllPub"/>
    <s v="Inside"/>
    <s v="Gtl"/>
    <s v="Sawyer"/>
    <s v="Norm"/>
    <s v="Norm"/>
    <s v="1Fam"/>
    <s v="1Story"/>
    <n v="5"/>
    <n v="6"/>
    <x v="24"/>
    <x v="29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x v="4"/>
    <s v="Mod"/>
    <n v="1"/>
    <s v="Gd"/>
    <s v="Detchd"/>
    <n v="1957"/>
    <s v="Unf"/>
    <x v="0"/>
    <n v="528"/>
    <s v="TA"/>
    <s v="TA"/>
    <x v="0"/>
    <n v="0"/>
    <n v="0"/>
    <n v="0"/>
    <n v="0"/>
    <n v="95"/>
    <n v="0"/>
    <s v="NA"/>
    <s v="NA"/>
    <s v="NA"/>
    <n v="0"/>
    <n v="5"/>
    <n v="2010"/>
    <s v="WD"/>
    <s v="Normal"/>
    <n v="121500"/>
  </r>
  <r>
    <n v="562"/>
    <n v="20"/>
    <s v="RL"/>
    <x v="44"/>
    <x v="480"/>
    <s v="Pave"/>
    <s v="NA"/>
    <s v="Reg"/>
    <s v="Lvl"/>
    <s v="AllPub"/>
    <s v="Inside"/>
    <s v="Mod"/>
    <s v="Mitchel"/>
    <s v="Norm"/>
    <s v="Norm"/>
    <s v="1Fam"/>
    <s v="1Story"/>
    <n v="5"/>
    <n v="5"/>
    <x v="99"/>
    <x v="50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x v="1"/>
    <s v="Typ"/>
    <n v="1"/>
    <s v="TA"/>
    <s v="Attchd"/>
    <n v="1975"/>
    <s v="RFn"/>
    <x v="0"/>
    <n v="418"/>
    <s v="TA"/>
    <s v="TA"/>
    <x v="0"/>
    <n v="240"/>
    <n v="38"/>
    <n v="0"/>
    <n v="0"/>
    <n v="0"/>
    <n v="0"/>
    <s v="NA"/>
    <s v="NA"/>
    <s v="NA"/>
    <n v="0"/>
    <n v="4"/>
    <n v="2006"/>
    <s v="WD"/>
    <s v="Normal"/>
    <n v="170000"/>
  </r>
  <r>
    <n v="563"/>
    <n v="30"/>
    <s v="RL"/>
    <x v="31"/>
    <x v="481"/>
    <s v="Pave"/>
    <s v="NA"/>
    <s v="Reg"/>
    <s v="Lvl"/>
    <s v="AllPub"/>
    <s v="Inside"/>
    <s v="Gtl"/>
    <s v="Edwards"/>
    <s v="Norm"/>
    <s v="Norm"/>
    <s v="1Fam"/>
    <s v="1Story"/>
    <n v="5"/>
    <n v="6"/>
    <x v="70"/>
    <x v="45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x v="1"/>
    <s v="Typ"/>
    <n v="1"/>
    <s v="Gd"/>
    <s v="NA"/>
    <s v="NA"/>
    <s v="NA"/>
    <x v="3"/>
    <n v="0"/>
    <s v="NA"/>
    <s v="NA"/>
    <x v="0"/>
    <n v="144"/>
    <n v="0"/>
    <n v="0"/>
    <n v="0"/>
    <n v="0"/>
    <n v="0"/>
    <s v="NA"/>
    <s v="NA"/>
    <s v="NA"/>
    <n v="0"/>
    <n v="7"/>
    <n v="2008"/>
    <s v="WD"/>
    <s v="Normal"/>
    <n v="108000"/>
  </r>
  <r>
    <n v="564"/>
    <n v="50"/>
    <s v="RL"/>
    <x v="13"/>
    <x v="482"/>
    <s v="Pave"/>
    <s v="NA"/>
    <s v="Reg"/>
    <s v="Lvl"/>
    <s v="AllPub"/>
    <s v="Inside"/>
    <s v="Gtl"/>
    <s v="Edwards"/>
    <s v="Norm"/>
    <s v="Norm"/>
    <s v="1Fam"/>
    <s v="1.5Fin"/>
    <n v="6"/>
    <n v="7"/>
    <x v="79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x v="0"/>
    <s v="Typ"/>
    <n v="1"/>
    <s v="Gd"/>
    <s v="Detchd"/>
    <n v="1955"/>
    <s v="Fin"/>
    <x v="0"/>
    <n v="396"/>
    <s v="TA"/>
    <s v="TA"/>
    <x v="1"/>
    <n v="72"/>
    <n v="36"/>
    <n v="0"/>
    <n v="0"/>
    <n v="144"/>
    <n v="0"/>
    <s v="NA"/>
    <s v="NA"/>
    <s v="NA"/>
    <n v="0"/>
    <n v="7"/>
    <n v="2008"/>
    <s v="WD"/>
    <s v="Normal"/>
    <n v="185000"/>
  </r>
  <r>
    <n v="565"/>
    <n v="60"/>
    <s v="RL"/>
    <x v="7"/>
    <x v="483"/>
    <s v="Pave"/>
    <s v="NA"/>
    <s v="IR1"/>
    <s v="Lvl"/>
    <s v="AllPub"/>
    <s v="CulDSac"/>
    <s v="Gtl"/>
    <s v="NoRidge"/>
    <s v="Norm"/>
    <s v="Norm"/>
    <s v="1Fam"/>
    <s v="2Story"/>
    <n v="7"/>
    <n v="5"/>
    <x v="86"/>
    <x v="4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x v="3"/>
    <s v="Typ"/>
    <n v="1"/>
    <s v="TA"/>
    <s v="Attchd"/>
    <n v="1992"/>
    <s v="RFn"/>
    <x v="0"/>
    <n v="590"/>
    <s v="TA"/>
    <s v="TA"/>
    <x v="0"/>
    <n v="0"/>
    <n v="40"/>
    <n v="0"/>
    <n v="0"/>
    <n v="0"/>
    <n v="0"/>
    <s v="NA"/>
    <s v="NA"/>
    <s v="NA"/>
    <n v="0"/>
    <n v="7"/>
    <n v="2006"/>
    <s v="WD"/>
    <s v="Normal"/>
    <n v="268000"/>
  </r>
  <r>
    <n v="566"/>
    <n v="70"/>
    <s v="RL"/>
    <x v="13"/>
    <x v="484"/>
    <s v="Pave"/>
    <s v="NA"/>
    <s v="Reg"/>
    <s v="Bnk"/>
    <s v="AllPub"/>
    <s v="Corner"/>
    <s v="Gtl"/>
    <s v="SWISU"/>
    <s v="Norm"/>
    <s v="Norm"/>
    <s v="1Fam"/>
    <s v="2Story"/>
    <n v="6"/>
    <n v="4"/>
    <x v="3"/>
    <x v="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x v="1"/>
    <s v="Typ"/>
    <n v="0"/>
    <s v="NA"/>
    <s v="Detchd"/>
    <n v="1920"/>
    <s v="Unf"/>
    <x v="2"/>
    <n v="216"/>
    <s v="TA"/>
    <s v="TA"/>
    <x v="0"/>
    <n v="0"/>
    <n v="66"/>
    <n v="136"/>
    <n v="0"/>
    <n v="0"/>
    <n v="0"/>
    <s v="NA"/>
    <s v="NA"/>
    <s v="NA"/>
    <n v="0"/>
    <n v="5"/>
    <n v="2010"/>
    <s v="WD"/>
    <s v="Normal"/>
    <n v="128000"/>
  </r>
  <r>
    <n v="567"/>
    <n v="60"/>
    <s v="RL"/>
    <x v="44"/>
    <x v="485"/>
    <s v="Pave"/>
    <s v="NA"/>
    <s v="IR1"/>
    <s v="Lvl"/>
    <s v="AllPub"/>
    <s v="Inside"/>
    <s v="Gtl"/>
    <s v="StoneBr"/>
    <s v="Norm"/>
    <s v="Norm"/>
    <s v="1Fam"/>
    <s v="2Story"/>
    <n v="9"/>
    <n v="5"/>
    <x v="11"/>
    <x v="12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x v="5"/>
    <s v="Typ"/>
    <n v="1"/>
    <s v="Gd"/>
    <s v="BuiltIn"/>
    <n v="2005"/>
    <s v="Fin"/>
    <x v="1"/>
    <n v="656"/>
    <s v="TA"/>
    <s v="TA"/>
    <x v="0"/>
    <n v="144"/>
    <n v="39"/>
    <n v="0"/>
    <n v="0"/>
    <n v="0"/>
    <n v="0"/>
    <s v="NA"/>
    <s v="NA"/>
    <s v="NA"/>
    <n v="0"/>
    <n v="6"/>
    <n v="2008"/>
    <s v="WD"/>
    <s v="Normal"/>
    <n v="325000"/>
  </r>
  <r>
    <n v="568"/>
    <n v="20"/>
    <s v="RL"/>
    <x v="10"/>
    <x v="486"/>
    <s v="Pave"/>
    <s v="NA"/>
    <s v="IR1"/>
    <s v="Lvl"/>
    <s v="AllPub"/>
    <s v="Inside"/>
    <s v="Gtl"/>
    <s v="NridgHt"/>
    <s v="Norm"/>
    <s v="Norm"/>
    <s v="1Fam"/>
    <s v="1Story"/>
    <n v="7"/>
    <n v="5"/>
    <x v="6"/>
    <x v="16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x v="2"/>
    <s v="Typ"/>
    <n v="0"/>
    <s v="NA"/>
    <s v="Attchd"/>
    <n v="2004"/>
    <s v="RFn"/>
    <x v="0"/>
    <n v="532"/>
    <s v="TA"/>
    <s v="TA"/>
    <x v="0"/>
    <n v="0"/>
    <n v="0"/>
    <n v="0"/>
    <n v="0"/>
    <n v="0"/>
    <n v="0"/>
    <s v="NA"/>
    <s v="NA"/>
    <s v="NA"/>
    <n v="0"/>
    <n v="3"/>
    <n v="2010"/>
    <s v="WD"/>
    <s v="Normal"/>
    <n v="214000"/>
  </r>
  <r>
    <n v="569"/>
    <n v="50"/>
    <s v="RL"/>
    <x v="63"/>
    <x v="487"/>
    <s v="Pave"/>
    <s v="NA"/>
    <s v="IR1"/>
    <s v="Low"/>
    <s v="AllPub"/>
    <s v="Inside"/>
    <s v="Mod"/>
    <s v="SawyerW"/>
    <s v="Norm"/>
    <s v="Norm"/>
    <s v="1Fam"/>
    <s v="1.5Fin"/>
    <n v="8"/>
    <n v="8"/>
    <x v="33"/>
    <x v="37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x v="4"/>
    <s v="Min2"/>
    <n v="1"/>
    <s v="Gd"/>
    <s v="BuiltIn"/>
    <n v="1983"/>
    <s v="Fin"/>
    <x v="0"/>
    <n v="612"/>
    <s v="Gd"/>
    <s v="TA"/>
    <x v="0"/>
    <n v="349"/>
    <n v="40"/>
    <n v="0"/>
    <n v="0"/>
    <n v="0"/>
    <n v="0"/>
    <s v="NA"/>
    <s v="NA"/>
    <s v="NA"/>
    <n v="0"/>
    <n v="9"/>
    <n v="2009"/>
    <s v="WD"/>
    <s v="Normal"/>
    <n v="316600"/>
  </r>
  <r>
    <n v="570"/>
    <n v="90"/>
    <s v="RL"/>
    <x v="7"/>
    <x v="488"/>
    <s v="Pave"/>
    <s v="NA"/>
    <s v="IR1"/>
    <s v="Lvl"/>
    <s v="AllPub"/>
    <s v="Corner"/>
    <s v="Gtl"/>
    <s v="NAmes"/>
    <s v="Norm"/>
    <s v="Norm"/>
    <s v="Duplex"/>
    <s v="SFoyer"/>
    <n v="5"/>
    <n v="5"/>
    <x v="56"/>
    <x v="43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x v="6"/>
    <s v="Typ"/>
    <n v="2"/>
    <s v="TA"/>
    <s v="Detchd"/>
    <n v="1979"/>
    <s v="Unf"/>
    <x v="0"/>
    <n v="600"/>
    <s v="TA"/>
    <s v="TA"/>
    <x v="0"/>
    <n v="42"/>
    <n v="0"/>
    <n v="0"/>
    <n v="0"/>
    <n v="0"/>
    <n v="0"/>
    <s v="NA"/>
    <s v="NA"/>
    <s v="NA"/>
    <n v="0"/>
    <n v="12"/>
    <n v="2006"/>
    <s v="WD"/>
    <s v="Normal"/>
    <n v="135960"/>
  </r>
  <r>
    <n v="571"/>
    <n v="90"/>
    <s v="RL"/>
    <x v="22"/>
    <x v="489"/>
    <s v="Pave"/>
    <s v="NA"/>
    <s v="IR1"/>
    <s v="Lvl"/>
    <s v="AllPub"/>
    <s v="Inside"/>
    <s v="Gtl"/>
    <s v="NAmes"/>
    <s v="Norm"/>
    <s v="Norm"/>
    <s v="Duplex"/>
    <s v="1Story"/>
    <n v="5"/>
    <n v="5"/>
    <x v="10"/>
    <x v="9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x v="7"/>
    <s v="Typ"/>
    <n v="0"/>
    <s v="NA"/>
    <s v="Detchd"/>
    <n v="1987"/>
    <s v="Unf"/>
    <x v="0"/>
    <n v="576"/>
    <s v="TA"/>
    <s v="TA"/>
    <x v="0"/>
    <n v="0"/>
    <n v="0"/>
    <n v="0"/>
    <n v="0"/>
    <n v="0"/>
    <n v="0"/>
    <s v="NA"/>
    <s v="NA"/>
    <s v="NA"/>
    <n v="0"/>
    <n v="11"/>
    <n v="2008"/>
    <s v="WD"/>
    <s v="Normal"/>
    <n v="142600"/>
  </r>
  <r>
    <n v="572"/>
    <n v="20"/>
    <s v="RL"/>
    <x v="3"/>
    <x v="490"/>
    <s v="Pave"/>
    <s v="NA"/>
    <s v="Reg"/>
    <s v="Lvl"/>
    <s v="AllPub"/>
    <s v="Inside"/>
    <s v="Gtl"/>
    <s v="NAmes"/>
    <s v="Norm"/>
    <s v="Norm"/>
    <s v="1Fam"/>
    <s v="1Story"/>
    <n v="6"/>
    <n v="6"/>
    <x v="28"/>
    <x v="1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x v="6"/>
    <s v="Typ"/>
    <n v="0"/>
    <s v="NA"/>
    <s v="Attchd"/>
    <n v="1959"/>
    <s v="Unf"/>
    <x v="2"/>
    <n v="288"/>
    <s v="TA"/>
    <s v="TA"/>
    <x v="0"/>
    <n v="168"/>
    <n v="0"/>
    <n v="0"/>
    <n v="0"/>
    <n v="0"/>
    <n v="0"/>
    <s v="NA"/>
    <s v="NA"/>
    <s v="NA"/>
    <n v="0"/>
    <n v="10"/>
    <n v="2006"/>
    <s v="WD"/>
    <s v="Abnorml"/>
    <n v="120000"/>
  </r>
  <r>
    <n v="573"/>
    <n v="60"/>
    <s v="RL"/>
    <x v="67"/>
    <x v="491"/>
    <s v="Pave"/>
    <s v="NA"/>
    <s v="IR1"/>
    <s v="HLS"/>
    <s v="AllPub"/>
    <s v="Corner"/>
    <s v="Gtl"/>
    <s v="Timber"/>
    <s v="Norm"/>
    <s v="Norm"/>
    <s v="1Fam"/>
    <s v="2Story"/>
    <n v="7"/>
    <n v="5"/>
    <x v="51"/>
    <x v="37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x v="1"/>
    <s v="Typ"/>
    <n v="0"/>
    <s v="NA"/>
    <s v="Attchd"/>
    <n v="2009"/>
    <s v="RFn"/>
    <x v="0"/>
    <n v="650"/>
    <s v="TA"/>
    <s v="TA"/>
    <x v="0"/>
    <n v="208"/>
    <n v="114"/>
    <n v="0"/>
    <n v="0"/>
    <n v="0"/>
    <n v="0"/>
    <s v="NA"/>
    <s v="NA"/>
    <s v="NA"/>
    <n v="0"/>
    <n v="7"/>
    <n v="2009"/>
    <s v="New"/>
    <s v="Partial"/>
    <n v="224500"/>
  </r>
  <r>
    <n v="574"/>
    <n v="80"/>
    <s v="RL"/>
    <x v="32"/>
    <x v="492"/>
    <s v="Pave"/>
    <s v="NA"/>
    <s v="IR1"/>
    <s v="Lvl"/>
    <s v="AllPub"/>
    <s v="Inside"/>
    <s v="Gtl"/>
    <s v="Gilbert"/>
    <s v="Norm"/>
    <s v="Norm"/>
    <s v="1Fam"/>
    <s v="SLvl"/>
    <n v="7"/>
    <n v="5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x v="0"/>
    <s v="Typ"/>
    <n v="1"/>
    <s v="TA"/>
    <s v="BuiltIn"/>
    <n v="2000"/>
    <s v="RFn"/>
    <x v="0"/>
    <n v="400"/>
    <s v="TA"/>
    <s v="TA"/>
    <x v="0"/>
    <n v="100"/>
    <n v="0"/>
    <n v="0"/>
    <n v="0"/>
    <n v="0"/>
    <n v="0"/>
    <s v="NA"/>
    <s v="NA"/>
    <s v="NA"/>
    <n v="0"/>
    <n v="12"/>
    <n v="2007"/>
    <s v="WD"/>
    <s v="Normal"/>
    <n v="170000"/>
  </r>
  <r>
    <n v="575"/>
    <n v="80"/>
    <s v="RL"/>
    <x v="10"/>
    <x v="132"/>
    <s v="Pave"/>
    <s v="NA"/>
    <s v="Reg"/>
    <s v="Lvl"/>
    <s v="AllPub"/>
    <s v="FR2"/>
    <s v="Gtl"/>
    <s v="NAmes"/>
    <s v="Norm"/>
    <s v="Norm"/>
    <s v="1Fam"/>
    <s v="SLvl"/>
    <n v="5"/>
    <n v="7"/>
    <x v="63"/>
    <x v="6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x v="4"/>
    <s v="Typ"/>
    <n v="0"/>
    <s v="NA"/>
    <s v="BuiltIn"/>
    <n v="1971"/>
    <s v="Unf"/>
    <x v="2"/>
    <n v="288"/>
    <s v="TA"/>
    <s v="TA"/>
    <x v="0"/>
    <n v="35"/>
    <n v="0"/>
    <n v="0"/>
    <n v="0"/>
    <n v="0"/>
    <n v="0"/>
    <s v="NA"/>
    <s v="GdWo"/>
    <s v="NA"/>
    <n v="0"/>
    <n v="12"/>
    <n v="2007"/>
    <s v="WD"/>
    <s v="Normal"/>
    <n v="139000"/>
  </r>
  <r>
    <n v="576"/>
    <n v="50"/>
    <s v="RL"/>
    <x v="1"/>
    <x v="414"/>
    <s v="Pave"/>
    <s v="NA"/>
    <s v="Reg"/>
    <s v="Lvl"/>
    <s v="AllPub"/>
    <s v="Inside"/>
    <s v="Gtl"/>
    <s v="NAmes"/>
    <s v="Norm"/>
    <s v="Norm"/>
    <s v="1Fam"/>
    <s v="1.5Fin"/>
    <n v="5"/>
    <n v="5"/>
    <x v="81"/>
    <x v="8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x v="1"/>
    <s v="Typ"/>
    <n v="0"/>
    <s v="NA"/>
    <s v="Detchd"/>
    <n v="1947"/>
    <s v="Unf"/>
    <x v="2"/>
    <n v="336"/>
    <s v="TA"/>
    <s v="TA"/>
    <x v="0"/>
    <n v="158"/>
    <n v="0"/>
    <n v="102"/>
    <n v="0"/>
    <n v="0"/>
    <n v="0"/>
    <s v="NA"/>
    <s v="NA"/>
    <s v="NA"/>
    <n v="0"/>
    <n v="10"/>
    <n v="2008"/>
    <s v="COD"/>
    <s v="Abnorml"/>
    <n v="118500"/>
  </r>
  <r>
    <n v="577"/>
    <n v="50"/>
    <s v="RL"/>
    <x v="27"/>
    <x v="493"/>
    <s v="Pave"/>
    <s v="NA"/>
    <s v="Reg"/>
    <s v="Lvl"/>
    <s v="AllPub"/>
    <s v="Inside"/>
    <s v="Gtl"/>
    <s v="SWISU"/>
    <s v="Norm"/>
    <s v="Norm"/>
    <s v="1Fam"/>
    <s v="1.5Fin"/>
    <n v="7"/>
    <n v="7"/>
    <x v="8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x v="1"/>
    <s v="Typ"/>
    <n v="1"/>
    <s v="Gd"/>
    <s v="Detchd"/>
    <n v="1928"/>
    <s v="Unf"/>
    <x v="2"/>
    <n v="216"/>
    <s v="TA"/>
    <s v="TA"/>
    <x v="0"/>
    <n v="0"/>
    <n v="50"/>
    <n v="0"/>
    <n v="0"/>
    <n v="0"/>
    <n v="0"/>
    <s v="NA"/>
    <s v="NA"/>
    <s v="NA"/>
    <n v="0"/>
    <n v="8"/>
    <n v="2009"/>
    <s v="WD"/>
    <s v="Normal"/>
    <n v="145000"/>
  </r>
  <r>
    <n v="578"/>
    <n v="80"/>
    <s v="RL"/>
    <x v="82"/>
    <x v="494"/>
    <s v="Pave"/>
    <s v="NA"/>
    <s v="IR1"/>
    <s v="Lvl"/>
    <s v="AllPub"/>
    <s v="Inside"/>
    <s v="Gtl"/>
    <s v="Sawyer"/>
    <s v="Norm"/>
    <s v="Norm"/>
    <s v="1Fam"/>
    <s v="SLvl"/>
    <n v="5"/>
    <n v="6"/>
    <x v="27"/>
    <x v="24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x v="1"/>
    <s v="Typ"/>
    <n v="2"/>
    <s v="Fa"/>
    <s v="Attchd"/>
    <n v="1966"/>
    <s v="RFn"/>
    <x v="0"/>
    <n v="564"/>
    <s v="TA"/>
    <s v="TA"/>
    <x v="0"/>
    <n v="160"/>
    <n v="68"/>
    <n v="240"/>
    <n v="0"/>
    <n v="0"/>
    <n v="0"/>
    <s v="NA"/>
    <s v="NA"/>
    <s v="NA"/>
    <n v="0"/>
    <n v="5"/>
    <n v="2006"/>
    <s v="WD"/>
    <s v="Abnorml"/>
    <n v="164500"/>
  </r>
  <r>
    <n v="579"/>
    <n v="160"/>
    <s v="FV"/>
    <x v="47"/>
    <x v="495"/>
    <s v="Pave"/>
    <s v="Pave"/>
    <s v="Reg"/>
    <s v="Lvl"/>
    <s v="AllPub"/>
    <s v="Corner"/>
    <s v="Gtl"/>
    <s v="Somerst"/>
    <s v="Norm"/>
    <s v="Norm"/>
    <s v="TwnhsE"/>
    <s v="2Story"/>
    <n v="7"/>
    <n v="5"/>
    <x v="22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x v="4"/>
    <s v="Typ"/>
    <n v="0"/>
    <s v="NA"/>
    <s v="Detchd"/>
    <n v="2007"/>
    <s v="Unf"/>
    <x v="0"/>
    <n v="540"/>
    <s v="TA"/>
    <s v="TA"/>
    <x v="0"/>
    <n v="0"/>
    <n v="102"/>
    <n v="0"/>
    <n v="0"/>
    <n v="0"/>
    <n v="0"/>
    <s v="NA"/>
    <s v="NA"/>
    <s v="NA"/>
    <n v="0"/>
    <n v="2"/>
    <n v="2008"/>
    <s v="WD"/>
    <s v="Abnorml"/>
    <n v="146000"/>
  </r>
  <r>
    <n v="580"/>
    <n v="50"/>
    <s v="RM"/>
    <x v="33"/>
    <x v="496"/>
    <s v="Pave"/>
    <s v="Grvl"/>
    <s v="Reg"/>
    <s v="Lvl"/>
    <s v="AllPub"/>
    <s v="Inside"/>
    <s v="Gtl"/>
    <s v="OldTown"/>
    <s v="Norm"/>
    <s v="Norm"/>
    <s v="1Fam"/>
    <s v="1.5Fin"/>
    <n v="5"/>
    <n v="5"/>
    <x v="30"/>
    <x v="56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x v="2"/>
    <s v="Typ"/>
    <n v="0"/>
    <s v="NA"/>
    <s v="Attchd"/>
    <n v="1954"/>
    <s v="Unf"/>
    <x v="2"/>
    <n v="352"/>
    <s v="Fa"/>
    <s v="TA"/>
    <x v="0"/>
    <n v="0"/>
    <n v="0"/>
    <n v="0"/>
    <n v="0"/>
    <n v="0"/>
    <n v="0"/>
    <s v="NA"/>
    <s v="NA"/>
    <s v="NA"/>
    <n v="0"/>
    <n v="11"/>
    <n v="2008"/>
    <s v="WD"/>
    <s v="Normal"/>
    <n v="131500"/>
  </r>
  <r>
    <n v="581"/>
    <n v="20"/>
    <s v="RL"/>
    <x v="7"/>
    <x v="497"/>
    <s v="Pave"/>
    <s v="NA"/>
    <s v="IR1"/>
    <s v="Lvl"/>
    <s v="AllPub"/>
    <s v="CulDSac"/>
    <s v="Gtl"/>
    <s v="NAmes"/>
    <s v="Norm"/>
    <s v="Norm"/>
    <s v="1Fam"/>
    <s v="1Story"/>
    <n v="6"/>
    <n v="6"/>
    <x v="14"/>
    <x v="26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x v="2"/>
    <s v="Typ"/>
    <n v="2"/>
    <s v="Gd"/>
    <s v="Attchd"/>
    <n v="1960"/>
    <s v="Unf"/>
    <x v="0"/>
    <n v="572"/>
    <s v="TA"/>
    <s v="TA"/>
    <x v="0"/>
    <n v="216"/>
    <n v="110"/>
    <n v="0"/>
    <n v="0"/>
    <n v="0"/>
    <n v="0"/>
    <s v="NA"/>
    <s v="NA"/>
    <s v="NA"/>
    <n v="0"/>
    <n v="6"/>
    <n v="2007"/>
    <s v="WD"/>
    <s v="Normal"/>
    <n v="181900"/>
  </r>
  <r>
    <n v="582"/>
    <n v="20"/>
    <s v="RL"/>
    <x v="18"/>
    <x v="498"/>
    <s v="Pave"/>
    <s v="NA"/>
    <s v="Reg"/>
    <s v="Lvl"/>
    <s v="AllPub"/>
    <s v="Inside"/>
    <s v="Gtl"/>
    <s v="NridgHt"/>
    <s v="Norm"/>
    <s v="Norm"/>
    <s v="1Fam"/>
    <s v="1Story"/>
    <n v="8"/>
    <n v="5"/>
    <x v="74"/>
    <x v="37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x v="0"/>
    <s v="Typ"/>
    <n v="1"/>
    <s v="Gd"/>
    <s v="Attchd"/>
    <n v="2009"/>
    <s v="RFn"/>
    <x v="1"/>
    <n v="1390"/>
    <s v="TA"/>
    <s v="TA"/>
    <x v="0"/>
    <n v="0"/>
    <n v="90"/>
    <n v="0"/>
    <n v="0"/>
    <n v="0"/>
    <n v="0"/>
    <s v="NA"/>
    <s v="NA"/>
    <s v="NA"/>
    <n v="0"/>
    <n v="8"/>
    <n v="2009"/>
    <s v="New"/>
    <s v="Partial"/>
    <n v="253293"/>
  </r>
  <r>
    <n v="583"/>
    <n v="90"/>
    <s v="RL"/>
    <x v="33"/>
    <x v="499"/>
    <s v="Grvl"/>
    <s v="NA"/>
    <s v="Reg"/>
    <s v="Lvl"/>
    <s v="AllPub"/>
    <s v="Inside"/>
    <s v="Gtl"/>
    <s v="Edwards"/>
    <s v="Norm"/>
    <s v="Norm"/>
    <s v="Duplex"/>
    <s v="SFoyer"/>
    <n v="6"/>
    <n v="5"/>
    <x v="59"/>
    <x v="2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x v="4"/>
    <s v="Typ"/>
    <n v="0"/>
    <s v="NA"/>
    <s v="NA"/>
    <s v="NA"/>
    <s v="NA"/>
    <x v="3"/>
    <n v="0"/>
    <s v="NA"/>
    <s v="NA"/>
    <x v="0"/>
    <n v="0"/>
    <n v="32"/>
    <n v="0"/>
    <n v="0"/>
    <n v="0"/>
    <n v="0"/>
    <s v="NA"/>
    <s v="NA"/>
    <s v="NA"/>
    <n v="0"/>
    <n v="5"/>
    <n v="2007"/>
    <s v="WD"/>
    <s v="Normal"/>
    <n v="118500"/>
  </r>
  <r>
    <n v="584"/>
    <n v="75"/>
    <s v="RM"/>
    <x v="6"/>
    <x v="141"/>
    <s v="Pave"/>
    <s v="NA"/>
    <s v="Reg"/>
    <s v="Lvl"/>
    <s v="AllPub"/>
    <s v="Inside"/>
    <s v="Gtl"/>
    <s v="OldTown"/>
    <s v="Artery"/>
    <s v="PosA"/>
    <s v="1Fam"/>
    <s v="2.5Unf"/>
    <n v="10"/>
    <n v="9"/>
    <x v="100"/>
    <x v="4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x v="3"/>
    <s v="Typ"/>
    <n v="1"/>
    <s v="Gd"/>
    <s v="Detchd"/>
    <n v="1988"/>
    <s v="Unf"/>
    <x v="0"/>
    <n v="880"/>
    <s v="Gd"/>
    <s v="TA"/>
    <x v="0"/>
    <n v="105"/>
    <n v="502"/>
    <n v="0"/>
    <n v="0"/>
    <n v="0"/>
    <n v="0"/>
    <s v="NA"/>
    <s v="NA"/>
    <s v="NA"/>
    <n v="0"/>
    <n v="7"/>
    <n v="2008"/>
    <s v="WD"/>
    <s v="Normal"/>
    <n v="325000"/>
  </r>
  <r>
    <n v="585"/>
    <n v="50"/>
    <s v="RM"/>
    <x v="8"/>
    <x v="8"/>
    <s v="Pave"/>
    <s v="NA"/>
    <s v="Reg"/>
    <s v="Lvl"/>
    <s v="AllPub"/>
    <s v="Inside"/>
    <s v="Gtl"/>
    <s v="BrkSide"/>
    <s v="Norm"/>
    <s v="Norm"/>
    <s v="1Fam"/>
    <s v="1.5Fin"/>
    <n v="4"/>
    <n v="7"/>
    <x v="61"/>
    <x v="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x v="1"/>
    <s v="Typ"/>
    <n v="0"/>
    <s v="NA"/>
    <s v="Detchd"/>
    <n v="1935"/>
    <s v="Unf"/>
    <x v="2"/>
    <n v="240"/>
    <s v="TA"/>
    <s v="TA"/>
    <x v="0"/>
    <n v="0"/>
    <n v="0"/>
    <n v="54"/>
    <n v="0"/>
    <n v="120"/>
    <n v="0"/>
    <s v="NA"/>
    <s v="NA"/>
    <s v="NA"/>
    <n v="0"/>
    <n v="7"/>
    <n v="2009"/>
    <s v="WD"/>
    <s v="Normal"/>
    <n v="133000"/>
  </r>
  <r>
    <n v="586"/>
    <n v="20"/>
    <s v="RL"/>
    <x v="50"/>
    <x v="500"/>
    <s v="Pave"/>
    <s v="NA"/>
    <s v="Reg"/>
    <s v="Lvl"/>
    <s v="AllPub"/>
    <s v="Inside"/>
    <s v="Gtl"/>
    <s v="Timber"/>
    <s v="Norm"/>
    <s v="Norm"/>
    <s v="1Fam"/>
    <s v="1Story"/>
    <n v="8"/>
    <n v="5"/>
    <x v="11"/>
    <x v="10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x v="2"/>
    <s v="Typ"/>
    <n v="2"/>
    <s v="Gd"/>
    <s v="Attchd"/>
    <n v="2005"/>
    <s v="RFn"/>
    <x v="1"/>
    <n v="880"/>
    <s v="TA"/>
    <s v="TA"/>
    <x v="0"/>
    <n v="326"/>
    <n v="66"/>
    <n v="0"/>
    <n v="0"/>
    <n v="0"/>
    <n v="0"/>
    <s v="NA"/>
    <s v="NA"/>
    <s v="NA"/>
    <n v="0"/>
    <n v="3"/>
    <n v="2006"/>
    <s v="New"/>
    <s v="Partial"/>
    <n v="369900"/>
  </r>
  <r>
    <n v="587"/>
    <n v="30"/>
    <s v="RL"/>
    <x v="49"/>
    <x v="501"/>
    <s v="Pave"/>
    <s v="NA"/>
    <s v="Reg"/>
    <s v="Lvl"/>
    <s v="AllPub"/>
    <s v="Inside"/>
    <s v="Gtl"/>
    <s v="BrkSide"/>
    <s v="RRAn"/>
    <s v="Norm"/>
    <s v="1Fam"/>
    <s v="1Story"/>
    <n v="6"/>
    <n v="7"/>
    <x v="79"/>
    <x v="4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x v="4"/>
    <s v="Typ"/>
    <n v="0"/>
    <s v="NA"/>
    <s v="Detchd"/>
    <n v="1961"/>
    <s v="Fin"/>
    <x v="2"/>
    <n v="275"/>
    <s v="TA"/>
    <s v="TA"/>
    <x v="1"/>
    <n v="0"/>
    <n v="0"/>
    <n v="112"/>
    <n v="0"/>
    <n v="0"/>
    <n v="0"/>
    <s v="NA"/>
    <s v="MnWw"/>
    <s v="NA"/>
    <n v="0"/>
    <n v="5"/>
    <n v="2008"/>
    <s v="WD"/>
    <s v="Normal"/>
    <n v="130000"/>
  </r>
  <r>
    <n v="588"/>
    <n v="85"/>
    <s v="RL"/>
    <x v="22"/>
    <x v="502"/>
    <s v="Pave"/>
    <s v="NA"/>
    <s v="IR1"/>
    <s v="Lvl"/>
    <s v="AllPub"/>
    <s v="Inside"/>
    <s v="Gtl"/>
    <s v="Sawyer"/>
    <s v="Norm"/>
    <s v="Norm"/>
    <s v="1Fam"/>
    <s v="SFoyer"/>
    <n v="5"/>
    <n v="6"/>
    <x v="44"/>
    <x v="38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x v="6"/>
    <s v="Typ"/>
    <n v="0"/>
    <s v="NA"/>
    <s v="Detchd"/>
    <n v="1996"/>
    <s v="Unf"/>
    <x v="0"/>
    <n v="528"/>
    <s v="TA"/>
    <s v="TA"/>
    <x v="0"/>
    <n v="0"/>
    <n v="0"/>
    <n v="0"/>
    <n v="0"/>
    <n v="0"/>
    <n v="0"/>
    <s v="NA"/>
    <s v="NA"/>
    <s v="NA"/>
    <n v="0"/>
    <n v="7"/>
    <n v="2009"/>
    <s v="WD"/>
    <s v="Normal"/>
    <n v="137000"/>
  </r>
  <r>
    <n v="589"/>
    <n v="20"/>
    <s v="RL"/>
    <x v="0"/>
    <x v="503"/>
    <s v="Pave"/>
    <s v="NA"/>
    <s v="IR1"/>
    <s v="Low"/>
    <s v="AllPub"/>
    <s v="Inside"/>
    <s v="Sev"/>
    <s v="ClearCr"/>
    <s v="Norm"/>
    <s v="Norm"/>
    <s v="1Fam"/>
    <s v="1Story"/>
    <n v="5"/>
    <n v="8"/>
    <x v="21"/>
    <x v="0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x v="4"/>
    <s v="Typ"/>
    <n v="2"/>
    <s v="Gd"/>
    <s v="Attchd"/>
    <n v="1968"/>
    <s v="Unf"/>
    <x v="2"/>
    <n v="452"/>
    <s v="TA"/>
    <s v="TA"/>
    <x v="0"/>
    <n v="0"/>
    <n v="48"/>
    <n v="0"/>
    <n v="0"/>
    <n v="60"/>
    <n v="0"/>
    <s v="NA"/>
    <s v="NA"/>
    <s v="NA"/>
    <n v="0"/>
    <n v="6"/>
    <n v="2009"/>
    <s v="WD"/>
    <s v="Partial"/>
    <n v="143000"/>
  </r>
  <r>
    <n v="590"/>
    <n v="40"/>
    <s v="RM"/>
    <x v="9"/>
    <x v="134"/>
    <s v="Pave"/>
    <s v="NA"/>
    <s v="Reg"/>
    <s v="Lvl"/>
    <s v="AllPub"/>
    <s v="Inside"/>
    <s v="Gtl"/>
    <s v="BrkSide"/>
    <s v="RRAn"/>
    <s v="Feedr"/>
    <s v="1Fam"/>
    <s v="1Story"/>
    <n v="5"/>
    <n v="6"/>
    <x v="19"/>
    <x v="13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x v="6"/>
    <s v="Typ"/>
    <n v="0"/>
    <s v="NA"/>
    <s v="Detchd"/>
    <n v="1988"/>
    <s v="Unf"/>
    <x v="2"/>
    <n v="308"/>
    <s v="TA"/>
    <s v="TA"/>
    <x v="2"/>
    <n v="0"/>
    <n v="0"/>
    <n v="0"/>
    <n v="0"/>
    <n v="0"/>
    <n v="0"/>
    <s v="NA"/>
    <s v="NA"/>
    <s v="Shed"/>
    <n v="600"/>
    <n v="8"/>
    <n v="2008"/>
    <s v="WD"/>
    <s v="Normal"/>
    <n v="79500"/>
  </r>
  <r>
    <n v="591"/>
    <n v="60"/>
    <s v="RL"/>
    <x v="45"/>
    <x v="504"/>
    <s v="Pave"/>
    <s v="NA"/>
    <s v="Reg"/>
    <s v="Lvl"/>
    <s v="AllPub"/>
    <s v="Inside"/>
    <s v="Gtl"/>
    <s v="CollgCr"/>
    <s v="Norm"/>
    <s v="Norm"/>
    <s v="1Fam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x v="1"/>
    <s v="Typ"/>
    <n v="0"/>
    <s v="NA"/>
    <s v="Attchd"/>
    <n v="2004"/>
    <s v="RFn"/>
    <x v="0"/>
    <n v="520"/>
    <s v="TA"/>
    <s v="TA"/>
    <x v="0"/>
    <n v="0"/>
    <n v="45"/>
    <n v="0"/>
    <n v="0"/>
    <n v="0"/>
    <n v="0"/>
    <s v="NA"/>
    <s v="NA"/>
    <s v="NA"/>
    <n v="0"/>
    <n v="9"/>
    <n v="2008"/>
    <s v="WD"/>
    <s v="Normal"/>
    <n v="185900"/>
  </r>
  <r>
    <n v="592"/>
    <n v="60"/>
    <s v="RL"/>
    <x v="60"/>
    <x v="505"/>
    <s v="Pave"/>
    <s v="NA"/>
    <s v="IR1"/>
    <s v="Lvl"/>
    <s v="AllPub"/>
    <s v="Corner"/>
    <s v="Gtl"/>
    <s v="NridgHt"/>
    <s v="Norm"/>
    <s v="Norm"/>
    <s v="1Fam"/>
    <s v="2Story"/>
    <n v="10"/>
    <n v="5"/>
    <x v="74"/>
    <x v="17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x v="7"/>
    <s v="Typ"/>
    <n v="1"/>
    <s v="Gd"/>
    <s v="BuiltIn"/>
    <n v="2008"/>
    <s v="RFn"/>
    <x v="1"/>
    <n v="842"/>
    <s v="TA"/>
    <s v="TA"/>
    <x v="0"/>
    <n v="382"/>
    <n v="274"/>
    <n v="0"/>
    <n v="0"/>
    <n v="0"/>
    <n v="0"/>
    <s v="NA"/>
    <s v="NA"/>
    <s v="NA"/>
    <n v="0"/>
    <n v="6"/>
    <n v="2009"/>
    <s v="ConLI"/>
    <s v="Normal"/>
    <n v="451950"/>
  </r>
  <r>
    <n v="593"/>
    <n v="20"/>
    <s v="RL"/>
    <x v="3"/>
    <x v="506"/>
    <s v="Pave"/>
    <s v="NA"/>
    <s v="Reg"/>
    <s v="Lvl"/>
    <s v="AllPub"/>
    <s v="Inside"/>
    <s v="Gtl"/>
    <s v="Mitchel"/>
    <s v="Norm"/>
    <s v="Norm"/>
    <s v="1Fam"/>
    <s v="1Story"/>
    <n v="5"/>
    <n v="8"/>
    <x v="44"/>
    <x v="0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x v="6"/>
    <s v="Typ"/>
    <n v="0"/>
    <s v="NA"/>
    <s v="Detchd"/>
    <n v="1985"/>
    <s v="Fin"/>
    <x v="0"/>
    <n v="816"/>
    <s v="TA"/>
    <s v="TA"/>
    <x v="0"/>
    <n v="0"/>
    <n v="0"/>
    <n v="0"/>
    <n v="0"/>
    <n v="0"/>
    <n v="0"/>
    <s v="NA"/>
    <s v="NA"/>
    <s v="NA"/>
    <n v="0"/>
    <n v="6"/>
    <n v="2008"/>
    <s v="WD"/>
    <s v="Normal"/>
    <n v="138000"/>
  </r>
  <r>
    <n v="594"/>
    <n v="120"/>
    <s v="RM"/>
    <x v="7"/>
    <x v="507"/>
    <s v="Pave"/>
    <s v="NA"/>
    <s v="Reg"/>
    <s v="Lvl"/>
    <s v="AllPub"/>
    <s v="Inside"/>
    <s v="Gtl"/>
    <s v="CollgCr"/>
    <s v="Norm"/>
    <s v="Norm"/>
    <s v="TwnhsE"/>
    <s v="1Story"/>
    <n v="6"/>
    <n v="5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x v="6"/>
    <s v="Typ"/>
    <n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5"/>
    <n v="2009"/>
    <s v="WD"/>
    <s v="Normal"/>
    <n v="140000"/>
  </r>
  <r>
    <n v="595"/>
    <n v="20"/>
    <s v="RL"/>
    <x v="50"/>
    <x v="508"/>
    <s v="Pave"/>
    <s v="NA"/>
    <s v="IR1"/>
    <s v="Lvl"/>
    <s v="AllPub"/>
    <s v="Inside"/>
    <s v="Gtl"/>
    <s v="CollgCr"/>
    <s v="Norm"/>
    <s v="Norm"/>
    <s v="1Fam"/>
    <s v="1Story"/>
    <n v="5"/>
    <n v="6"/>
    <x v="34"/>
    <x v="50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x v="4"/>
    <s v="Typ"/>
    <n v="0"/>
    <s v="NA"/>
    <s v="Detchd"/>
    <n v="1981"/>
    <s v="Unf"/>
    <x v="2"/>
    <n v="280"/>
    <s v="TA"/>
    <s v="TA"/>
    <x v="0"/>
    <n v="0"/>
    <n v="0"/>
    <n v="0"/>
    <n v="0"/>
    <n v="0"/>
    <n v="0"/>
    <s v="NA"/>
    <s v="MnPrv"/>
    <s v="NA"/>
    <n v="0"/>
    <n v="4"/>
    <n v="2008"/>
    <s v="WD"/>
    <s v="Normal"/>
    <n v="110000"/>
  </r>
  <r>
    <n v="596"/>
    <n v="20"/>
    <s v="RL"/>
    <x v="35"/>
    <x v="509"/>
    <s v="Pave"/>
    <s v="NA"/>
    <s v="IR1"/>
    <s v="Lvl"/>
    <s v="AllPub"/>
    <s v="Inside"/>
    <s v="Gtl"/>
    <s v="StoneBr"/>
    <s v="Norm"/>
    <s v="Norm"/>
    <s v="1Fam"/>
    <s v="1Story"/>
    <n v="8"/>
    <n v="5"/>
    <x v="11"/>
    <x v="10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x v="2"/>
    <s v="Typ"/>
    <n v="1"/>
    <s v="TA"/>
    <s v="Attchd"/>
    <n v="2005"/>
    <s v="Fin"/>
    <x v="1"/>
    <n v="758"/>
    <s v="TA"/>
    <s v="TA"/>
    <x v="0"/>
    <n v="180"/>
    <n v="75"/>
    <n v="0"/>
    <n v="0"/>
    <n v="120"/>
    <n v="0"/>
    <s v="NA"/>
    <s v="NA"/>
    <s v="NA"/>
    <n v="0"/>
    <n v="8"/>
    <n v="2006"/>
    <s v="New"/>
    <s v="Partial"/>
    <n v="319000"/>
  </r>
  <r>
    <n v="597"/>
    <n v="70"/>
    <s v="RM"/>
    <x v="3"/>
    <x v="510"/>
    <s v="Pave"/>
    <s v="Grvl"/>
    <s v="Reg"/>
    <s v="Lvl"/>
    <s v="AllPub"/>
    <s v="Inside"/>
    <s v="Gtl"/>
    <s v="OldTown"/>
    <s v="Norm"/>
    <s v="Norm"/>
    <s v="1Fam"/>
    <s v="2Story"/>
    <n v="6"/>
    <n v="7"/>
    <x v="48"/>
    <x v="4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x v="2"/>
    <s v="Typ"/>
    <n v="0"/>
    <s v="NA"/>
    <s v="Detchd"/>
    <n v="1930"/>
    <s v="Unf"/>
    <x v="2"/>
    <n v="216"/>
    <s v="TA"/>
    <s v="Fa"/>
    <x v="1"/>
    <n v="0"/>
    <n v="158"/>
    <n v="0"/>
    <n v="0"/>
    <n v="0"/>
    <n v="0"/>
    <s v="NA"/>
    <s v="NA"/>
    <s v="NA"/>
    <n v="0"/>
    <n v="10"/>
    <n v="2006"/>
    <s v="WD"/>
    <s v="Normal"/>
    <n v="114504"/>
  </r>
  <r>
    <n v="598"/>
    <n v="120"/>
    <s v="RL"/>
    <x v="91"/>
    <x v="386"/>
    <s v="Pave"/>
    <s v="NA"/>
    <s v="Reg"/>
    <s v="Lvl"/>
    <s v="AllPub"/>
    <s v="Inside"/>
    <s v="Gtl"/>
    <s v="Blmngtn"/>
    <s v="Norm"/>
    <s v="Norm"/>
    <s v="TwnhsE"/>
    <s v="1Story"/>
    <n v="7"/>
    <n v="5"/>
    <x v="13"/>
    <x v="12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x v="2"/>
    <s v="Typ"/>
    <n v="1"/>
    <s v="Gd"/>
    <s v="Attchd"/>
    <n v="2006"/>
    <s v="Fin"/>
    <x v="1"/>
    <n v="648"/>
    <s v="TA"/>
    <s v="TA"/>
    <x v="0"/>
    <n v="120"/>
    <n v="16"/>
    <n v="0"/>
    <n v="0"/>
    <n v="0"/>
    <n v="0"/>
    <s v="NA"/>
    <s v="NA"/>
    <s v="NA"/>
    <n v="0"/>
    <n v="2"/>
    <n v="2007"/>
    <s v="New"/>
    <s v="Partial"/>
    <n v="194201"/>
  </r>
  <r>
    <n v="599"/>
    <n v="20"/>
    <s v="RL"/>
    <x v="1"/>
    <x v="511"/>
    <s v="Pave"/>
    <s v="NA"/>
    <s v="Reg"/>
    <s v="Bnk"/>
    <s v="AllPub"/>
    <s v="Inside"/>
    <s v="Gtl"/>
    <s v="Crawfor"/>
    <s v="Norm"/>
    <s v="Norm"/>
    <s v="1Fam"/>
    <s v="1Story"/>
    <n v="5"/>
    <n v="6"/>
    <x v="54"/>
    <x v="44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x v="2"/>
    <s v="Typ"/>
    <n v="1"/>
    <s v="TA"/>
    <s v="Attchd"/>
    <n v="1977"/>
    <s v="Fin"/>
    <x v="0"/>
    <n v="621"/>
    <s v="TA"/>
    <s v="TA"/>
    <x v="0"/>
    <n v="0"/>
    <n v="0"/>
    <n v="0"/>
    <n v="0"/>
    <n v="0"/>
    <n v="0"/>
    <s v="NA"/>
    <s v="NA"/>
    <s v="NA"/>
    <n v="0"/>
    <n v="3"/>
    <n v="2006"/>
    <s v="WD"/>
    <s v="Normal"/>
    <n v="217500"/>
  </r>
  <r>
    <n v="600"/>
    <n v="160"/>
    <s v="RM"/>
    <x v="29"/>
    <x v="512"/>
    <s v="Pave"/>
    <s v="NA"/>
    <s v="Reg"/>
    <s v="Lvl"/>
    <s v="AllPub"/>
    <s v="Inside"/>
    <s v="Gtl"/>
    <s v="Blueste"/>
    <s v="Norm"/>
    <s v="Norm"/>
    <s v="Twnhs"/>
    <s v="2Story"/>
    <n v="6"/>
    <n v="6"/>
    <x v="84"/>
    <x v="23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x v="1"/>
    <s v="Typ"/>
    <n v="1"/>
    <s v="TA"/>
    <s v="Attchd"/>
    <n v="1980"/>
    <s v="Fin"/>
    <x v="0"/>
    <n v="452"/>
    <s v="TA"/>
    <s v="TA"/>
    <x v="0"/>
    <n v="161"/>
    <n v="0"/>
    <n v="0"/>
    <n v="0"/>
    <n v="0"/>
    <n v="0"/>
    <s v="NA"/>
    <s v="GdPrv"/>
    <s v="NA"/>
    <n v="0"/>
    <n v="7"/>
    <n v="2008"/>
    <s v="COD"/>
    <s v="Normal"/>
    <n v="151000"/>
  </r>
  <r>
    <n v="601"/>
    <n v="60"/>
    <s v="RL"/>
    <x v="22"/>
    <x v="513"/>
    <s v="Pave"/>
    <s v="NA"/>
    <s v="Reg"/>
    <s v="Lvl"/>
    <s v="AllPub"/>
    <s v="Inside"/>
    <s v="Gtl"/>
    <s v="NridgHt"/>
    <s v="Norm"/>
    <s v="Norm"/>
    <s v="1Fam"/>
    <s v="2Story"/>
    <n v="8"/>
    <n v="5"/>
    <x v="11"/>
    <x v="6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x v="0"/>
    <s v="Typ"/>
    <n v="1"/>
    <s v="Gd"/>
    <s v="BuiltIn"/>
    <n v="2003"/>
    <s v="Fin"/>
    <x v="0"/>
    <n v="736"/>
    <s v="TA"/>
    <s v="TA"/>
    <x v="0"/>
    <n v="179"/>
    <n v="60"/>
    <n v="0"/>
    <n v="0"/>
    <n v="0"/>
    <n v="0"/>
    <s v="NA"/>
    <s v="NA"/>
    <s v="NA"/>
    <n v="0"/>
    <n v="6"/>
    <n v="2006"/>
    <s v="WD"/>
    <s v="Normal"/>
    <n v="275000"/>
  </r>
  <r>
    <n v="602"/>
    <n v="50"/>
    <s v="RM"/>
    <x v="9"/>
    <x v="218"/>
    <s v="Pave"/>
    <s v="NA"/>
    <s v="Reg"/>
    <s v="Bnk"/>
    <s v="AllPub"/>
    <s v="Inside"/>
    <s v="Gtl"/>
    <s v="IDOTRR"/>
    <s v="Norm"/>
    <s v="Norm"/>
    <s v="1Fam"/>
    <s v="1.5Fin"/>
    <n v="6"/>
    <n v="6"/>
    <x v="96"/>
    <x v="8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x v="1"/>
    <s v="Typ"/>
    <n v="1"/>
    <s v="Gd"/>
    <s v="Detchd"/>
    <n v="1979"/>
    <s v="Unf"/>
    <x v="2"/>
    <n v="544"/>
    <s v="TA"/>
    <s v="TA"/>
    <x v="2"/>
    <n v="0"/>
    <n v="162"/>
    <n v="0"/>
    <n v="0"/>
    <n v="126"/>
    <n v="0"/>
    <s v="NA"/>
    <s v="NA"/>
    <s v="NA"/>
    <n v="0"/>
    <n v="12"/>
    <n v="2007"/>
    <s v="WD"/>
    <s v="Normal"/>
    <n v="141000"/>
  </r>
  <r>
    <n v="603"/>
    <n v="60"/>
    <s v="RL"/>
    <x v="1"/>
    <x v="514"/>
    <s v="Pave"/>
    <s v="NA"/>
    <s v="IR1"/>
    <s v="Lvl"/>
    <s v="AllPub"/>
    <s v="Inside"/>
    <s v="Gtl"/>
    <s v="SawyerW"/>
    <s v="Norm"/>
    <s v="Norm"/>
    <s v="1Fam"/>
    <s v="2Story"/>
    <n v="8"/>
    <n v="5"/>
    <x v="86"/>
    <x v="36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x v="0"/>
    <s v="Typ"/>
    <n v="1"/>
    <s v="TA"/>
    <s v="Attchd"/>
    <n v="1992"/>
    <s v="Fin"/>
    <x v="0"/>
    <n v="506"/>
    <s v="TA"/>
    <s v="TA"/>
    <x v="0"/>
    <n v="120"/>
    <n v="150"/>
    <n v="0"/>
    <n v="0"/>
    <n v="0"/>
    <n v="0"/>
    <s v="NA"/>
    <s v="NA"/>
    <s v="NA"/>
    <n v="0"/>
    <n v="2"/>
    <n v="2006"/>
    <s v="WD"/>
    <s v="Abnorml"/>
    <n v="220000"/>
  </r>
  <r>
    <n v="604"/>
    <n v="160"/>
    <s v="FV"/>
    <x v="71"/>
    <x v="209"/>
    <s v="Pave"/>
    <s v="Pave"/>
    <s v="Reg"/>
    <s v="Lvl"/>
    <s v="AllPub"/>
    <s v="Inside"/>
    <s v="Gtl"/>
    <s v="Somerst"/>
    <s v="Norm"/>
    <s v="Norm"/>
    <s v="TwnhsE"/>
    <s v="2Story"/>
    <n v="7"/>
    <n v="5"/>
    <x v="6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x v="6"/>
    <s v="Typ"/>
    <n v="0"/>
    <s v="NA"/>
    <s v="Detchd"/>
    <n v="2004"/>
    <s v="RFn"/>
    <x v="0"/>
    <n v="480"/>
    <s v="TA"/>
    <s v="TA"/>
    <x v="0"/>
    <n v="0"/>
    <n v="172"/>
    <n v="0"/>
    <n v="0"/>
    <n v="0"/>
    <n v="0"/>
    <s v="NA"/>
    <s v="NA"/>
    <s v="NA"/>
    <n v="0"/>
    <n v="6"/>
    <n v="2010"/>
    <s v="WD"/>
    <s v="Normal"/>
    <n v="151000"/>
  </r>
  <r>
    <n v="605"/>
    <n v="20"/>
    <s v="RL"/>
    <x v="50"/>
    <x v="515"/>
    <s v="Pave"/>
    <s v="NA"/>
    <s v="IR1"/>
    <s v="Lvl"/>
    <s v="AllPub"/>
    <s v="Inside"/>
    <s v="Gtl"/>
    <s v="CollgCr"/>
    <s v="Norm"/>
    <s v="Norm"/>
    <s v="1Fam"/>
    <s v="1Story"/>
    <n v="7"/>
    <n v="5"/>
    <x v="20"/>
    <x v="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x v="1"/>
    <s v="Typ"/>
    <n v="1"/>
    <s v="TA"/>
    <s v="Attchd"/>
    <n v="2002"/>
    <s v="RFn"/>
    <x v="0"/>
    <n v="530"/>
    <s v="TA"/>
    <s v="TA"/>
    <x v="0"/>
    <n v="192"/>
    <n v="36"/>
    <n v="0"/>
    <n v="0"/>
    <n v="0"/>
    <n v="0"/>
    <s v="NA"/>
    <s v="NA"/>
    <s v="NA"/>
    <n v="0"/>
    <n v="9"/>
    <n v="2008"/>
    <s v="WD"/>
    <s v="Normal"/>
    <n v="221000"/>
  </r>
  <r>
    <n v="606"/>
    <n v="60"/>
    <s v="RL"/>
    <x v="5"/>
    <x v="516"/>
    <s v="Pave"/>
    <s v="NA"/>
    <s v="Reg"/>
    <s v="Lvl"/>
    <s v="AllPub"/>
    <s v="Inside"/>
    <s v="Gtl"/>
    <s v="NAmes"/>
    <s v="Norm"/>
    <s v="Norm"/>
    <s v="1Fam"/>
    <s v="2Story"/>
    <n v="7"/>
    <n v="6"/>
    <x v="10"/>
    <x v="2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x v="2"/>
    <s v="Typ"/>
    <n v="3"/>
    <s v="Fa"/>
    <s v="Attchd"/>
    <n v="1965"/>
    <s v="Unf"/>
    <x v="0"/>
    <n v="486"/>
    <s v="TA"/>
    <s v="TA"/>
    <x v="0"/>
    <n v="0"/>
    <n v="42"/>
    <n v="0"/>
    <n v="0"/>
    <n v="189"/>
    <n v="0"/>
    <s v="NA"/>
    <s v="NA"/>
    <s v="NA"/>
    <n v="0"/>
    <n v="10"/>
    <n v="2009"/>
    <s v="WD"/>
    <s v="Normal"/>
    <n v="205000"/>
  </r>
  <r>
    <n v="607"/>
    <n v="20"/>
    <s v="RL"/>
    <x v="51"/>
    <x v="517"/>
    <s v="Pave"/>
    <s v="NA"/>
    <s v="IR2"/>
    <s v="Low"/>
    <s v="AllPub"/>
    <s v="Corner"/>
    <s v="Mod"/>
    <s v="CollgCr"/>
    <s v="Norm"/>
    <s v="Norm"/>
    <s v="1Fam"/>
    <s v="1Story"/>
    <n v="5"/>
    <n v="5"/>
    <x v="92"/>
    <x v="29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x v="1"/>
    <s v="Typ"/>
    <n v="0"/>
    <s v="NA"/>
    <s v="Detchd"/>
    <n v="2000"/>
    <s v="Unf"/>
    <x v="0"/>
    <n v="576"/>
    <s v="TA"/>
    <s v="TA"/>
    <x v="0"/>
    <n v="168"/>
    <n v="0"/>
    <n v="0"/>
    <n v="0"/>
    <n v="0"/>
    <n v="0"/>
    <s v="NA"/>
    <s v="GdPrv"/>
    <s v="NA"/>
    <n v="0"/>
    <n v="11"/>
    <n v="2009"/>
    <s v="WD"/>
    <s v="Normal"/>
    <n v="152000"/>
  </r>
  <r>
    <n v="608"/>
    <n v="20"/>
    <s v="RL"/>
    <x v="38"/>
    <x v="284"/>
    <s v="Pave"/>
    <s v="NA"/>
    <s v="Reg"/>
    <s v="Bnk"/>
    <s v="AllPub"/>
    <s v="Inside"/>
    <s v="Mod"/>
    <s v="Edwards"/>
    <s v="Norm"/>
    <s v="Norm"/>
    <s v="1Fam"/>
    <s v="2Story"/>
    <n v="5"/>
    <n v="8"/>
    <x v="47"/>
    <x v="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x v="0"/>
    <s v="Typ"/>
    <n v="0"/>
    <s v="NA"/>
    <s v="Attchd"/>
    <n v="1948"/>
    <s v="Unf"/>
    <x v="2"/>
    <n v="230"/>
    <s v="TA"/>
    <s v="TA"/>
    <x v="0"/>
    <n v="103"/>
    <n v="0"/>
    <n v="0"/>
    <n v="0"/>
    <n v="0"/>
    <n v="0"/>
    <s v="NA"/>
    <s v="NA"/>
    <s v="NA"/>
    <n v="0"/>
    <n v="8"/>
    <n v="2006"/>
    <s v="WD"/>
    <s v="Normal"/>
    <n v="225000"/>
  </r>
  <r>
    <n v="609"/>
    <n v="70"/>
    <s v="RL"/>
    <x v="38"/>
    <x v="518"/>
    <s v="Pave"/>
    <s v="NA"/>
    <s v="Reg"/>
    <s v="HLS"/>
    <s v="AllPub"/>
    <s v="Inside"/>
    <s v="Mod"/>
    <s v="Crawfor"/>
    <s v="Norm"/>
    <s v="Norm"/>
    <s v="1Fam"/>
    <s v="2Story"/>
    <n v="8"/>
    <n v="6"/>
    <x v="36"/>
    <x v="30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x v="7"/>
    <s v="Typ"/>
    <n v="2"/>
    <s v="Gd"/>
    <s v="Basment"/>
    <n v="1934"/>
    <s v="Unf"/>
    <x v="0"/>
    <n v="380"/>
    <s v="TA"/>
    <s v="TA"/>
    <x v="0"/>
    <n v="0"/>
    <n v="0"/>
    <n v="0"/>
    <n v="0"/>
    <n v="0"/>
    <n v="0"/>
    <s v="NA"/>
    <s v="NA"/>
    <s v="NA"/>
    <n v="0"/>
    <n v="9"/>
    <n v="2007"/>
    <s v="WD"/>
    <s v="Alloca"/>
    <n v="359100"/>
  </r>
  <r>
    <n v="610"/>
    <n v="20"/>
    <s v="RL"/>
    <x v="24"/>
    <x v="519"/>
    <s v="Pave"/>
    <s v="NA"/>
    <s v="Reg"/>
    <s v="Lvl"/>
    <s v="AllPub"/>
    <s v="Inside"/>
    <s v="Gtl"/>
    <s v="Sawyer"/>
    <s v="Feedr"/>
    <s v="Norm"/>
    <s v="1Fam"/>
    <s v="1Story"/>
    <n v="4"/>
    <n v="5"/>
    <x v="53"/>
    <x v="39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x v="4"/>
    <s v="Typ"/>
    <n v="0"/>
    <s v="NA"/>
    <s v="Attchd"/>
    <n v="1961"/>
    <s v="Unf"/>
    <x v="2"/>
    <n v="261"/>
    <s v="TA"/>
    <s v="TA"/>
    <x v="0"/>
    <n v="64"/>
    <n v="0"/>
    <n v="39"/>
    <n v="0"/>
    <n v="0"/>
    <n v="0"/>
    <s v="NA"/>
    <s v="NA"/>
    <s v="NA"/>
    <n v="0"/>
    <n v="4"/>
    <n v="2007"/>
    <s v="WD"/>
    <s v="Normal"/>
    <n v="118500"/>
  </r>
  <r>
    <n v="611"/>
    <n v="60"/>
    <s v="RL"/>
    <x v="7"/>
    <x v="520"/>
    <s v="Pave"/>
    <s v="NA"/>
    <s v="Reg"/>
    <s v="Lvl"/>
    <s v="AllPub"/>
    <s v="Inside"/>
    <s v="Gtl"/>
    <s v="CollgCr"/>
    <s v="PosN"/>
    <s v="Norm"/>
    <s v="1Fam"/>
    <s v="2Story"/>
    <n v="9"/>
    <n v="5"/>
    <x v="4"/>
    <x v="4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x v="0"/>
    <s v="Typ"/>
    <n v="2"/>
    <s v="Ex"/>
    <s v="Attchd"/>
    <n v="2000"/>
    <s v="Fin"/>
    <x v="1"/>
    <n v="736"/>
    <s v="TA"/>
    <s v="TA"/>
    <x v="0"/>
    <n v="253"/>
    <n v="142"/>
    <n v="0"/>
    <n v="0"/>
    <n v="0"/>
    <n v="0"/>
    <s v="NA"/>
    <s v="NA"/>
    <s v="NA"/>
    <n v="0"/>
    <n v="5"/>
    <n v="2009"/>
    <s v="WD"/>
    <s v="Normal"/>
    <n v="313000"/>
  </r>
  <r>
    <n v="612"/>
    <n v="80"/>
    <s v="RL"/>
    <x v="7"/>
    <x v="521"/>
    <s v="Pave"/>
    <s v="NA"/>
    <s v="IR1"/>
    <s v="Lvl"/>
    <s v="AllPub"/>
    <s v="FR2"/>
    <s v="Gtl"/>
    <s v="NWAmes"/>
    <s v="Norm"/>
    <s v="Norm"/>
    <s v="1Fam"/>
    <s v="SLvl"/>
    <n v="6"/>
    <n v="6"/>
    <x v="90"/>
    <x v="59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x v="1"/>
    <s v="Typ"/>
    <n v="1"/>
    <s v="TA"/>
    <s v="Attchd"/>
    <n v="1978"/>
    <s v="Unf"/>
    <x v="0"/>
    <n v="564"/>
    <s v="TA"/>
    <s v="TA"/>
    <x v="0"/>
    <n v="0"/>
    <n v="0"/>
    <n v="0"/>
    <n v="0"/>
    <n v="0"/>
    <n v="0"/>
    <s v="NA"/>
    <s v="MnPrv"/>
    <s v="Shed"/>
    <n v="500"/>
    <n v="7"/>
    <n v="2007"/>
    <s v="WD"/>
    <s v="Normal"/>
    <n v="148000"/>
  </r>
  <r>
    <n v="613"/>
    <n v="60"/>
    <s v="RL"/>
    <x v="7"/>
    <x v="522"/>
    <s v="Pave"/>
    <s v="NA"/>
    <s v="Reg"/>
    <s v="Lvl"/>
    <s v="AllPub"/>
    <s v="Inside"/>
    <s v="Gtl"/>
    <s v="CollgCr"/>
    <s v="Norm"/>
    <s v="Norm"/>
    <s v="1Fam"/>
    <s v="2Story"/>
    <n v="8"/>
    <n v="5"/>
    <x v="2"/>
    <x v="14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x v="2"/>
    <s v="Typ"/>
    <n v="1"/>
    <s v="TA"/>
    <s v="BuiltIn"/>
    <n v="2001"/>
    <s v="RFn"/>
    <x v="0"/>
    <n v="531"/>
    <s v="TA"/>
    <s v="TA"/>
    <x v="0"/>
    <n v="160"/>
    <n v="122"/>
    <n v="0"/>
    <n v="0"/>
    <n v="0"/>
    <n v="0"/>
    <s v="NA"/>
    <s v="NA"/>
    <s v="NA"/>
    <n v="0"/>
    <n v="11"/>
    <n v="2009"/>
    <s v="WD"/>
    <s v="Normal"/>
    <n v="261500"/>
  </r>
  <r>
    <n v="614"/>
    <n v="20"/>
    <s v="RL"/>
    <x v="10"/>
    <x v="523"/>
    <s v="Pave"/>
    <s v="NA"/>
    <s v="Reg"/>
    <s v="Lvl"/>
    <s v="AllPub"/>
    <s v="Inside"/>
    <s v="Gtl"/>
    <s v="Mitchel"/>
    <s v="Feedr"/>
    <s v="Norm"/>
    <s v="1Fam"/>
    <s v="1Story"/>
    <n v="5"/>
    <n v="5"/>
    <x v="22"/>
    <x v="12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x v="1"/>
    <s v="Typ"/>
    <n v="0"/>
    <s v="NA"/>
    <s v="NA"/>
    <s v="NA"/>
    <s v="NA"/>
    <x v="3"/>
    <n v="0"/>
    <s v="NA"/>
    <s v="NA"/>
    <x v="0"/>
    <n v="0"/>
    <n v="30"/>
    <n v="0"/>
    <n v="0"/>
    <n v="0"/>
    <n v="0"/>
    <s v="NA"/>
    <s v="NA"/>
    <s v="NA"/>
    <n v="0"/>
    <n v="12"/>
    <n v="2007"/>
    <s v="New"/>
    <s v="Partial"/>
    <n v="147000"/>
  </r>
  <r>
    <n v="615"/>
    <n v="180"/>
    <s v="RM"/>
    <x v="36"/>
    <x v="524"/>
    <s v="Pave"/>
    <s v="NA"/>
    <s v="Reg"/>
    <s v="Lvl"/>
    <s v="AllPub"/>
    <s v="Inside"/>
    <s v="Gtl"/>
    <s v="MeadowV"/>
    <s v="Norm"/>
    <s v="Norm"/>
    <s v="TwnhsE"/>
    <s v="SFoyer"/>
    <n v="4"/>
    <n v="6"/>
    <x v="41"/>
    <x v="28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x v="9"/>
    <s v="Typ"/>
    <n v="0"/>
    <s v="NA"/>
    <s v="NA"/>
    <s v="NA"/>
    <s v="NA"/>
    <x v="3"/>
    <n v="0"/>
    <s v="NA"/>
    <s v="NA"/>
    <x v="0"/>
    <n v="96"/>
    <n v="24"/>
    <n v="0"/>
    <n v="0"/>
    <n v="0"/>
    <n v="0"/>
    <s v="NA"/>
    <s v="NA"/>
    <s v="NA"/>
    <n v="0"/>
    <n v="5"/>
    <n v="2010"/>
    <s v="WD"/>
    <s v="Normal"/>
    <n v="75500"/>
  </r>
  <r>
    <n v="616"/>
    <n v="85"/>
    <s v="RL"/>
    <x v="1"/>
    <x v="525"/>
    <s v="Pave"/>
    <s v="NA"/>
    <s v="Reg"/>
    <s v="Lvl"/>
    <s v="AllPub"/>
    <s v="Inside"/>
    <s v="Gtl"/>
    <s v="NAmes"/>
    <s v="Feedr"/>
    <s v="Norm"/>
    <s v="1Fam"/>
    <s v="SFoyer"/>
    <n v="6"/>
    <n v="7"/>
    <x v="37"/>
    <x v="25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x v="1"/>
    <s v="Typ"/>
    <n v="0"/>
    <s v="NA"/>
    <s v="Attchd"/>
    <n v="1963"/>
    <s v="RFn"/>
    <x v="0"/>
    <n v="480"/>
    <s v="TA"/>
    <s v="TA"/>
    <x v="0"/>
    <n v="120"/>
    <n v="0"/>
    <n v="0"/>
    <n v="0"/>
    <n v="0"/>
    <n v="0"/>
    <s v="NA"/>
    <s v="MnPrv"/>
    <s v="NA"/>
    <n v="0"/>
    <n v="5"/>
    <n v="2010"/>
    <s v="WD"/>
    <s v="Abnorml"/>
    <n v="137500"/>
  </r>
  <r>
    <n v="617"/>
    <n v="60"/>
    <s v="RL"/>
    <x v="7"/>
    <x v="526"/>
    <s v="Pave"/>
    <s v="NA"/>
    <s v="IR1"/>
    <s v="Lvl"/>
    <s v="AllPub"/>
    <s v="Inside"/>
    <s v="Gtl"/>
    <s v="Gilbert"/>
    <s v="Norm"/>
    <s v="Norm"/>
    <s v="1Fam"/>
    <s v="2Story"/>
    <n v="6"/>
    <n v="5"/>
    <x v="20"/>
    <x v="0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x v="2"/>
    <s v="Typ"/>
    <n v="1"/>
    <s v="Gd"/>
    <s v="Attchd"/>
    <n v="2002"/>
    <s v="Fin"/>
    <x v="0"/>
    <n v="393"/>
    <s v="TA"/>
    <s v="TA"/>
    <x v="0"/>
    <n v="100"/>
    <n v="75"/>
    <n v="0"/>
    <n v="0"/>
    <n v="0"/>
    <n v="0"/>
    <s v="NA"/>
    <s v="NA"/>
    <s v="NA"/>
    <n v="0"/>
    <n v="6"/>
    <n v="2006"/>
    <s v="WD"/>
    <s v="Normal"/>
    <n v="183200"/>
  </r>
  <r>
    <n v="618"/>
    <n v="45"/>
    <s v="RL"/>
    <x v="83"/>
    <x v="527"/>
    <s v="Pave"/>
    <s v="NA"/>
    <s v="Reg"/>
    <s v="HLS"/>
    <s v="AllPub"/>
    <s v="Corner"/>
    <s v="Mod"/>
    <s v="NAmes"/>
    <s v="Artery"/>
    <s v="Norm"/>
    <s v="1Fam"/>
    <s v="1.5Unf"/>
    <n v="6"/>
    <n v="6"/>
    <x v="30"/>
    <x v="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x v="6"/>
    <s v="Typ"/>
    <n v="0"/>
    <s v="NA"/>
    <s v="Detchd"/>
    <n v="1962"/>
    <s v="Unf"/>
    <x v="0"/>
    <n v="528"/>
    <s v="TA"/>
    <s v="TA"/>
    <x v="0"/>
    <n v="0"/>
    <n v="0"/>
    <n v="0"/>
    <n v="0"/>
    <n v="0"/>
    <n v="0"/>
    <s v="NA"/>
    <s v="NA"/>
    <s v="NA"/>
    <n v="0"/>
    <n v="6"/>
    <n v="2008"/>
    <s v="WD"/>
    <s v="Normal"/>
    <n v="105500"/>
  </r>
  <r>
    <n v="619"/>
    <n v="20"/>
    <s v="RL"/>
    <x v="48"/>
    <x v="528"/>
    <s v="Pave"/>
    <s v="NA"/>
    <s v="Reg"/>
    <s v="Lvl"/>
    <s v="AllPub"/>
    <s v="Inside"/>
    <s v="Gtl"/>
    <s v="NridgHt"/>
    <s v="Norm"/>
    <s v="Norm"/>
    <s v="1Fam"/>
    <s v="1Story"/>
    <n v="9"/>
    <n v="5"/>
    <x v="22"/>
    <x v="12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x v="3"/>
    <s v="Typ"/>
    <n v="1"/>
    <s v="Gd"/>
    <s v="Attchd"/>
    <n v="2007"/>
    <s v="Unf"/>
    <x v="1"/>
    <n v="774"/>
    <s v="TA"/>
    <s v="TA"/>
    <x v="0"/>
    <n v="0"/>
    <n v="108"/>
    <n v="0"/>
    <n v="0"/>
    <n v="260"/>
    <n v="0"/>
    <s v="NA"/>
    <s v="NA"/>
    <s v="NA"/>
    <n v="0"/>
    <n v="7"/>
    <n v="2007"/>
    <s v="New"/>
    <s v="Partial"/>
    <n v="314813"/>
  </r>
  <r>
    <n v="620"/>
    <n v="60"/>
    <s v="RL"/>
    <x v="5"/>
    <x v="529"/>
    <s v="Pave"/>
    <s v="NA"/>
    <s v="Reg"/>
    <s v="Lvl"/>
    <s v="AllPub"/>
    <s v="Inside"/>
    <s v="Gtl"/>
    <s v="Timber"/>
    <s v="Norm"/>
    <s v="Norm"/>
    <s v="1Fam"/>
    <s v="2Story"/>
    <n v="8"/>
    <n v="5"/>
    <x v="0"/>
    <x v="0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x v="7"/>
    <s v="Typ"/>
    <n v="2"/>
    <s v="Gd"/>
    <s v="Attchd"/>
    <n v="2003"/>
    <s v="Fin"/>
    <x v="1"/>
    <n v="749"/>
    <s v="TA"/>
    <s v="TA"/>
    <x v="0"/>
    <n v="168"/>
    <n v="0"/>
    <n v="0"/>
    <n v="0"/>
    <n v="0"/>
    <n v="0"/>
    <s v="NA"/>
    <s v="NA"/>
    <s v="NA"/>
    <n v="0"/>
    <n v="8"/>
    <n v="2008"/>
    <s v="WD"/>
    <s v="Normal"/>
    <n v="305000"/>
  </r>
  <r>
    <n v="621"/>
    <n v="30"/>
    <s v="RL"/>
    <x v="93"/>
    <x v="530"/>
    <s v="Pave"/>
    <s v="Grvl"/>
    <s v="Reg"/>
    <s v="Lvl"/>
    <s v="AllPub"/>
    <s v="Inside"/>
    <s v="Gtl"/>
    <s v="Edwards"/>
    <s v="Norm"/>
    <s v="Norm"/>
    <s v="1Fam"/>
    <s v="1Story"/>
    <n v="3"/>
    <n v="3"/>
    <x v="101"/>
    <x v="8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x v="4"/>
    <s v="Typ"/>
    <n v="0"/>
    <s v="NA"/>
    <s v="NA"/>
    <s v="NA"/>
    <s v="NA"/>
    <x v="3"/>
    <n v="0"/>
    <s v="NA"/>
    <s v="NA"/>
    <x v="1"/>
    <n v="0"/>
    <n v="0"/>
    <n v="100"/>
    <n v="0"/>
    <n v="0"/>
    <n v="0"/>
    <s v="NA"/>
    <s v="NA"/>
    <s v="NA"/>
    <n v="0"/>
    <n v="9"/>
    <n v="2008"/>
    <s v="WD"/>
    <s v="Normal"/>
    <n v="67000"/>
  </r>
  <r>
    <n v="622"/>
    <n v="60"/>
    <s v="RL"/>
    <x v="48"/>
    <x v="99"/>
    <s v="Pave"/>
    <s v="NA"/>
    <s v="Reg"/>
    <s v="Lvl"/>
    <s v="AllPub"/>
    <s v="Inside"/>
    <s v="Gtl"/>
    <s v="NWAmes"/>
    <s v="Norm"/>
    <s v="Norm"/>
    <s v="1Fam"/>
    <s v="2Story"/>
    <n v="6"/>
    <n v="7"/>
    <x v="99"/>
    <x v="18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x v="3"/>
    <s v="Typ"/>
    <n v="1"/>
    <s v="TA"/>
    <s v="Attchd"/>
    <n v="1974"/>
    <s v="RFn"/>
    <x v="0"/>
    <n v="624"/>
    <s v="TA"/>
    <s v="TA"/>
    <x v="0"/>
    <n v="38"/>
    <n v="243"/>
    <n v="0"/>
    <n v="0"/>
    <n v="0"/>
    <n v="0"/>
    <s v="NA"/>
    <s v="NA"/>
    <s v="NA"/>
    <n v="0"/>
    <n v="6"/>
    <n v="2008"/>
    <s v="WD"/>
    <s v="Normal"/>
    <n v="240000"/>
  </r>
  <r>
    <n v="623"/>
    <n v="20"/>
    <s v="RL"/>
    <x v="52"/>
    <x v="531"/>
    <s v="Pave"/>
    <s v="NA"/>
    <s v="Reg"/>
    <s v="Lvl"/>
    <s v="AllPub"/>
    <s v="Inside"/>
    <s v="Gtl"/>
    <s v="Sawyer"/>
    <s v="Norm"/>
    <s v="Norm"/>
    <s v="1Fam"/>
    <s v="1Story"/>
    <n v="5"/>
    <n v="6"/>
    <x v="54"/>
    <x v="44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x v="1"/>
    <s v="Typ"/>
    <n v="0"/>
    <s v="NA"/>
    <s v="Detchd"/>
    <n v="1986"/>
    <s v="Unf"/>
    <x v="0"/>
    <n v="484"/>
    <s v="TA"/>
    <s v="TA"/>
    <x v="0"/>
    <n v="192"/>
    <n v="0"/>
    <n v="0"/>
    <n v="0"/>
    <n v="0"/>
    <n v="0"/>
    <s v="NA"/>
    <s v="NA"/>
    <s v="NA"/>
    <n v="0"/>
    <n v="7"/>
    <n v="2009"/>
    <s v="WD"/>
    <s v="Normal"/>
    <n v="135000"/>
  </r>
  <r>
    <n v="624"/>
    <n v="160"/>
    <s v="FV"/>
    <x v="7"/>
    <x v="165"/>
    <s v="Pave"/>
    <s v="NA"/>
    <s v="Reg"/>
    <s v="Lvl"/>
    <s v="AllPub"/>
    <s v="Inside"/>
    <s v="Gtl"/>
    <s v="Somerst"/>
    <s v="Norm"/>
    <s v="Norm"/>
    <s v="TwnhsE"/>
    <s v="2Story"/>
    <n v="6"/>
    <n v="5"/>
    <x v="4"/>
    <x v="4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x v="6"/>
    <s v="Typ"/>
    <n v="1"/>
    <s v="TA"/>
    <s v="Detchd"/>
    <n v="2000"/>
    <s v="Unf"/>
    <x v="0"/>
    <n v="440"/>
    <s v="TA"/>
    <s v="TA"/>
    <x v="0"/>
    <n v="0"/>
    <n v="32"/>
    <n v="0"/>
    <n v="0"/>
    <n v="0"/>
    <n v="0"/>
    <s v="NA"/>
    <s v="NA"/>
    <s v="NA"/>
    <n v="0"/>
    <n v="6"/>
    <n v="2007"/>
    <s v="WD"/>
    <s v="Normal"/>
    <n v="168500"/>
  </r>
  <r>
    <n v="625"/>
    <n v="60"/>
    <s v="RL"/>
    <x v="1"/>
    <x v="127"/>
    <s v="Pave"/>
    <s v="NA"/>
    <s v="Reg"/>
    <s v="Lvl"/>
    <s v="AllPub"/>
    <s v="Inside"/>
    <s v="Gtl"/>
    <s v="NWAmes"/>
    <s v="Norm"/>
    <s v="Norm"/>
    <s v="1Fam"/>
    <s v="2Story"/>
    <n v="6"/>
    <n v="5"/>
    <x v="41"/>
    <x v="28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x v="0"/>
    <s v="Min2"/>
    <n v="1"/>
    <s v="TA"/>
    <s v="Attchd"/>
    <n v="1972"/>
    <s v="RFn"/>
    <x v="0"/>
    <n v="484"/>
    <s v="TA"/>
    <s v="TA"/>
    <x v="0"/>
    <n v="148"/>
    <n v="0"/>
    <n v="0"/>
    <n v="0"/>
    <n v="147"/>
    <n v="0"/>
    <s v="NA"/>
    <s v="NA"/>
    <s v="NA"/>
    <n v="0"/>
    <n v="11"/>
    <n v="2006"/>
    <s v="WD"/>
    <s v="Normal"/>
    <n v="165150"/>
  </r>
  <r>
    <n v="626"/>
    <n v="20"/>
    <s v="RL"/>
    <x v="77"/>
    <x v="532"/>
    <s v="Pave"/>
    <s v="NA"/>
    <s v="IR1"/>
    <s v="Lvl"/>
    <s v="AllPub"/>
    <s v="Corner"/>
    <s v="Gtl"/>
    <s v="NAmes"/>
    <s v="Norm"/>
    <s v="Norm"/>
    <s v="1Fam"/>
    <s v="1Story"/>
    <n v="6"/>
    <n v="6"/>
    <x v="12"/>
    <x v="11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x v="4"/>
    <s v="Typ"/>
    <n v="0"/>
    <s v="NA"/>
    <s v="Attchd"/>
    <n v="1962"/>
    <s v="Unf"/>
    <x v="0"/>
    <n v="440"/>
    <s v="TA"/>
    <s v="TA"/>
    <x v="0"/>
    <n v="0"/>
    <n v="0"/>
    <n v="0"/>
    <n v="0"/>
    <n v="385"/>
    <n v="0"/>
    <s v="NA"/>
    <s v="NA"/>
    <s v="NA"/>
    <n v="0"/>
    <n v="2"/>
    <n v="2010"/>
    <s v="WD"/>
    <s v="Normal"/>
    <n v="160000"/>
  </r>
  <r>
    <n v="627"/>
    <n v="20"/>
    <s v="RL"/>
    <x v="7"/>
    <x v="280"/>
    <s v="Pave"/>
    <s v="NA"/>
    <s v="IR1"/>
    <s v="Lvl"/>
    <s v="AllPub"/>
    <s v="Inside"/>
    <s v="Gtl"/>
    <s v="NAmes"/>
    <s v="Norm"/>
    <s v="Norm"/>
    <s v="1Fam"/>
    <s v="1Story"/>
    <n v="5"/>
    <n v="5"/>
    <x v="14"/>
    <x v="59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x v="1"/>
    <s v="Min1"/>
    <n v="1"/>
    <s v="TA"/>
    <s v="Attchd"/>
    <n v="1960"/>
    <s v="RFn"/>
    <x v="2"/>
    <n v="286"/>
    <s v="TA"/>
    <s v="TA"/>
    <x v="0"/>
    <n v="0"/>
    <n v="0"/>
    <n v="36"/>
    <n v="0"/>
    <n v="0"/>
    <n v="0"/>
    <s v="NA"/>
    <s v="GdWo"/>
    <s v="Shed"/>
    <n v="600"/>
    <n v="8"/>
    <n v="2007"/>
    <s v="WD"/>
    <s v="Normal"/>
    <n v="139900"/>
  </r>
  <r>
    <n v="628"/>
    <n v="80"/>
    <s v="RL"/>
    <x v="1"/>
    <x v="1"/>
    <s v="Pave"/>
    <s v="NA"/>
    <s v="Reg"/>
    <s v="Lvl"/>
    <s v="AllPub"/>
    <s v="Inside"/>
    <s v="Gtl"/>
    <s v="NAmes"/>
    <s v="Norm"/>
    <s v="Norm"/>
    <s v="1Fam"/>
    <s v="SLvl"/>
    <n v="6"/>
    <n v="6"/>
    <x v="32"/>
    <x v="28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x v="2"/>
    <s v="Typ"/>
    <n v="2"/>
    <s v="Gd"/>
    <s v="Basment"/>
    <n v="1955"/>
    <s v="RFn"/>
    <x v="2"/>
    <n v="364"/>
    <s v="TA"/>
    <s v="TA"/>
    <x v="0"/>
    <n v="0"/>
    <n v="0"/>
    <n v="189"/>
    <n v="0"/>
    <n v="0"/>
    <n v="0"/>
    <s v="NA"/>
    <s v="NA"/>
    <s v="NA"/>
    <n v="0"/>
    <n v="3"/>
    <n v="2010"/>
    <s v="WD"/>
    <s v="Normal"/>
    <n v="153000"/>
  </r>
  <r>
    <n v="629"/>
    <n v="60"/>
    <s v="RL"/>
    <x v="10"/>
    <x v="533"/>
    <s v="Pave"/>
    <s v="NA"/>
    <s v="IR1"/>
    <s v="HLS"/>
    <s v="AllPub"/>
    <s v="Inside"/>
    <s v="Sev"/>
    <s v="NAmes"/>
    <s v="Norm"/>
    <s v="Norm"/>
    <s v="1Fam"/>
    <s v="2Story"/>
    <n v="5"/>
    <n v="5"/>
    <x v="60"/>
    <x v="45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x v="3"/>
    <s v="Typ"/>
    <n v="2"/>
    <s v="TA"/>
    <s v="Attchd"/>
    <n v="1969"/>
    <s v="Unf"/>
    <x v="0"/>
    <n v="504"/>
    <s v="TA"/>
    <s v="TA"/>
    <x v="0"/>
    <n v="335"/>
    <n v="0"/>
    <n v="0"/>
    <n v="0"/>
    <n v="0"/>
    <n v="0"/>
    <s v="NA"/>
    <s v="NA"/>
    <s v="NA"/>
    <n v="0"/>
    <n v="9"/>
    <n v="2007"/>
    <s v="WD"/>
    <s v="Family"/>
    <n v="135000"/>
  </r>
  <r>
    <n v="630"/>
    <n v="80"/>
    <s v="RL"/>
    <x v="51"/>
    <x v="534"/>
    <s v="Pave"/>
    <s v="NA"/>
    <s v="Reg"/>
    <s v="Lvl"/>
    <s v="AllPub"/>
    <s v="Corner"/>
    <s v="Gtl"/>
    <s v="NAmes"/>
    <s v="Feedr"/>
    <s v="Norm"/>
    <s v="1Fam"/>
    <s v="SLvl"/>
    <n v="6"/>
    <n v="5"/>
    <x v="39"/>
    <x v="27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x v="1"/>
    <s v="Typ"/>
    <n v="0"/>
    <s v="NA"/>
    <s v="Attchd"/>
    <n v="1964"/>
    <s v="RFn"/>
    <x v="0"/>
    <n v="520"/>
    <s v="TA"/>
    <s v="TA"/>
    <x v="0"/>
    <n v="176"/>
    <n v="0"/>
    <n v="0"/>
    <n v="0"/>
    <n v="0"/>
    <n v="0"/>
    <s v="NA"/>
    <s v="GdPrv"/>
    <s v="NA"/>
    <n v="0"/>
    <n v="6"/>
    <n v="2008"/>
    <s v="WD"/>
    <s v="Normal"/>
    <n v="168500"/>
  </r>
  <r>
    <n v="631"/>
    <n v="70"/>
    <s v="RM"/>
    <x v="9"/>
    <x v="218"/>
    <s v="Pave"/>
    <s v="Grvl"/>
    <s v="Reg"/>
    <s v="Lvl"/>
    <s v="AllPub"/>
    <s v="Corner"/>
    <s v="Gtl"/>
    <s v="OldTown"/>
    <s v="Artery"/>
    <s v="Norm"/>
    <s v="1Fam"/>
    <s v="2Story"/>
    <n v="5"/>
    <n v="6"/>
    <x v="88"/>
    <x v="47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x v="0"/>
    <s v="Typ"/>
    <n v="0"/>
    <s v="NA"/>
    <s v="Detchd"/>
    <n v="1937"/>
    <s v="Unf"/>
    <x v="2"/>
    <n v="240"/>
    <s v="Fa"/>
    <s v="Po"/>
    <x v="1"/>
    <n v="0"/>
    <n v="0"/>
    <n v="293"/>
    <n v="0"/>
    <n v="0"/>
    <n v="0"/>
    <s v="NA"/>
    <s v="MnPrv"/>
    <s v="NA"/>
    <n v="0"/>
    <n v="6"/>
    <n v="2006"/>
    <s v="WD"/>
    <s v="Abnorml"/>
    <n v="124000"/>
  </r>
  <r>
    <n v="632"/>
    <n v="120"/>
    <s v="RL"/>
    <x v="47"/>
    <x v="535"/>
    <s v="Pave"/>
    <s v="NA"/>
    <s v="Reg"/>
    <s v="Lvl"/>
    <s v="AllPub"/>
    <s v="Inside"/>
    <s v="Gtl"/>
    <s v="NridgHt"/>
    <s v="Norm"/>
    <s v="Norm"/>
    <s v="Twnhs"/>
    <s v="1Story"/>
    <n v="8"/>
    <n v="5"/>
    <x v="13"/>
    <x v="10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x v="1"/>
    <s v="Typ"/>
    <n v="1"/>
    <s v="Gd"/>
    <s v="Attchd"/>
    <n v="2006"/>
    <s v="RFn"/>
    <x v="0"/>
    <n v="627"/>
    <s v="TA"/>
    <s v="TA"/>
    <x v="0"/>
    <n v="156"/>
    <n v="73"/>
    <n v="0"/>
    <n v="0"/>
    <n v="0"/>
    <n v="0"/>
    <s v="NA"/>
    <s v="NA"/>
    <s v="NA"/>
    <n v="0"/>
    <n v="8"/>
    <n v="2007"/>
    <s v="WD"/>
    <s v="Normal"/>
    <n v="209500"/>
  </r>
  <r>
    <n v="633"/>
    <n v="20"/>
    <s v="RL"/>
    <x v="5"/>
    <x v="536"/>
    <s v="Pave"/>
    <s v="NA"/>
    <s v="Reg"/>
    <s v="Lvl"/>
    <s v="AllPub"/>
    <s v="Inside"/>
    <s v="Gtl"/>
    <s v="NWAmes"/>
    <s v="Norm"/>
    <s v="Norm"/>
    <s v="1Fam"/>
    <s v="1Story"/>
    <n v="7"/>
    <n v="5"/>
    <x v="54"/>
    <x v="44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x v="1"/>
    <s v="Typ"/>
    <n v="1"/>
    <s v="TA"/>
    <s v="Attchd"/>
    <n v="1977"/>
    <s v="Fin"/>
    <x v="0"/>
    <n v="544"/>
    <s v="TA"/>
    <s v="TA"/>
    <x v="0"/>
    <n v="192"/>
    <n v="0"/>
    <n v="0"/>
    <n v="0"/>
    <n v="0"/>
    <n v="0"/>
    <s v="NA"/>
    <s v="NA"/>
    <s v="NA"/>
    <n v="0"/>
    <n v="4"/>
    <n v="2009"/>
    <s v="WD"/>
    <s v="Family"/>
    <n v="82500"/>
  </r>
  <r>
    <n v="634"/>
    <n v="20"/>
    <s v="RL"/>
    <x v="1"/>
    <x v="537"/>
    <s v="Pave"/>
    <s v="NA"/>
    <s v="Reg"/>
    <s v="Lvl"/>
    <s v="AllPub"/>
    <s v="Corner"/>
    <s v="Gtl"/>
    <s v="NAmes"/>
    <s v="Norm"/>
    <s v="Norm"/>
    <s v="1Fam"/>
    <s v="1Story"/>
    <n v="5"/>
    <n v="7"/>
    <x v="30"/>
    <x v="6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x v="1"/>
    <s v="Typ"/>
    <n v="0"/>
    <s v="NA"/>
    <s v="Attchd"/>
    <n v="1954"/>
    <s v="Unf"/>
    <x v="2"/>
    <n v="260"/>
    <s v="TA"/>
    <s v="TA"/>
    <x v="0"/>
    <n v="390"/>
    <n v="0"/>
    <n v="0"/>
    <n v="0"/>
    <n v="0"/>
    <n v="0"/>
    <s v="NA"/>
    <s v="NA"/>
    <s v="NA"/>
    <n v="0"/>
    <n v="7"/>
    <n v="2007"/>
    <s v="WD"/>
    <s v="Normal"/>
    <n v="139400"/>
  </r>
  <r>
    <n v="635"/>
    <n v="90"/>
    <s v="RL"/>
    <x v="45"/>
    <x v="538"/>
    <s v="Pave"/>
    <s v="NA"/>
    <s v="Reg"/>
    <s v="Lvl"/>
    <s v="AllPub"/>
    <s v="Inside"/>
    <s v="Gtl"/>
    <s v="OldTown"/>
    <s v="Norm"/>
    <s v="Norm"/>
    <s v="Duplex"/>
    <s v="SFoyer"/>
    <n v="6"/>
    <n v="5"/>
    <x v="84"/>
    <x v="23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x v="6"/>
    <s v="Typ"/>
    <n v="0"/>
    <s v="NA"/>
    <s v="Detchd"/>
    <n v="1980"/>
    <s v="Unf"/>
    <x v="0"/>
    <n v="576"/>
    <s v="TA"/>
    <s v="TA"/>
    <x v="0"/>
    <n v="264"/>
    <n v="56"/>
    <n v="0"/>
    <n v="0"/>
    <n v="0"/>
    <n v="0"/>
    <s v="NA"/>
    <s v="GdPrv"/>
    <s v="Shed"/>
    <n v="600"/>
    <n v="6"/>
    <n v="2010"/>
    <s v="WD"/>
    <s v="Normal"/>
    <n v="144000"/>
  </r>
  <r>
    <n v="636"/>
    <n v="190"/>
    <s v="RH"/>
    <x v="3"/>
    <x v="539"/>
    <s v="Pave"/>
    <s v="Pave"/>
    <s v="Reg"/>
    <s v="Bnk"/>
    <s v="AllPub"/>
    <s v="Inside"/>
    <s v="Gtl"/>
    <s v="SWISU"/>
    <s v="Feedr"/>
    <s v="Norm"/>
    <s v="2fmCon"/>
    <s v="2.5Fin"/>
    <n v="6"/>
    <n v="7"/>
    <x v="101"/>
    <x v="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x v="11"/>
    <s v="Typ"/>
    <n v="0"/>
    <s v="NA"/>
    <s v="NA"/>
    <s v="NA"/>
    <s v="NA"/>
    <x v="3"/>
    <n v="0"/>
    <s v="NA"/>
    <s v="NA"/>
    <x v="1"/>
    <n v="0"/>
    <n v="110"/>
    <n v="0"/>
    <n v="0"/>
    <n v="0"/>
    <n v="0"/>
    <s v="NA"/>
    <s v="NA"/>
    <s v="NA"/>
    <n v="0"/>
    <n v="3"/>
    <n v="2007"/>
    <s v="WD"/>
    <s v="Abnorml"/>
    <n v="200000"/>
  </r>
  <r>
    <n v="637"/>
    <n v="30"/>
    <s v="RM"/>
    <x v="8"/>
    <x v="8"/>
    <s v="Pave"/>
    <s v="NA"/>
    <s v="Reg"/>
    <s v="Lvl"/>
    <s v="AllPub"/>
    <s v="Inside"/>
    <s v="Gtl"/>
    <s v="BrkSide"/>
    <s v="Norm"/>
    <s v="Norm"/>
    <s v="1Fam"/>
    <s v="1Story"/>
    <n v="2"/>
    <n v="3"/>
    <x v="65"/>
    <x v="8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x v="6"/>
    <s v="Maj1"/>
    <n v="1"/>
    <s v="Po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1"/>
    <n v="2009"/>
    <s v="ConLw"/>
    <s v="Normal"/>
    <n v="60000"/>
  </r>
  <r>
    <n v="638"/>
    <n v="190"/>
    <s v="RM"/>
    <x v="9"/>
    <x v="100"/>
    <s v="Pave"/>
    <s v="NA"/>
    <s v="Reg"/>
    <s v="Lvl"/>
    <s v="AllPub"/>
    <s v="Inside"/>
    <s v="Gtl"/>
    <s v="OldTown"/>
    <s v="Norm"/>
    <s v="Norm"/>
    <s v="2fmCon"/>
    <s v="1.5Fin"/>
    <n v="5"/>
    <n v="4"/>
    <x v="30"/>
    <x v="56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x v="2"/>
    <s v="Typ"/>
    <n v="0"/>
    <s v="NA"/>
    <s v="BuiltIn"/>
    <n v="1954"/>
    <s v="Unf"/>
    <x v="2"/>
    <n v="256"/>
    <s v="TA"/>
    <s v="TA"/>
    <x v="0"/>
    <n v="0"/>
    <n v="0"/>
    <n v="0"/>
    <n v="0"/>
    <n v="0"/>
    <n v="0"/>
    <s v="NA"/>
    <s v="NA"/>
    <s v="NA"/>
    <n v="0"/>
    <n v="11"/>
    <n v="2009"/>
    <s v="WD"/>
    <s v="Normal"/>
    <n v="93000"/>
  </r>
  <r>
    <n v="639"/>
    <n v="30"/>
    <s v="RL"/>
    <x v="66"/>
    <x v="473"/>
    <s v="Pave"/>
    <s v="NA"/>
    <s v="Reg"/>
    <s v="Lvl"/>
    <s v="AllPub"/>
    <s v="Inside"/>
    <s v="Gtl"/>
    <s v="Edwards"/>
    <s v="Feedr"/>
    <s v="Norm"/>
    <s v="1Fam"/>
    <s v="1Story"/>
    <n v="5"/>
    <n v="7"/>
    <x v="48"/>
    <x v="8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x v="6"/>
    <s v="Typ"/>
    <n v="0"/>
    <s v="NA"/>
    <s v="NA"/>
    <s v="NA"/>
    <s v="NA"/>
    <x v="3"/>
    <n v="0"/>
    <s v="NA"/>
    <s v="NA"/>
    <x v="2"/>
    <n v="328"/>
    <n v="0"/>
    <n v="164"/>
    <n v="0"/>
    <n v="0"/>
    <n v="0"/>
    <s v="NA"/>
    <s v="MnPrv"/>
    <s v="NA"/>
    <n v="0"/>
    <n v="5"/>
    <n v="2008"/>
    <s v="WD"/>
    <s v="Normal"/>
    <n v="85000"/>
  </r>
  <r>
    <n v="640"/>
    <n v="120"/>
    <s v="RL"/>
    <x v="91"/>
    <x v="540"/>
    <s v="Pave"/>
    <s v="NA"/>
    <s v="Reg"/>
    <s v="Lvl"/>
    <s v="AllPub"/>
    <s v="Inside"/>
    <s v="Gtl"/>
    <s v="Blmngtn"/>
    <s v="Norm"/>
    <s v="Norm"/>
    <s v="TwnhsE"/>
    <s v="1Story"/>
    <n v="8"/>
    <n v="5"/>
    <x v="13"/>
    <x v="10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x v="2"/>
    <s v="Typ"/>
    <n v="1"/>
    <s v="Gd"/>
    <s v="Attchd"/>
    <n v="2006"/>
    <s v="Fin"/>
    <x v="1"/>
    <n v="648"/>
    <s v="TA"/>
    <s v="TA"/>
    <x v="0"/>
    <n v="312"/>
    <n v="0"/>
    <n v="0"/>
    <n v="0"/>
    <n v="0"/>
    <n v="0"/>
    <s v="NA"/>
    <s v="NA"/>
    <s v="NA"/>
    <n v="0"/>
    <n v="10"/>
    <n v="2006"/>
    <s v="New"/>
    <s v="Partial"/>
    <n v="264561"/>
  </r>
  <r>
    <n v="641"/>
    <n v="120"/>
    <s v="RL"/>
    <x v="57"/>
    <x v="541"/>
    <s v="Pave"/>
    <s v="NA"/>
    <s v="IR1"/>
    <s v="Lvl"/>
    <s v="AllPub"/>
    <s v="Inside"/>
    <s v="Gtl"/>
    <s v="NridgHt"/>
    <s v="Norm"/>
    <s v="Norm"/>
    <s v="TwnhsE"/>
    <s v="1Story"/>
    <n v="8"/>
    <n v="5"/>
    <x v="0"/>
    <x v="16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x v="1"/>
    <s v="Typ"/>
    <n v="1"/>
    <s v="Gd"/>
    <s v="Attchd"/>
    <n v="2003"/>
    <s v="RFn"/>
    <x v="0"/>
    <n v="588"/>
    <s v="TA"/>
    <s v="TA"/>
    <x v="0"/>
    <n v="185"/>
    <n v="140"/>
    <n v="0"/>
    <n v="0"/>
    <n v="0"/>
    <n v="0"/>
    <s v="NA"/>
    <s v="NA"/>
    <s v="NA"/>
    <n v="0"/>
    <n v="4"/>
    <n v="2008"/>
    <s v="WD"/>
    <s v="Normal"/>
    <n v="274000"/>
  </r>
  <r>
    <n v="642"/>
    <n v="60"/>
    <s v="FV"/>
    <x v="7"/>
    <x v="542"/>
    <s v="Pave"/>
    <s v="NA"/>
    <s v="Reg"/>
    <s v="Lvl"/>
    <s v="AllPub"/>
    <s v="Inside"/>
    <s v="Gtl"/>
    <s v="Somerst"/>
    <s v="Norm"/>
    <s v="Norm"/>
    <s v="1Fam"/>
    <s v="2Story"/>
    <n v="7"/>
    <n v="5"/>
    <x v="2"/>
    <x v="14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x v="2"/>
    <s v="Typ"/>
    <n v="1"/>
    <s v="TA"/>
    <s v="Attchd"/>
    <n v="2001"/>
    <s v="Fin"/>
    <x v="0"/>
    <n v="650"/>
    <s v="TA"/>
    <s v="TA"/>
    <x v="0"/>
    <n v="0"/>
    <n v="235"/>
    <n v="0"/>
    <n v="0"/>
    <n v="0"/>
    <n v="0"/>
    <s v="NA"/>
    <s v="NA"/>
    <s v="NA"/>
    <n v="0"/>
    <n v="5"/>
    <n v="2007"/>
    <s v="WD"/>
    <s v="Normal"/>
    <n v="226000"/>
  </r>
  <r>
    <n v="643"/>
    <n v="80"/>
    <s v="RL"/>
    <x v="6"/>
    <x v="543"/>
    <s v="Pave"/>
    <s v="NA"/>
    <s v="Reg"/>
    <s v="Lvl"/>
    <s v="AllPub"/>
    <s v="Inside"/>
    <s v="Gtl"/>
    <s v="NAmes"/>
    <s v="Norm"/>
    <s v="Norm"/>
    <s v="1Fam"/>
    <s v="SLvl"/>
    <n v="8"/>
    <n v="7"/>
    <x v="41"/>
    <x v="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x v="3"/>
    <s v="Typ"/>
    <n v="3"/>
    <s v="TA"/>
    <s v="Attchd"/>
    <n v="1972"/>
    <s v="Fin"/>
    <x v="0"/>
    <n v="538"/>
    <s v="TA"/>
    <s v="TA"/>
    <x v="0"/>
    <n v="269"/>
    <n v="111"/>
    <n v="0"/>
    <n v="0"/>
    <n v="0"/>
    <n v="0"/>
    <s v="NA"/>
    <s v="MnPrv"/>
    <s v="NA"/>
    <n v="0"/>
    <n v="7"/>
    <n v="2009"/>
    <s v="WD"/>
    <s v="Normal"/>
    <n v="345000"/>
  </r>
  <r>
    <n v="644"/>
    <n v="60"/>
    <s v="RL"/>
    <x v="1"/>
    <x v="544"/>
    <s v="Pave"/>
    <s v="NA"/>
    <s v="Reg"/>
    <s v="Lvl"/>
    <s v="AllPub"/>
    <s v="Inside"/>
    <s v="Gtl"/>
    <s v="NWAmes"/>
    <s v="RRAn"/>
    <s v="Norm"/>
    <s v="1Fam"/>
    <s v="2Story"/>
    <n v="5"/>
    <n v="5"/>
    <x v="60"/>
    <x v="45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x v="2"/>
    <s v="Min1"/>
    <n v="0"/>
    <s v="NA"/>
    <s v="Attchd"/>
    <n v="1969"/>
    <s v="Fin"/>
    <x v="0"/>
    <n v="462"/>
    <s v="TA"/>
    <s v="TA"/>
    <x v="0"/>
    <n v="208"/>
    <n v="0"/>
    <n v="0"/>
    <n v="0"/>
    <n v="0"/>
    <n v="0"/>
    <s v="NA"/>
    <s v="GdWo"/>
    <s v="NA"/>
    <n v="0"/>
    <n v="4"/>
    <n v="2007"/>
    <s v="WD"/>
    <s v="Normal"/>
    <n v="152000"/>
  </r>
  <r>
    <n v="645"/>
    <n v="20"/>
    <s v="FV"/>
    <x v="5"/>
    <x v="443"/>
    <s v="Pave"/>
    <s v="NA"/>
    <s v="Reg"/>
    <s v="Lvl"/>
    <s v="AllPub"/>
    <s v="Inside"/>
    <s v="Gtl"/>
    <s v="Somerst"/>
    <s v="Norm"/>
    <s v="Norm"/>
    <s v="1Fam"/>
    <s v="1Story"/>
    <n v="9"/>
    <n v="5"/>
    <x v="51"/>
    <x v="37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x v="2"/>
    <s v="Typ"/>
    <n v="1"/>
    <s v="Gd"/>
    <s v="Attchd"/>
    <n v="2009"/>
    <s v="Fin"/>
    <x v="1"/>
    <n v="478"/>
    <s v="TA"/>
    <s v="TA"/>
    <x v="0"/>
    <n v="195"/>
    <n v="130"/>
    <n v="0"/>
    <n v="0"/>
    <n v="0"/>
    <n v="0"/>
    <s v="NA"/>
    <s v="NA"/>
    <s v="NA"/>
    <n v="0"/>
    <n v="10"/>
    <n v="2009"/>
    <s v="New"/>
    <s v="Partial"/>
    <n v="370878"/>
  </r>
  <r>
    <n v="646"/>
    <n v="20"/>
    <s v="RL"/>
    <x v="7"/>
    <x v="545"/>
    <s v="Pave"/>
    <s v="NA"/>
    <s v="IR1"/>
    <s v="Lvl"/>
    <s v="AllPub"/>
    <s v="Corner"/>
    <s v="Gtl"/>
    <s v="NAmes"/>
    <s v="Norm"/>
    <s v="Norm"/>
    <s v="1Fam"/>
    <s v="1Story"/>
    <n v="6"/>
    <n v="5"/>
    <x v="63"/>
    <x v="48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x v="4"/>
    <s v="Typ"/>
    <n v="0"/>
    <s v="NA"/>
    <s v="Detchd"/>
    <n v="1979"/>
    <s v="Unf"/>
    <x v="0"/>
    <n v="576"/>
    <s v="TA"/>
    <s v="TA"/>
    <x v="0"/>
    <n v="0"/>
    <n v="312"/>
    <n v="40"/>
    <n v="0"/>
    <n v="0"/>
    <n v="0"/>
    <s v="NA"/>
    <s v="NA"/>
    <s v="NA"/>
    <n v="0"/>
    <n v="3"/>
    <n v="2007"/>
    <s v="WD"/>
    <s v="Normal"/>
    <n v="143250"/>
  </r>
  <r>
    <n v="647"/>
    <n v="20"/>
    <s v="RL"/>
    <x v="3"/>
    <x v="25"/>
    <s v="Pave"/>
    <s v="NA"/>
    <s v="Reg"/>
    <s v="Lvl"/>
    <s v="AllPub"/>
    <s v="Inside"/>
    <s v="Gtl"/>
    <s v="NAmes"/>
    <s v="Norm"/>
    <s v="Norm"/>
    <s v="1Fam"/>
    <s v="1Story"/>
    <n v="5"/>
    <n v="5"/>
    <x v="52"/>
    <x v="8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x v="2"/>
    <s v="Min1"/>
    <n v="0"/>
    <s v="NA"/>
    <s v="Detchd"/>
    <n v="1950"/>
    <s v="Unf"/>
    <x v="0"/>
    <n v="420"/>
    <s v="TA"/>
    <s v="TA"/>
    <x v="0"/>
    <n v="0"/>
    <n v="27"/>
    <n v="0"/>
    <n v="0"/>
    <n v="0"/>
    <n v="0"/>
    <s v="NA"/>
    <s v="NA"/>
    <s v="NA"/>
    <n v="0"/>
    <n v="7"/>
    <n v="2008"/>
    <s v="WD"/>
    <s v="Normal"/>
    <n v="98300"/>
  </r>
  <r>
    <n v="648"/>
    <n v="20"/>
    <s v="RL"/>
    <x v="5"/>
    <x v="546"/>
    <s v="Pave"/>
    <s v="NA"/>
    <s v="IR1"/>
    <s v="Lvl"/>
    <s v="AllPub"/>
    <s v="Inside"/>
    <s v="Gtl"/>
    <s v="Edwards"/>
    <s v="Norm"/>
    <s v="Norm"/>
    <s v="1Fam"/>
    <s v="1Story"/>
    <n v="6"/>
    <n v="5"/>
    <x v="31"/>
    <x v="32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x v="4"/>
    <s v="Typ"/>
    <n v="2"/>
    <s v="Gd"/>
    <s v="Attchd"/>
    <n v="1953"/>
    <s v="RFn"/>
    <x v="0"/>
    <n v="495"/>
    <s v="TA"/>
    <s v="TA"/>
    <x v="0"/>
    <n v="0"/>
    <n v="0"/>
    <n v="0"/>
    <n v="0"/>
    <n v="287"/>
    <n v="0"/>
    <s v="NA"/>
    <s v="NA"/>
    <s v="NA"/>
    <n v="0"/>
    <n v="6"/>
    <n v="2008"/>
    <s v="WD"/>
    <s v="Normal"/>
    <n v="155000"/>
  </r>
  <r>
    <n v="649"/>
    <n v="60"/>
    <s v="RL"/>
    <x v="10"/>
    <x v="547"/>
    <s v="Pave"/>
    <s v="NA"/>
    <s v="Reg"/>
    <s v="Lvl"/>
    <s v="AllPub"/>
    <s v="Inside"/>
    <s v="Gtl"/>
    <s v="NAmes"/>
    <s v="PosN"/>
    <s v="Norm"/>
    <s v="1Fam"/>
    <s v="2Story"/>
    <n v="6"/>
    <n v="5"/>
    <x v="27"/>
    <x v="24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x v="2"/>
    <s v="Typ"/>
    <n v="1"/>
    <s v="TA"/>
    <s v="Attchd"/>
    <n v="1966"/>
    <s v="Unf"/>
    <x v="0"/>
    <n v="442"/>
    <s v="TA"/>
    <s v="TA"/>
    <x v="0"/>
    <n v="0"/>
    <n v="124"/>
    <n v="216"/>
    <n v="0"/>
    <n v="0"/>
    <n v="0"/>
    <s v="NA"/>
    <s v="NA"/>
    <s v="NA"/>
    <n v="0"/>
    <n v="6"/>
    <n v="2010"/>
    <s v="WD"/>
    <s v="Normal"/>
    <n v="155000"/>
  </r>
  <r>
    <n v="650"/>
    <n v="180"/>
    <s v="RM"/>
    <x v="36"/>
    <x v="548"/>
    <s v="Pave"/>
    <s v="NA"/>
    <s v="Reg"/>
    <s v="Lvl"/>
    <s v="AllPub"/>
    <s v="Inside"/>
    <s v="Gtl"/>
    <s v="MeadowV"/>
    <s v="Norm"/>
    <s v="Norm"/>
    <s v="Twnhs"/>
    <s v="SFoyer"/>
    <n v="4"/>
    <n v="6"/>
    <x v="16"/>
    <x v="3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x v="9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12"/>
    <n v="2007"/>
    <s v="WD"/>
    <s v="Normal"/>
    <n v="84500"/>
  </r>
  <r>
    <n v="651"/>
    <n v="60"/>
    <s v="FV"/>
    <x v="0"/>
    <x v="260"/>
    <s v="Pave"/>
    <s v="NA"/>
    <s v="Reg"/>
    <s v="Lvl"/>
    <s v="AllPub"/>
    <s v="Inside"/>
    <s v="Gtl"/>
    <s v="Somerst"/>
    <s v="Norm"/>
    <s v="Norm"/>
    <s v="1Fam"/>
    <s v="2Story"/>
    <n v="7"/>
    <n v="6"/>
    <x v="22"/>
    <x v="12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x v="2"/>
    <s v="Typ"/>
    <n v="0"/>
    <s v="NA"/>
    <s v="Attchd"/>
    <n v="2007"/>
    <s v="RFn"/>
    <x v="0"/>
    <n v="562"/>
    <s v="TA"/>
    <s v="TA"/>
    <x v="0"/>
    <n v="0"/>
    <n v="0"/>
    <n v="0"/>
    <n v="0"/>
    <n v="0"/>
    <n v="0"/>
    <s v="NA"/>
    <s v="NA"/>
    <s v="NA"/>
    <n v="0"/>
    <n v="5"/>
    <n v="2008"/>
    <s v="WD"/>
    <s v="Normal"/>
    <n v="205950"/>
  </r>
  <r>
    <n v="652"/>
    <n v="70"/>
    <s v="RL"/>
    <x v="3"/>
    <x v="318"/>
    <s v="Pave"/>
    <s v="NA"/>
    <s v="Reg"/>
    <s v="Lvl"/>
    <s v="AllPub"/>
    <s v="Inside"/>
    <s v="Gtl"/>
    <s v="Edwards"/>
    <s v="Artery"/>
    <s v="Norm"/>
    <s v="1Fam"/>
    <s v="2Story"/>
    <n v="4"/>
    <n v="5"/>
    <x v="70"/>
    <x v="8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x v="2"/>
    <s v="Typ"/>
    <n v="1"/>
    <s v="Gd"/>
    <s v="Detchd"/>
    <n v="1940"/>
    <s v="Unf"/>
    <x v="2"/>
    <n v="296"/>
    <s v="Fa"/>
    <s v="Po"/>
    <x v="2"/>
    <n v="120"/>
    <n v="0"/>
    <n v="0"/>
    <n v="0"/>
    <n v="0"/>
    <n v="0"/>
    <s v="NA"/>
    <s v="MnPrv"/>
    <s v="NA"/>
    <n v="0"/>
    <n v="10"/>
    <n v="2009"/>
    <s v="WD"/>
    <s v="Normal"/>
    <n v="108000"/>
  </r>
  <r>
    <n v="653"/>
    <n v="60"/>
    <s v="RL"/>
    <x v="10"/>
    <x v="387"/>
    <s v="Pave"/>
    <s v="NA"/>
    <s v="Reg"/>
    <s v="Lvl"/>
    <s v="AllPub"/>
    <s v="Inside"/>
    <s v="Gtl"/>
    <s v="CollgCr"/>
    <s v="Norm"/>
    <s v="Norm"/>
    <s v="1Fam"/>
    <s v="2Story"/>
    <n v="7"/>
    <n v="5"/>
    <x v="92"/>
    <x v="2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x v="2"/>
    <s v="Typ"/>
    <n v="1"/>
    <s v="TA"/>
    <s v="Attchd"/>
    <n v="1996"/>
    <s v="RFn"/>
    <x v="0"/>
    <n v="512"/>
    <s v="TA"/>
    <s v="TA"/>
    <x v="0"/>
    <n v="0"/>
    <n v="120"/>
    <n v="0"/>
    <n v="0"/>
    <n v="0"/>
    <n v="0"/>
    <s v="NA"/>
    <s v="NA"/>
    <s v="NA"/>
    <n v="0"/>
    <n v="7"/>
    <n v="2009"/>
    <s v="WD"/>
    <s v="Normal"/>
    <n v="191000"/>
  </r>
  <r>
    <n v="654"/>
    <n v="50"/>
    <s v="RM"/>
    <x v="3"/>
    <x v="549"/>
    <s v="Pave"/>
    <s v="Grvl"/>
    <s v="Reg"/>
    <s v="Lvl"/>
    <s v="AllPub"/>
    <s v="Inside"/>
    <s v="Gtl"/>
    <s v="IDOTRR"/>
    <s v="Norm"/>
    <s v="Norm"/>
    <s v="1Fam"/>
    <s v="1.5Fin"/>
    <n v="6"/>
    <n v="7"/>
    <x v="102"/>
    <x v="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x v="2"/>
    <s v="Typ"/>
    <n v="0"/>
    <s v="NA"/>
    <s v="Detchd"/>
    <n v="1906"/>
    <s v="Unf"/>
    <x v="2"/>
    <n v="216"/>
    <s v="TA"/>
    <s v="TA"/>
    <x v="0"/>
    <n v="57"/>
    <n v="0"/>
    <n v="239"/>
    <n v="0"/>
    <n v="0"/>
    <n v="0"/>
    <s v="NA"/>
    <s v="MnPrv"/>
    <s v="NA"/>
    <n v="0"/>
    <n v="6"/>
    <n v="2008"/>
    <s v="WD"/>
    <s v="Normal"/>
    <n v="135000"/>
  </r>
  <r>
    <n v="655"/>
    <n v="20"/>
    <s v="RL"/>
    <x v="11"/>
    <x v="550"/>
    <s v="Pave"/>
    <s v="NA"/>
    <s v="IR1"/>
    <s v="Lvl"/>
    <s v="AllPub"/>
    <s v="Inside"/>
    <s v="Gtl"/>
    <s v="NoRidge"/>
    <s v="Norm"/>
    <s v="Norm"/>
    <s v="1Fam"/>
    <s v="1Story"/>
    <n v="8"/>
    <n v="6"/>
    <x v="49"/>
    <x v="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x v="2"/>
    <s v="Typ"/>
    <n v="1"/>
    <s v="TA"/>
    <s v="Attchd"/>
    <n v="1995"/>
    <s v="Fin"/>
    <x v="1"/>
    <n v="839"/>
    <s v="TA"/>
    <s v="TA"/>
    <x v="0"/>
    <n v="236"/>
    <n v="46"/>
    <n v="0"/>
    <n v="0"/>
    <n v="0"/>
    <n v="0"/>
    <s v="NA"/>
    <s v="NA"/>
    <s v="NA"/>
    <n v="0"/>
    <n v="8"/>
    <n v="2008"/>
    <s v="WD"/>
    <s v="Normal"/>
    <n v="350000"/>
  </r>
  <r>
    <n v="656"/>
    <n v="160"/>
    <s v="RM"/>
    <x v="36"/>
    <x v="205"/>
    <s v="Pave"/>
    <s v="NA"/>
    <s v="Reg"/>
    <s v="Lvl"/>
    <s v="AllPub"/>
    <s v="Inside"/>
    <s v="Gtl"/>
    <s v="BrDale"/>
    <s v="Norm"/>
    <s v="Norm"/>
    <s v="Twnhs"/>
    <s v="2Story"/>
    <n v="6"/>
    <n v="5"/>
    <x v="63"/>
    <x v="48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x v="1"/>
    <s v="Typ"/>
    <n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3"/>
    <n v="2010"/>
    <s v="WD"/>
    <s v="Family"/>
    <n v="88000"/>
  </r>
  <r>
    <n v="657"/>
    <n v="20"/>
    <s v="RL"/>
    <x v="12"/>
    <x v="551"/>
    <s v="Pave"/>
    <s v="NA"/>
    <s v="IR1"/>
    <s v="Lvl"/>
    <s v="AllPub"/>
    <s v="Inside"/>
    <s v="Gtl"/>
    <s v="NAmes"/>
    <s v="Norm"/>
    <s v="Norm"/>
    <s v="1Fam"/>
    <s v="1Story"/>
    <n v="5"/>
    <n v="7"/>
    <x v="28"/>
    <x v="10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x v="4"/>
    <s v="Typ"/>
    <n v="0"/>
    <s v="NA"/>
    <s v="Attchd"/>
    <n v="1959"/>
    <s v="RFn"/>
    <x v="2"/>
    <n v="312"/>
    <s v="TA"/>
    <s v="TA"/>
    <x v="0"/>
    <n v="0"/>
    <n v="0"/>
    <n v="0"/>
    <n v="0"/>
    <n v="0"/>
    <n v="0"/>
    <s v="NA"/>
    <s v="MnPrv"/>
    <s v="NA"/>
    <n v="0"/>
    <n v="8"/>
    <n v="2008"/>
    <s v="WD"/>
    <s v="Normal"/>
    <n v="145500"/>
  </r>
  <r>
    <n v="658"/>
    <n v="70"/>
    <s v="RL"/>
    <x v="3"/>
    <x v="25"/>
    <s v="Pave"/>
    <s v="NA"/>
    <s v="Reg"/>
    <s v="HLS"/>
    <s v="AllPub"/>
    <s v="Inside"/>
    <s v="Mod"/>
    <s v="Crawfor"/>
    <s v="Norm"/>
    <s v="Norm"/>
    <s v="1Fam"/>
    <s v="2Story"/>
    <n v="7"/>
    <n v="6"/>
    <x v="8"/>
    <x v="4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x v="1"/>
    <s v="Typ"/>
    <n v="1"/>
    <s v="Gd"/>
    <s v="Attchd"/>
    <n v="1931"/>
    <s v="RFn"/>
    <x v="2"/>
    <n v="270"/>
    <s v="TA"/>
    <s v="TA"/>
    <x v="2"/>
    <n v="0"/>
    <n v="0"/>
    <n v="112"/>
    <n v="0"/>
    <n v="0"/>
    <n v="0"/>
    <s v="NA"/>
    <s v="MnPrv"/>
    <s v="NA"/>
    <n v="0"/>
    <n v="2"/>
    <n v="2008"/>
    <s v="WD"/>
    <s v="Normal"/>
    <n v="149000"/>
  </r>
  <r>
    <n v="659"/>
    <n v="50"/>
    <s v="RL"/>
    <x v="38"/>
    <x v="552"/>
    <s v="Pave"/>
    <s v="NA"/>
    <s v="Reg"/>
    <s v="Lvl"/>
    <s v="AllPub"/>
    <s v="Inside"/>
    <s v="Gtl"/>
    <s v="NAmes"/>
    <s v="Artery"/>
    <s v="Norm"/>
    <s v="1Fam"/>
    <s v="1.5Fin"/>
    <n v="6"/>
    <n v="5"/>
    <x v="47"/>
    <x v="8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x v="1"/>
    <s v="Typ"/>
    <n v="1"/>
    <s v="Gd"/>
    <s v="Attchd"/>
    <n v="1948"/>
    <s v="Unf"/>
    <x v="2"/>
    <n v="330"/>
    <s v="TA"/>
    <s v="TA"/>
    <x v="0"/>
    <n v="192"/>
    <n v="0"/>
    <n v="0"/>
    <n v="0"/>
    <n v="0"/>
    <n v="0"/>
    <s v="NA"/>
    <s v="NA"/>
    <s v="NA"/>
    <n v="0"/>
    <n v="1"/>
    <n v="2010"/>
    <s v="WD"/>
    <s v="Abnorml"/>
    <n v="97500"/>
  </r>
  <r>
    <n v="660"/>
    <n v="20"/>
    <s v="RL"/>
    <x v="6"/>
    <x v="553"/>
    <s v="Pave"/>
    <s v="NA"/>
    <s v="Reg"/>
    <s v="Lvl"/>
    <s v="AllPub"/>
    <s v="Corner"/>
    <s v="Gtl"/>
    <s v="Edwards"/>
    <s v="Norm"/>
    <s v="Norm"/>
    <s v="1Fam"/>
    <s v="1Story"/>
    <n v="5"/>
    <n v="7"/>
    <x v="39"/>
    <x v="41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x v="2"/>
    <s v="Typ"/>
    <n v="0"/>
    <s v="NA"/>
    <s v="Detchd"/>
    <n v="1968"/>
    <s v="Fin"/>
    <x v="0"/>
    <n v="480"/>
    <s v="TA"/>
    <s v="TA"/>
    <x v="0"/>
    <n v="0"/>
    <n v="0"/>
    <n v="0"/>
    <n v="0"/>
    <n v="0"/>
    <n v="0"/>
    <s v="NA"/>
    <s v="MnPrv"/>
    <s v="NA"/>
    <n v="0"/>
    <n v="3"/>
    <n v="2009"/>
    <s v="WD"/>
    <s v="Normal"/>
    <n v="167000"/>
  </r>
  <r>
    <n v="661"/>
    <n v="60"/>
    <s v="RL"/>
    <x v="7"/>
    <x v="554"/>
    <s v="Pave"/>
    <s v="NA"/>
    <s v="Reg"/>
    <s v="Lvl"/>
    <s v="AllPub"/>
    <s v="CulDSac"/>
    <s v="Gtl"/>
    <s v="NWAmes"/>
    <s v="Norm"/>
    <s v="Norm"/>
    <s v="1Fam"/>
    <s v="2Story"/>
    <n v="7"/>
    <n v="7"/>
    <x v="1"/>
    <x v="1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x v="2"/>
    <s v="Typ"/>
    <n v="1"/>
    <s v="TA"/>
    <s v="Attchd"/>
    <n v="1976"/>
    <s v="RFn"/>
    <x v="0"/>
    <n v="550"/>
    <s v="TA"/>
    <s v="TA"/>
    <x v="0"/>
    <n v="0"/>
    <n v="113"/>
    <n v="252"/>
    <n v="0"/>
    <n v="0"/>
    <n v="0"/>
    <s v="NA"/>
    <s v="NA"/>
    <s v="NA"/>
    <n v="0"/>
    <n v="11"/>
    <n v="2007"/>
    <s v="WD"/>
    <s v="Normal"/>
    <n v="197900"/>
  </r>
  <r>
    <n v="662"/>
    <n v="60"/>
    <s v="RL"/>
    <x v="27"/>
    <x v="555"/>
    <s v="Pave"/>
    <s v="NA"/>
    <s v="IR2"/>
    <s v="Lvl"/>
    <s v="AllPub"/>
    <s v="CulDSac"/>
    <s v="Gtl"/>
    <s v="NoRidge"/>
    <s v="Norm"/>
    <s v="Norm"/>
    <s v="1Fam"/>
    <s v="2Story"/>
    <n v="8"/>
    <n v="7"/>
    <x v="29"/>
    <x v="6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x v="0"/>
    <s v="Typ"/>
    <n v="1"/>
    <s v="TA"/>
    <s v="Attchd"/>
    <n v="1994"/>
    <s v="RFn"/>
    <x v="1"/>
    <n v="711"/>
    <s v="TA"/>
    <s v="TA"/>
    <x v="0"/>
    <n v="517"/>
    <n v="76"/>
    <n v="0"/>
    <n v="0"/>
    <n v="0"/>
    <n v="0"/>
    <s v="NA"/>
    <s v="NA"/>
    <s v="NA"/>
    <n v="0"/>
    <n v="7"/>
    <n v="2009"/>
    <s v="WD"/>
    <s v="Normal"/>
    <n v="402000"/>
  </r>
  <r>
    <n v="663"/>
    <n v="20"/>
    <s v="RL"/>
    <x v="53"/>
    <x v="556"/>
    <s v="Pave"/>
    <s v="NA"/>
    <s v="Reg"/>
    <s v="Lvl"/>
    <s v="AllPub"/>
    <s v="Corner"/>
    <s v="Gtl"/>
    <s v="NAmes"/>
    <s v="Norm"/>
    <s v="Norm"/>
    <s v="1Fam"/>
    <s v="1Story"/>
    <n v="6"/>
    <n v="3"/>
    <x v="21"/>
    <x v="34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x v="4"/>
    <s v="Maj2"/>
    <n v="2"/>
    <s v="TA"/>
    <s v="Attchd"/>
    <n v="1968"/>
    <s v="RFn"/>
    <x v="0"/>
    <n v="576"/>
    <s v="TA"/>
    <s v="TA"/>
    <x v="0"/>
    <n v="0"/>
    <n v="0"/>
    <n v="240"/>
    <n v="0"/>
    <n v="0"/>
    <n v="0"/>
    <s v="NA"/>
    <s v="NA"/>
    <s v="NA"/>
    <n v="0"/>
    <n v="7"/>
    <n v="2009"/>
    <s v="WD"/>
    <s v="Normal"/>
    <n v="110000"/>
  </r>
  <r>
    <n v="664"/>
    <n v="85"/>
    <s v="RL"/>
    <x v="48"/>
    <x v="557"/>
    <s v="Pave"/>
    <s v="NA"/>
    <s v="Reg"/>
    <s v="Lvl"/>
    <s v="AllPub"/>
    <s v="Inside"/>
    <s v="Gtl"/>
    <s v="Edwards"/>
    <s v="Norm"/>
    <s v="Norm"/>
    <s v="1Fam"/>
    <s v="SFoyer"/>
    <n v="4"/>
    <n v="5"/>
    <x v="41"/>
    <x v="28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x v="1"/>
    <s v="Typ"/>
    <n v="0"/>
    <s v="NA"/>
    <s v="Detchd"/>
    <n v="1974"/>
    <s v="RFn"/>
    <x v="0"/>
    <n v="588"/>
    <s v="TA"/>
    <s v="TA"/>
    <x v="0"/>
    <n v="0"/>
    <n v="0"/>
    <n v="180"/>
    <n v="0"/>
    <n v="0"/>
    <n v="0"/>
    <s v="NA"/>
    <s v="MnPrv"/>
    <s v="NA"/>
    <n v="0"/>
    <n v="4"/>
    <n v="2008"/>
    <s v="WD"/>
    <s v="Normal"/>
    <n v="137500"/>
  </r>
  <r>
    <n v="665"/>
    <n v="20"/>
    <s v="RL"/>
    <x v="81"/>
    <x v="558"/>
    <s v="Pave"/>
    <s v="NA"/>
    <s v="IR2"/>
    <s v="Lvl"/>
    <s v="AllPub"/>
    <s v="CulDSac"/>
    <s v="Gtl"/>
    <s v="Somerst"/>
    <s v="RRAn"/>
    <s v="Norm"/>
    <s v="1Fam"/>
    <s v="1Story"/>
    <n v="8"/>
    <n v="5"/>
    <x v="11"/>
    <x v="10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x v="0"/>
    <s v="Typ"/>
    <n v="1"/>
    <s v="Ex"/>
    <s v="Attchd"/>
    <n v="2005"/>
    <s v="Fin"/>
    <x v="1"/>
    <n v="1134"/>
    <s v="TA"/>
    <s v="TA"/>
    <x v="0"/>
    <n v="192"/>
    <n v="267"/>
    <n v="0"/>
    <n v="0"/>
    <n v="0"/>
    <n v="0"/>
    <s v="NA"/>
    <s v="NA"/>
    <s v="NA"/>
    <n v="0"/>
    <n v="1"/>
    <n v="2006"/>
    <s v="New"/>
    <s v="Partial"/>
    <n v="423000"/>
  </r>
  <r>
    <n v="666"/>
    <n v="60"/>
    <s v="RL"/>
    <x v="94"/>
    <x v="559"/>
    <s v="Pave"/>
    <s v="NA"/>
    <s v="IR1"/>
    <s v="Lvl"/>
    <s v="AllPub"/>
    <s v="Corner"/>
    <s v="Gtl"/>
    <s v="Gilbert"/>
    <s v="Norm"/>
    <s v="Norm"/>
    <s v="1Fam"/>
    <s v="2Story"/>
    <n v="8"/>
    <n v="5"/>
    <x v="4"/>
    <x v="4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x v="2"/>
    <s v="Typ"/>
    <n v="1"/>
    <s v="TA"/>
    <s v="Attchd"/>
    <n v="2000"/>
    <s v="RFn"/>
    <x v="0"/>
    <n v="504"/>
    <s v="TA"/>
    <s v="TA"/>
    <x v="0"/>
    <n v="188"/>
    <n v="124"/>
    <n v="0"/>
    <n v="0"/>
    <n v="0"/>
    <n v="0"/>
    <s v="NA"/>
    <s v="NA"/>
    <s v="NA"/>
    <n v="0"/>
    <n v="11"/>
    <n v="2006"/>
    <s v="WD"/>
    <s v="Normal"/>
    <n v="230500"/>
  </r>
  <r>
    <n v="667"/>
    <n v="60"/>
    <s v="RL"/>
    <x v="7"/>
    <x v="560"/>
    <s v="Pave"/>
    <s v="NA"/>
    <s v="IR1"/>
    <s v="Lvl"/>
    <s v="AllPub"/>
    <s v="Inside"/>
    <s v="Gtl"/>
    <s v="NAmes"/>
    <s v="Norm"/>
    <s v="Norm"/>
    <s v="1Fam"/>
    <s v="2Story"/>
    <n v="6"/>
    <n v="5"/>
    <x v="10"/>
    <x v="43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x v="2"/>
    <s v="Sev"/>
    <n v="1"/>
    <s v="Po"/>
    <s v="CarPort"/>
    <n v="1965"/>
    <s v="Unf"/>
    <x v="0"/>
    <n v="596"/>
    <s v="TA"/>
    <s v="TA"/>
    <x v="0"/>
    <n v="0"/>
    <n v="265"/>
    <n v="0"/>
    <n v="0"/>
    <n v="0"/>
    <n v="0"/>
    <s v="NA"/>
    <s v="NA"/>
    <s v="NA"/>
    <n v="0"/>
    <n v="8"/>
    <n v="2007"/>
    <s v="WD"/>
    <s v="Abnorml"/>
    <n v="129000"/>
  </r>
  <r>
    <n v="668"/>
    <n v="20"/>
    <s v="RL"/>
    <x v="0"/>
    <x v="260"/>
    <s v="Pave"/>
    <s v="NA"/>
    <s v="Reg"/>
    <s v="Lvl"/>
    <s v="AllPub"/>
    <s v="Inside"/>
    <s v="Gtl"/>
    <s v="SawyerW"/>
    <s v="Norm"/>
    <s v="Norm"/>
    <s v="1Fam"/>
    <s v="1Story"/>
    <n v="6"/>
    <n v="5"/>
    <x v="29"/>
    <x v="30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x v="2"/>
    <s v="Typ"/>
    <n v="1"/>
    <s v="Fa"/>
    <s v="Attchd"/>
    <n v="1994"/>
    <s v="RFn"/>
    <x v="0"/>
    <n v="575"/>
    <s v="TA"/>
    <s v="TA"/>
    <x v="0"/>
    <n v="224"/>
    <n v="42"/>
    <n v="0"/>
    <n v="0"/>
    <n v="0"/>
    <n v="0"/>
    <s v="NA"/>
    <s v="NA"/>
    <s v="NA"/>
    <n v="0"/>
    <n v="10"/>
    <n v="2008"/>
    <s v="WD"/>
    <s v="Normal"/>
    <n v="193500"/>
  </r>
  <r>
    <n v="669"/>
    <n v="20"/>
    <s v="RL"/>
    <x v="7"/>
    <x v="561"/>
    <s v="Pave"/>
    <s v="NA"/>
    <s v="Reg"/>
    <s v="Bnk"/>
    <s v="AllPub"/>
    <s v="Corner"/>
    <s v="Mod"/>
    <s v="Sawyer"/>
    <s v="Norm"/>
    <s v="Norm"/>
    <s v="1Fam"/>
    <s v="1Story"/>
    <n v="5"/>
    <n v="6"/>
    <x v="46"/>
    <x v="26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x v="1"/>
    <s v="Min2"/>
    <n v="1"/>
    <s v="TA"/>
    <s v="Detchd"/>
    <n v="1999"/>
    <s v="Unf"/>
    <x v="0"/>
    <n v="576"/>
    <s v="TA"/>
    <s v="TA"/>
    <x v="0"/>
    <n v="304"/>
    <n v="0"/>
    <n v="0"/>
    <n v="0"/>
    <n v="0"/>
    <n v="0"/>
    <s v="NA"/>
    <s v="NA"/>
    <s v="NA"/>
    <n v="0"/>
    <n v="11"/>
    <n v="2006"/>
    <s v="WD"/>
    <s v="Normal"/>
    <n v="168000"/>
  </r>
  <r>
    <n v="670"/>
    <n v="30"/>
    <s v="RL"/>
    <x v="1"/>
    <x v="295"/>
    <s v="Pave"/>
    <s v="NA"/>
    <s v="Reg"/>
    <s v="Lvl"/>
    <s v="AllPub"/>
    <s v="Inside"/>
    <s v="Gtl"/>
    <s v="Crawfor"/>
    <s v="Norm"/>
    <s v="Norm"/>
    <s v="1Fam"/>
    <s v="1Story"/>
    <n v="4"/>
    <n v="5"/>
    <x v="91"/>
    <x v="8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x v="4"/>
    <s v="Typ"/>
    <n v="1"/>
    <s v="Gd"/>
    <s v="Detchd"/>
    <n v="1922"/>
    <s v="Unf"/>
    <x v="2"/>
    <n v="252"/>
    <s v="TA"/>
    <s v="Fa"/>
    <x v="0"/>
    <n v="0"/>
    <n v="0"/>
    <n v="67"/>
    <n v="0"/>
    <n v="0"/>
    <n v="0"/>
    <s v="NA"/>
    <s v="NA"/>
    <s v="NA"/>
    <n v="0"/>
    <n v="7"/>
    <n v="2006"/>
    <s v="WD"/>
    <s v="Normal"/>
    <n v="137500"/>
  </r>
  <r>
    <n v="671"/>
    <n v="60"/>
    <s v="RL"/>
    <x v="45"/>
    <x v="562"/>
    <s v="Pave"/>
    <s v="NA"/>
    <s v="Reg"/>
    <s v="Lvl"/>
    <s v="AllPub"/>
    <s v="FR2"/>
    <s v="Gtl"/>
    <s v="CollgCr"/>
    <s v="Norm"/>
    <s v="Norm"/>
    <s v="1Fam"/>
    <s v="2Story"/>
    <n v="6"/>
    <n v="5"/>
    <x v="11"/>
    <x v="6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x v="2"/>
    <s v="Typ"/>
    <n v="0"/>
    <s v="NA"/>
    <s v="Attchd"/>
    <n v="2005"/>
    <s v="Fin"/>
    <x v="0"/>
    <n v="540"/>
    <s v="TA"/>
    <s v="TA"/>
    <x v="0"/>
    <n v="100"/>
    <n v="35"/>
    <n v="0"/>
    <n v="0"/>
    <n v="0"/>
    <n v="0"/>
    <s v="NA"/>
    <s v="NA"/>
    <s v="NA"/>
    <n v="0"/>
    <n v="2"/>
    <n v="2009"/>
    <s v="WD"/>
    <s v="Normal"/>
    <n v="173500"/>
  </r>
  <r>
    <n v="672"/>
    <n v="70"/>
    <s v="RH"/>
    <x v="61"/>
    <x v="563"/>
    <s v="Pave"/>
    <s v="NA"/>
    <s v="Reg"/>
    <s v="Lvl"/>
    <s v="AllPub"/>
    <s v="Inside"/>
    <s v="Gtl"/>
    <s v="Edwards"/>
    <s v="Artery"/>
    <s v="Norm"/>
    <s v="1Fam"/>
    <s v="2Story"/>
    <n v="6"/>
    <n v="6"/>
    <x v="82"/>
    <x v="8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x v="1"/>
    <s v="Typ"/>
    <n v="0"/>
    <s v="NA"/>
    <s v="Detchd"/>
    <n v="1930"/>
    <s v="Unf"/>
    <x v="2"/>
    <n v="300"/>
    <s v="TA"/>
    <s v="TA"/>
    <x v="0"/>
    <n v="147"/>
    <n v="0"/>
    <n v="0"/>
    <n v="0"/>
    <n v="0"/>
    <n v="0"/>
    <s v="NA"/>
    <s v="NA"/>
    <s v="NA"/>
    <n v="0"/>
    <n v="7"/>
    <n v="2009"/>
    <s v="WD"/>
    <s v="Normal"/>
    <n v="103600"/>
  </r>
  <r>
    <n v="673"/>
    <n v="20"/>
    <s v="RL"/>
    <x v="7"/>
    <x v="2"/>
    <s v="Pave"/>
    <s v="NA"/>
    <s v="IR1"/>
    <s v="Lvl"/>
    <s v="AllPub"/>
    <s v="Inside"/>
    <s v="Gtl"/>
    <s v="Veenker"/>
    <s v="Norm"/>
    <s v="Norm"/>
    <s v="1Fam"/>
    <s v="1Story"/>
    <n v="6"/>
    <n v="6"/>
    <x v="54"/>
    <x v="44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x v="1"/>
    <s v="Typ"/>
    <n v="1"/>
    <s v="TA"/>
    <s v="Attchd"/>
    <n v="1977"/>
    <s v="RFn"/>
    <x v="0"/>
    <n v="546"/>
    <s v="TA"/>
    <s v="TA"/>
    <x v="0"/>
    <n v="198"/>
    <n v="42"/>
    <n v="0"/>
    <n v="0"/>
    <n v="0"/>
    <n v="0"/>
    <s v="NA"/>
    <s v="NA"/>
    <s v="NA"/>
    <n v="0"/>
    <n v="6"/>
    <n v="2006"/>
    <s v="WD"/>
    <s v="Normal"/>
    <n v="165000"/>
  </r>
  <r>
    <n v="674"/>
    <n v="20"/>
    <s v="RL"/>
    <x v="17"/>
    <x v="564"/>
    <s v="Pave"/>
    <s v="NA"/>
    <s v="Reg"/>
    <s v="Lvl"/>
    <s v="AllPub"/>
    <s v="Inside"/>
    <s v="Gtl"/>
    <s v="Crawfor"/>
    <s v="Norm"/>
    <s v="Norm"/>
    <s v="1Fam"/>
    <s v="1Story"/>
    <n v="6"/>
    <n v="7"/>
    <x v="24"/>
    <x v="16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x v="2"/>
    <s v="Typ"/>
    <n v="2"/>
    <s v="TA"/>
    <s v="Attchd"/>
    <n v="1957"/>
    <s v="Fin"/>
    <x v="0"/>
    <n v="416"/>
    <s v="TA"/>
    <s v="TA"/>
    <x v="0"/>
    <n v="0"/>
    <n v="87"/>
    <n v="0"/>
    <n v="0"/>
    <n v="200"/>
    <n v="0"/>
    <s v="NA"/>
    <s v="NA"/>
    <s v="NA"/>
    <n v="0"/>
    <n v="6"/>
    <n v="2007"/>
    <s v="WD"/>
    <s v="Normal"/>
    <n v="257500"/>
  </r>
  <r>
    <n v="675"/>
    <n v="20"/>
    <s v="RL"/>
    <x v="1"/>
    <x v="42"/>
    <s v="Pave"/>
    <s v="NA"/>
    <s v="Reg"/>
    <s v="Lvl"/>
    <s v="AllPub"/>
    <s v="Inside"/>
    <s v="Gtl"/>
    <s v="NAmes"/>
    <s v="Norm"/>
    <s v="Norm"/>
    <s v="1Fam"/>
    <s v="1Story"/>
    <n v="6"/>
    <n v="6"/>
    <x v="10"/>
    <x v="9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x v="4"/>
    <s v="Typ"/>
    <n v="1"/>
    <s v="Gd"/>
    <s v="Attchd"/>
    <n v="1965"/>
    <s v="RFn"/>
    <x v="2"/>
    <n v="384"/>
    <s v="TA"/>
    <s v="TA"/>
    <x v="0"/>
    <n v="426"/>
    <n v="0"/>
    <n v="0"/>
    <n v="0"/>
    <n v="0"/>
    <n v="0"/>
    <s v="NA"/>
    <s v="NA"/>
    <s v="NA"/>
    <n v="0"/>
    <n v="7"/>
    <n v="2008"/>
    <s v="WD"/>
    <s v="Normal"/>
    <n v="140000"/>
  </r>
  <r>
    <n v="676"/>
    <n v="160"/>
    <s v="RL"/>
    <x v="29"/>
    <x v="565"/>
    <s v="Pave"/>
    <s v="NA"/>
    <s v="Reg"/>
    <s v="Lvl"/>
    <s v="AllPub"/>
    <s v="Inside"/>
    <s v="Gtl"/>
    <s v="NPkVill"/>
    <s v="Norm"/>
    <s v="Norm"/>
    <s v="Twnhs"/>
    <s v="2Story"/>
    <n v="6"/>
    <n v="6"/>
    <x v="90"/>
    <x v="59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x v="2"/>
    <s v="Typ"/>
    <n v="1"/>
    <s v="TA"/>
    <s v="Attchd"/>
    <n v="1978"/>
    <s v="Unf"/>
    <x v="0"/>
    <n v="440"/>
    <s v="TA"/>
    <s v="TA"/>
    <x v="0"/>
    <n v="28"/>
    <n v="0"/>
    <n v="0"/>
    <n v="0"/>
    <n v="0"/>
    <n v="0"/>
    <s v="NA"/>
    <s v="NA"/>
    <s v="NA"/>
    <n v="0"/>
    <n v="4"/>
    <n v="2009"/>
    <s v="WD"/>
    <s v="Normal"/>
    <n v="148500"/>
  </r>
  <r>
    <n v="677"/>
    <n v="70"/>
    <s v="RM"/>
    <x v="3"/>
    <x v="1"/>
    <s v="Pave"/>
    <s v="Grvl"/>
    <s v="Reg"/>
    <s v="Lvl"/>
    <s v="AllPub"/>
    <s v="Inside"/>
    <s v="Gtl"/>
    <s v="OldTown"/>
    <s v="Norm"/>
    <s v="Norm"/>
    <s v="1Fam"/>
    <s v="2Story"/>
    <n v="4"/>
    <n v="2"/>
    <x v="83"/>
    <x v="8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x v="0"/>
    <s v="Min2"/>
    <n v="0"/>
    <s v="NA"/>
    <s v="2Types"/>
    <n v="1920"/>
    <s v="Unf"/>
    <x v="1"/>
    <n v="779"/>
    <s v="Fa"/>
    <s v="Fa"/>
    <x v="1"/>
    <n v="0"/>
    <n v="0"/>
    <n v="90"/>
    <n v="0"/>
    <n v="0"/>
    <n v="0"/>
    <s v="NA"/>
    <s v="NA"/>
    <s v="NA"/>
    <n v="0"/>
    <n v="5"/>
    <n v="2006"/>
    <s v="WD"/>
    <s v="Normal"/>
    <n v="87000"/>
  </r>
  <r>
    <n v="678"/>
    <n v="30"/>
    <s v="RL"/>
    <x v="27"/>
    <x v="566"/>
    <s v="Pave"/>
    <s v="NA"/>
    <s v="Reg"/>
    <s v="Lvl"/>
    <s v="AllPub"/>
    <s v="Inside"/>
    <s v="Gtl"/>
    <s v="OldTown"/>
    <s v="Norm"/>
    <s v="Norm"/>
    <s v="1Fam"/>
    <s v="1Story"/>
    <n v="5"/>
    <n v="8"/>
    <x v="67"/>
    <x v="10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x v="4"/>
    <s v="Typ"/>
    <n v="0"/>
    <s v="NA"/>
    <s v="Detchd"/>
    <n v="1924"/>
    <s v="Unf"/>
    <x v="2"/>
    <n v="240"/>
    <s v="Fa"/>
    <s v="Fa"/>
    <x v="1"/>
    <n v="316"/>
    <n v="0"/>
    <n v="120"/>
    <n v="0"/>
    <n v="0"/>
    <n v="0"/>
    <s v="NA"/>
    <s v="NA"/>
    <s v="NA"/>
    <n v="0"/>
    <n v="5"/>
    <n v="2009"/>
    <s v="WD"/>
    <s v="Normal"/>
    <n v="109500"/>
  </r>
  <r>
    <n v="679"/>
    <n v="20"/>
    <s v="RL"/>
    <x v="1"/>
    <x v="567"/>
    <s v="Pave"/>
    <s v="NA"/>
    <s v="IR1"/>
    <s v="Lvl"/>
    <s v="AllPub"/>
    <s v="Inside"/>
    <s v="Gtl"/>
    <s v="StoneBr"/>
    <s v="Norm"/>
    <s v="Norm"/>
    <s v="1Fam"/>
    <s v="1Story"/>
    <n v="8"/>
    <n v="5"/>
    <x v="74"/>
    <x v="17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x v="2"/>
    <s v="Typ"/>
    <n v="1"/>
    <s v="Gd"/>
    <s v="Attchd"/>
    <n v="2008"/>
    <s v="Fin"/>
    <x v="1"/>
    <n v="834"/>
    <s v="TA"/>
    <s v="TA"/>
    <x v="0"/>
    <n v="322"/>
    <n v="82"/>
    <n v="0"/>
    <n v="0"/>
    <n v="0"/>
    <n v="0"/>
    <s v="NA"/>
    <s v="NA"/>
    <s v="NA"/>
    <n v="0"/>
    <n v="7"/>
    <n v="2009"/>
    <s v="New"/>
    <s v="Partial"/>
    <n v="372500"/>
  </r>
  <r>
    <n v="680"/>
    <n v="20"/>
    <s v="RL"/>
    <x v="7"/>
    <x v="568"/>
    <s v="Pave"/>
    <s v="NA"/>
    <s v="IR1"/>
    <s v="Lvl"/>
    <s v="AllPub"/>
    <s v="Inside"/>
    <s v="Gtl"/>
    <s v="Sawyer"/>
    <s v="Norm"/>
    <s v="Norm"/>
    <s v="1Fam"/>
    <s v="1Story"/>
    <n v="5"/>
    <n v="5"/>
    <x v="53"/>
    <x v="39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x v="4"/>
    <s v="Typ"/>
    <n v="0"/>
    <s v="NA"/>
    <s v="Detchd"/>
    <n v="1963"/>
    <s v="Unf"/>
    <x v="0"/>
    <n v="572"/>
    <s v="TA"/>
    <s v="TA"/>
    <x v="0"/>
    <n v="0"/>
    <n v="0"/>
    <n v="0"/>
    <n v="0"/>
    <n v="0"/>
    <n v="0"/>
    <s v="NA"/>
    <s v="NA"/>
    <s v="NA"/>
    <n v="0"/>
    <n v="10"/>
    <n v="2007"/>
    <s v="WD"/>
    <s v="Normal"/>
    <n v="128500"/>
  </r>
  <r>
    <n v="681"/>
    <n v="120"/>
    <s v="RL"/>
    <x v="9"/>
    <x v="257"/>
    <s v="Pave"/>
    <s v="NA"/>
    <s v="Reg"/>
    <s v="Lvl"/>
    <s v="AllPub"/>
    <s v="Inside"/>
    <s v="Gtl"/>
    <s v="SawyerW"/>
    <s v="Norm"/>
    <s v="Norm"/>
    <s v="TwnhsE"/>
    <s v="1Story"/>
    <n v="6"/>
    <n v="5"/>
    <x v="84"/>
    <x v="23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x v="4"/>
    <s v="Typ"/>
    <n v="1"/>
    <s v="TA"/>
    <s v="Attchd"/>
    <n v="1980"/>
    <s v="RFn"/>
    <x v="2"/>
    <n v="264"/>
    <s v="TA"/>
    <s v="TA"/>
    <x v="0"/>
    <n v="80"/>
    <n v="0"/>
    <n v="0"/>
    <n v="0"/>
    <n v="0"/>
    <n v="0"/>
    <s v="NA"/>
    <s v="NA"/>
    <s v="NA"/>
    <n v="0"/>
    <n v="5"/>
    <n v="2010"/>
    <s v="WD"/>
    <s v="Normal"/>
    <n v="143000"/>
  </r>
  <r>
    <n v="682"/>
    <n v="50"/>
    <s v="RH"/>
    <x v="49"/>
    <x v="78"/>
    <s v="Pave"/>
    <s v="Pave"/>
    <s v="IR2"/>
    <s v="Bnk"/>
    <s v="AllPub"/>
    <s v="Inside"/>
    <s v="Gtl"/>
    <s v="SWISU"/>
    <s v="Norm"/>
    <s v="Norm"/>
    <s v="1Fam"/>
    <s v="1.5Fin"/>
    <n v="5"/>
    <n v="5"/>
    <x v="78"/>
    <x v="4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x v="1"/>
    <s v="Typ"/>
    <n v="0"/>
    <s v="NA"/>
    <s v="Detchd"/>
    <n v="1968"/>
    <s v="Unf"/>
    <x v="2"/>
    <n v="281"/>
    <s v="TA"/>
    <s v="TA"/>
    <x v="0"/>
    <n v="0"/>
    <n v="0"/>
    <n v="56"/>
    <n v="0"/>
    <n v="0"/>
    <n v="0"/>
    <s v="NA"/>
    <s v="NA"/>
    <s v="NA"/>
    <n v="0"/>
    <n v="7"/>
    <n v="2009"/>
    <s v="WD"/>
    <s v="Abnorml"/>
    <n v="159434"/>
  </r>
  <r>
    <n v="683"/>
    <n v="120"/>
    <s v="RL"/>
    <x v="7"/>
    <x v="569"/>
    <s v="Pave"/>
    <s v="NA"/>
    <s v="Reg"/>
    <s v="HLS"/>
    <s v="AllPub"/>
    <s v="Inside"/>
    <s v="Gtl"/>
    <s v="ClearCr"/>
    <s v="Norm"/>
    <s v="Norm"/>
    <s v="1Fam"/>
    <s v="1Story"/>
    <n v="6"/>
    <n v="5"/>
    <x v="92"/>
    <x v="18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x v="1"/>
    <s v="Typ"/>
    <n v="1"/>
    <s v="Gd"/>
    <s v="Attchd"/>
    <n v="1996"/>
    <s v="Unf"/>
    <x v="0"/>
    <n v="431"/>
    <s v="TA"/>
    <s v="TA"/>
    <x v="0"/>
    <n v="307"/>
    <n v="0"/>
    <n v="0"/>
    <n v="0"/>
    <n v="0"/>
    <n v="0"/>
    <s v="NA"/>
    <s v="NA"/>
    <s v="NA"/>
    <n v="0"/>
    <n v="11"/>
    <n v="2008"/>
    <s v="WD"/>
    <s v="Normal"/>
    <n v="173000"/>
  </r>
  <r>
    <n v="684"/>
    <n v="20"/>
    <s v="RL"/>
    <x v="48"/>
    <x v="570"/>
    <s v="Pave"/>
    <s v="NA"/>
    <s v="IR1"/>
    <s v="Lvl"/>
    <s v="AllPub"/>
    <s v="Corner"/>
    <s v="Gtl"/>
    <s v="CollgCr"/>
    <s v="Norm"/>
    <s v="Norm"/>
    <s v="1Fam"/>
    <s v="1Story"/>
    <n v="9"/>
    <n v="5"/>
    <x v="20"/>
    <x v="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x v="2"/>
    <s v="Typ"/>
    <n v="1"/>
    <s v="TA"/>
    <s v="Attchd"/>
    <n v="2002"/>
    <s v="Fin"/>
    <x v="1"/>
    <n v="702"/>
    <s v="TA"/>
    <s v="TA"/>
    <x v="0"/>
    <n v="257"/>
    <n v="45"/>
    <n v="0"/>
    <n v="0"/>
    <n v="0"/>
    <n v="0"/>
    <s v="NA"/>
    <s v="NA"/>
    <s v="NA"/>
    <n v="0"/>
    <n v="7"/>
    <n v="2007"/>
    <s v="WD"/>
    <s v="Normal"/>
    <n v="285000"/>
  </r>
  <r>
    <n v="685"/>
    <n v="60"/>
    <s v="RL"/>
    <x v="87"/>
    <x v="571"/>
    <s v="Pave"/>
    <s v="NA"/>
    <s v="IR2"/>
    <s v="Lvl"/>
    <s v="AllPub"/>
    <s v="CulDSac"/>
    <s v="Gtl"/>
    <s v="NoRidge"/>
    <s v="Norm"/>
    <s v="Norm"/>
    <s v="1Fam"/>
    <s v="2Story"/>
    <n v="7"/>
    <n v="5"/>
    <x v="45"/>
    <x v="30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x v="2"/>
    <s v="Typ"/>
    <n v="0"/>
    <s v="NA"/>
    <s v="Attchd"/>
    <n v="1998"/>
    <s v="Fin"/>
    <x v="0"/>
    <n v="486"/>
    <s v="TA"/>
    <s v="TA"/>
    <x v="0"/>
    <n v="0"/>
    <n v="81"/>
    <n v="0"/>
    <n v="0"/>
    <n v="0"/>
    <n v="0"/>
    <s v="NA"/>
    <s v="NA"/>
    <s v="NA"/>
    <n v="0"/>
    <n v="6"/>
    <n v="2010"/>
    <s v="WD"/>
    <s v="Normal"/>
    <n v="221000"/>
  </r>
  <r>
    <n v="686"/>
    <n v="160"/>
    <s v="RL"/>
    <x v="7"/>
    <x v="572"/>
    <s v="Pave"/>
    <s v="NA"/>
    <s v="IR1"/>
    <s v="Lvl"/>
    <s v="AllPub"/>
    <s v="CulDSac"/>
    <s v="Gtl"/>
    <s v="StoneBr"/>
    <s v="Norm"/>
    <s v="Norm"/>
    <s v="TwnhsE"/>
    <s v="2Story"/>
    <n v="7"/>
    <n v="5"/>
    <x v="68"/>
    <x v="52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x v="1"/>
    <s v="Min1"/>
    <n v="1"/>
    <s v="TA"/>
    <s v="Attchd"/>
    <n v="1984"/>
    <s v="Fin"/>
    <x v="0"/>
    <n v="577"/>
    <s v="TA"/>
    <s v="TA"/>
    <x v="0"/>
    <n v="219"/>
    <n v="0"/>
    <n v="0"/>
    <n v="0"/>
    <n v="0"/>
    <n v="0"/>
    <s v="NA"/>
    <s v="NA"/>
    <s v="NA"/>
    <n v="0"/>
    <n v="9"/>
    <n v="2007"/>
    <s v="WD"/>
    <s v="Normal"/>
    <n v="207500"/>
  </r>
  <r>
    <n v="687"/>
    <n v="60"/>
    <s v="FV"/>
    <x v="4"/>
    <x v="573"/>
    <s v="Pave"/>
    <s v="NA"/>
    <s v="Reg"/>
    <s v="Lvl"/>
    <s v="AllPub"/>
    <s v="Inside"/>
    <s v="Gtl"/>
    <s v="Somerst"/>
    <s v="Norm"/>
    <s v="Norm"/>
    <s v="1Fam"/>
    <s v="2Story"/>
    <n v="7"/>
    <n v="6"/>
    <x v="22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x v="2"/>
    <s v="Typ"/>
    <n v="0"/>
    <s v="NA"/>
    <s v="Attchd"/>
    <n v="2007"/>
    <s v="Fin"/>
    <x v="0"/>
    <n v="578"/>
    <s v="TA"/>
    <s v="TA"/>
    <x v="0"/>
    <n v="144"/>
    <n v="105"/>
    <n v="0"/>
    <n v="0"/>
    <n v="0"/>
    <n v="0"/>
    <s v="NA"/>
    <s v="NA"/>
    <s v="NA"/>
    <n v="0"/>
    <n v="8"/>
    <n v="2007"/>
    <s v="New"/>
    <s v="Partial"/>
    <n v="227875"/>
  </r>
  <r>
    <n v="688"/>
    <n v="160"/>
    <s v="FV"/>
    <x v="7"/>
    <x v="574"/>
    <s v="Pave"/>
    <s v="NA"/>
    <s v="IR2"/>
    <s v="Lvl"/>
    <s v="AllPub"/>
    <s v="FR2"/>
    <s v="Gtl"/>
    <s v="Somerst"/>
    <s v="Norm"/>
    <s v="Norm"/>
    <s v="TwnhsE"/>
    <s v="2Story"/>
    <n v="7"/>
    <n v="5"/>
    <x v="6"/>
    <x v="16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x v="6"/>
    <s v="Typ"/>
    <n v="0"/>
    <s v="NA"/>
    <s v="Detchd"/>
    <n v="2004"/>
    <s v="Unf"/>
    <x v="0"/>
    <n v="480"/>
    <s v="TA"/>
    <s v="TA"/>
    <x v="0"/>
    <n v="0"/>
    <n v="60"/>
    <n v="0"/>
    <n v="0"/>
    <n v="0"/>
    <n v="0"/>
    <s v="NA"/>
    <s v="NA"/>
    <s v="NA"/>
    <n v="0"/>
    <n v="3"/>
    <n v="2007"/>
    <s v="WD"/>
    <s v="Normal"/>
    <n v="148800"/>
  </r>
  <r>
    <n v="689"/>
    <n v="20"/>
    <s v="RL"/>
    <x v="3"/>
    <x v="575"/>
    <s v="Pave"/>
    <s v="NA"/>
    <s v="Reg"/>
    <s v="HLS"/>
    <s v="AllPub"/>
    <s v="Inside"/>
    <s v="Gtl"/>
    <s v="StoneBr"/>
    <s v="Norm"/>
    <s v="Norm"/>
    <s v="1Fam"/>
    <s v="1Story"/>
    <n v="8"/>
    <n v="6"/>
    <x v="22"/>
    <x v="12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x v="2"/>
    <s v="Typ"/>
    <n v="1"/>
    <s v="Gd"/>
    <s v="Attchd"/>
    <n v="2007"/>
    <s v="RFn"/>
    <x v="0"/>
    <n v="567"/>
    <s v="TA"/>
    <s v="TA"/>
    <x v="0"/>
    <n v="140"/>
    <n v="0"/>
    <n v="0"/>
    <n v="0"/>
    <n v="0"/>
    <n v="0"/>
    <s v="NA"/>
    <s v="NA"/>
    <s v="NA"/>
    <n v="0"/>
    <n v="10"/>
    <n v="2007"/>
    <s v="New"/>
    <s v="Partial"/>
    <n v="392000"/>
  </r>
  <r>
    <n v="690"/>
    <n v="120"/>
    <s v="RL"/>
    <x v="24"/>
    <x v="576"/>
    <s v="Pave"/>
    <s v="NA"/>
    <s v="IR1"/>
    <s v="Lvl"/>
    <s v="AllPub"/>
    <s v="Corner"/>
    <s v="Gtl"/>
    <s v="NridgHt"/>
    <s v="Norm"/>
    <s v="Norm"/>
    <s v="TwnhsE"/>
    <s v="1Story"/>
    <n v="6"/>
    <n v="5"/>
    <x v="11"/>
    <x v="10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x v="1"/>
    <s v="Typ"/>
    <n v="1"/>
    <s v="Gd"/>
    <s v="Attchd"/>
    <n v="2005"/>
    <s v="RFn"/>
    <x v="0"/>
    <n v="460"/>
    <s v="TA"/>
    <s v="TA"/>
    <x v="0"/>
    <n v="192"/>
    <n v="28"/>
    <n v="0"/>
    <n v="0"/>
    <n v="0"/>
    <n v="0"/>
    <s v="NA"/>
    <s v="NA"/>
    <s v="NA"/>
    <n v="0"/>
    <n v="6"/>
    <n v="2007"/>
    <s v="WD"/>
    <s v="Normal"/>
    <n v="194700"/>
  </r>
  <r>
    <n v="691"/>
    <n v="120"/>
    <s v="RM"/>
    <x v="7"/>
    <x v="577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x v="9"/>
    <s v="Typ"/>
    <n v="1"/>
    <s v="TA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5"/>
    <n v="2008"/>
    <s v="WD"/>
    <s v="Normal"/>
    <n v="141000"/>
  </r>
  <r>
    <n v="692"/>
    <n v="60"/>
    <s v="RL"/>
    <x v="95"/>
    <x v="578"/>
    <s v="Pave"/>
    <s v="NA"/>
    <s v="IR1"/>
    <s v="Lvl"/>
    <s v="AllPub"/>
    <s v="Corner"/>
    <s v="Gtl"/>
    <s v="NoRidge"/>
    <s v="Norm"/>
    <s v="Norm"/>
    <s v="1Fam"/>
    <s v="2Story"/>
    <n v="10"/>
    <n v="6"/>
    <x v="29"/>
    <x v="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x v="7"/>
    <s v="Typ"/>
    <n v="2"/>
    <s v="Ex"/>
    <s v="Attchd"/>
    <n v="1994"/>
    <s v="Fin"/>
    <x v="1"/>
    <n v="832"/>
    <s v="TA"/>
    <s v="TA"/>
    <x v="0"/>
    <n v="382"/>
    <n v="50"/>
    <n v="0"/>
    <n v="0"/>
    <n v="0"/>
    <n v="0"/>
    <s v="NA"/>
    <s v="NA"/>
    <s v="NA"/>
    <n v="0"/>
    <n v="1"/>
    <n v="2007"/>
    <s v="WD"/>
    <s v="Normal"/>
    <n v="755000"/>
  </r>
  <r>
    <n v="693"/>
    <n v="60"/>
    <s v="RL"/>
    <x v="96"/>
    <x v="579"/>
    <s v="Pave"/>
    <s v="NA"/>
    <s v="IR1"/>
    <s v="Lvl"/>
    <s v="AllPub"/>
    <s v="Inside"/>
    <s v="Mod"/>
    <s v="Timber"/>
    <s v="Norm"/>
    <s v="Norm"/>
    <s v="1Fam"/>
    <s v="2Story"/>
    <n v="7"/>
    <n v="5"/>
    <x v="85"/>
    <x v="2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x v="3"/>
    <s v="Typ"/>
    <n v="2"/>
    <s v="Gd"/>
    <s v="Attchd"/>
    <n v="1989"/>
    <s v="RFn"/>
    <x v="0"/>
    <n v="628"/>
    <s v="TA"/>
    <s v="TA"/>
    <x v="0"/>
    <n v="320"/>
    <n v="27"/>
    <n v="0"/>
    <n v="0"/>
    <n v="0"/>
    <n v="0"/>
    <s v="NA"/>
    <s v="NA"/>
    <s v="NA"/>
    <n v="0"/>
    <n v="4"/>
    <n v="2006"/>
    <s v="WD"/>
    <s v="Normal"/>
    <n v="335000"/>
  </r>
  <r>
    <n v="694"/>
    <n v="30"/>
    <s v="RL"/>
    <x v="3"/>
    <x v="150"/>
    <s v="Pave"/>
    <s v="NA"/>
    <s v="Reg"/>
    <s v="Lvl"/>
    <s v="AllPub"/>
    <s v="Corner"/>
    <s v="Sev"/>
    <s v="OldTown"/>
    <s v="Norm"/>
    <s v="Norm"/>
    <s v="1Fam"/>
    <s v="1Story"/>
    <n v="5"/>
    <n v="6"/>
    <x v="42"/>
    <x v="3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x v="6"/>
    <s v="Typ"/>
    <n v="0"/>
    <s v="NA"/>
    <s v="Detchd"/>
    <n v="1968"/>
    <s v="Unf"/>
    <x v="2"/>
    <n v="326"/>
    <s v="TA"/>
    <s v="TA"/>
    <x v="0"/>
    <n v="0"/>
    <n v="0"/>
    <n v="112"/>
    <n v="0"/>
    <n v="0"/>
    <n v="0"/>
    <s v="NA"/>
    <s v="NA"/>
    <s v="NA"/>
    <n v="0"/>
    <n v="12"/>
    <n v="2006"/>
    <s v="WD"/>
    <s v="Abnorml"/>
    <n v="108480"/>
  </r>
  <r>
    <n v="695"/>
    <n v="50"/>
    <s v="RM"/>
    <x v="8"/>
    <x v="8"/>
    <s v="Pave"/>
    <s v="NA"/>
    <s v="Reg"/>
    <s v="Lvl"/>
    <s v="AllPub"/>
    <s v="Corner"/>
    <s v="Gtl"/>
    <s v="BrkSide"/>
    <s v="Norm"/>
    <s v="Norm"/>
    <s v="1Fam"/>
    <s v="1.5Fin"/>
    <n v="5"/>
    <n v="6"/>
    <x v="65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x v="4"/>
    <s v="Typ"/>
    <n v="0"/>
    <s v="NA"/>
    <s v="Detchd"/>
    <n v="1995"/>
    <s v="Unf"/>
    <x v="0"/>
    <n v="576"/>
    <s v="TA"/>
    <s v="TA"/>
    <x v="0"/>
    <n v="112"/>
    <n v="0"/>
    <n v="0"/>
    <n v="0"/>
    <n v="0"/>
    <n v="0"/>
    <s v="NA"/>
    <s v="MnPrv"/>
    <s v="NA"/>
    <n v="0"/>
    <n v="4"/>
    <n v="2009"/>
    <s v="WD"/>
    <s v="Normal"/>
    <n v="141500"/>
  </r>
  <r>
    <n v="696"/>
    <n v="20"/>
    <s v="RL"/>
    <x v="61"/>
    <x v="580"/>
    <s v="Pave"/>
    <s v="NA"/>
    <s v="IR1"/>
    <s v="Lvl"/>
    <s v="AllPub"/>
    <s v="Inside"/>
    <s v="Gtl"/>
    <s v="Timber"/>
    <s v="Norm"/>
    <s v="Norm"/>
    <s v="1Fam"/>
    <s v="1Story"/>
    <n v="6"/>
    <n v="6"/>
    <x v="72"/>
    <x v="26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x v="4"/>
    <s v="Typ"/>
    <n v="1"/>
    <s v="TA"/>
    <s v="Attchd"/>
    <n v="1987"/>
    <s v="Unf"/>
    <x v="0"/>
    <n v="551"/>
    <s v="TA"/>
    <s v="TA"/>
    <x v="0"/>
    <n v="125"/>
    <n v="0"/>
    <n v="0"/>
    <n v="0"/>
    <n v="0"/>
    <n v="0"/>
    <s v="NA"/>
    <s v="NA"/>
    <s v="NA"/>
    <n v="0"/>
    <n v="7"/>
    <n v="2006"/>
    <s v="WD"/>
    <s v="Normal"/>
    <n v="176000"/>
  </r>
  <r>
    <n v="697"/>
    <n v="30"/>
    <s v="RM"/>
    <x v="9"/>
    <x v="100"/>
    <s v="Pave"/>
    <s v="NA"/>
    <s v="Reg"/>
    <s v="Lvl"/>
    <s v="AllPub"/>
    <s v="Inside"/>
    <s v="Gtl"/>
    <s v="BrkSide"/>
    <s v="Norm"/>
    <s v="Norm"/>
    <s v="1Fam"/>
    <s v="1Story"/>
    <n v="5"/>
    <n v="7"/>
    <x v="42"/>
    <x v="8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x v="6"/>
    <s v="Typ"/>
    <n v="0"/>
    <s v="NA"/>
    <s v="Detchd"/>
    <n v="1921"/>
    <s v="Unf"/>
    <x v="2"/>
    <n v="205"/>
    <s v="TA"/>
    <s v="TA"/>
    <x v="0"/>
    <n v="0"/>
    <n v="0"/>
    <n v="129"/>
    <n v="0"/>
    <n v="0"/>
    <n v="0"/>
    <s v="NA"/>
    <s v="NA"/>
    <s v="NA"/>
    <n v="0"/>
    <n v="6"/>
    <n v="2006"/>
    <s v="WD"/>
    <s v="Normal"/>
    <n v="89000"/>
  </r>
  <r>
    <n v="698"/>
    <n v="20"/>
    <s v="RL"/>
    <x v="15"/>
    <x v="581"/>
    <s v="Pave"/>
    <s v="NA"/>
    <s v="IR1"/>
    <s v="Lvl"/>
    <s v="AllPub"/>
    <s v="Inside"/>
    <s v="Gtl"/>
    <s v="Edwards"/>
    <s v="Norm"/>
    <s v="Norm"/>
    <s v="1Fam"/>
    <s v="1Story"/>
    <n v="5"/>
    <n v="7"/>
    <x v="64"/>
    <x v="49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x v="1"/>
    <s v="Typ"/>
    <n v="0"/>
    <s v="NA"/>
    <s v="Detchd"/>
    <n v="1952"/>
    <s v="Unf"/>
    <x v="2"/>
    <n v="308"/>
    <s v="TA"/>
    <s v="TA"/>
    <x v="0"/>
    <n v="0"/>
    <n v="0"/>
    <n v="0"/>
    <n v="0"/>
    <n v="0"/>
    <n v="0"/>
    <s v="NA"/>
    <s v="NA"/>
    <s v="NA"/>
    <n v="0"/>
    <n v="9"/>
    <n v="2006"/>
    <s v="WD"/>
    <s v="Normal"/>
    <n v="123500"/>
  </r>
  <r>
    <n v="699"/>
    <n v="20"/>
    <s v="RL"/>
    <x v="0"/>
    <x v="0"/>
    <s v="Pave"/>
    <s v="NA"/>
    <s v="Reg"/>
    <s v="Lvl"/>
    <s v="AllPub"/>
    <s v="Inside"/>
    <s v="Gtl"/>
    <s v="Sawyer"/>
    <s v="RRAe"/>
    <s v="Norm"/>
    <s v="1Fam"/>
    <s v="1Story"/>
    <n v="5"/>
    <n v="8"/>
    <x v="10"/>
    <x v="37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x v="4"/>
    <s v="Typ"/>
    <n v="1"/>
    <s v="Gd"/>
    <s v="Detchd"/>
    <n v="1973"/>
    <s v="Unf"/>
    <x v="2"/>
    <n v="336"/>
    <s v="TA"/>
    <s v="TA"/>
    <x v="0"/>
    <n v="416"/>
    <n v="144"/>
    <n v="0"/>
    <n v="0"/>
    <n v="0"/>
    <n v="0"/>
    <s v="NA"/>
    <s v="MnPrv"/>
    <s v="NA"/>
    <n v="0"/>
    <n v="4"/>
    <n v="2010"/>
    <s v="WD"/>
    <s v="Normal"/>
    <n v="138500"/>
  </r>
  <r>
    <n v="700"/>
    <n v="120"/>
    <s v="FV"/>
    <x v="83"/>
    <x v="582"/>
    <s v="Pave"/>
    <s v="Pave"/>
    <s v="IR2"/>
    <s v="Lvl"/>
    <s v="AllPub"/>
    <s v="Inside"/>
    <s v="Gtl"/>
    <s v="Somerst"/>
    <s v="Norm"/>
    <s v="Norm"/>
    <s v="TwnhsE"/>
    <s v="1Story"/>
    <n v="7"/>
    <n v="5"/>
    <x v="6"/>
    <x v="16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x v="4"/>
    <s v="Typ"/>
    <n v="0"/>
    <s v="NA"/>
    <s v="Attchd"/>
    <n v="2004"/>
    <s v="RFn"/>
    <x v="0"/>
    <n v="530"/>
    <s v="TA"/>
    <s v="TA"/>
    <x v="0"/>
    <n v="156"/>
    <n v="158"/>
    <n v="0"/>
    <n v="0"/>
    <n v="0"/>
    <n v="0"/>
    <s v="NA"/>
    <s v="NA"/>
    <s v="NA"/>
    <n v="0"/>
    <n v="7"/>
    <n v="2008"/>
    <s v="WD"/>
    <s v="Normal"/>
    <n v="196000"/>
  </r>
  <r>
    <n v="701"/>
    <n v="20"/>
    <s v="RL"/>
    <x v="5"/>
    <x v="583"/>
    <s v="Pave"/>
    <s v="NA"/>
    <s v="Reg"/>
    <s v="Lvl"/>
    <s v="AllPub"/>
    <s v="Inside"/>
    <s v="Gtl"/>
    <s v="Timber"/>
    <s v="Norm"/>
    <s v="Norm"/>
    <s v="1Fam"/>
    <s v="1Story"/>
    <n v="8"/>
    <n v="5"/>
    <x v="20"/>
    <x v="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x v="2"/>
    <s v="Typ"/>
    <n v="1"/>
    <s v="Gd"/>
    <s v="Attchd"/>
    <n v="2002"/>
    <s v="Fin"/>
    <x v="1"/>
    <n v="765"/>
    <s v="TA"/>
    <s v="TA"/>
    <x v="0"/>
    <n v="270"/>
    <n v="78"/>
    <n v="0"/>
    <n v="0"/>
    <n v="0"/>
    <n v="0"/>
    <s v="NA"/>
    <s v="NA"/>
    <s v="NA"/>
    <n v="0"/>
    <n v="5"/>
    <n v="2006"/>
    <s v="WD"/>
    <s v="Normal"/>
    <n v="312500"/>
  </r>
  <r>
    <n v="702"/>
    <n v="20"/>
    <s v="RL"/>
    <x v="1"/>
    <x v="1"/>
    <s v="Pave"/>
    <s v="NA"/>
    <s v="Reg"/>
    <s v="Lvl"/>
    <s v="AllPub"/>
    <s v="Inside"/>
    <s v="Gtl"/>
    <s v="NWAmes"/>
    <s v="Norm"/>
    <s v="Norm"/>
    <s v="1Fam"/>
    <s v="1Story"/>
    <n v="7"/>
    <n v="5"/>
    <x v="60"/>
    <x v="45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x v="1"/>
    <s v="Typ"/>
    <n v="0"/>
    <s v="NA"/>
    <s v="Attchd"/>
    <n v="1969"/>
    <s v="Unf"/>
    <x v="0"/>
    <n v="528"/>
    <s v="TA"/>
    <s v="TA"/>
    <x v="0"/>
    <n v="0"/>
    <n v="0"/>
    <n v="0"/>
    <n v="0"/>
    <n v="0"/>
    <n v="0"/>
    <s v="NA"/>
    <s v="NA"/>
    <s v="NA"/>
    <n v="0"/>
    <n v="7"/>
    <n v="2006"/>
    <s v="COD"/>
    <s v="Normal"/>
    <n v="140000"/>
  </r>
  <r>
    <n v="703"/>
    <n v="60"/>
    <s v="RL"/>
    <x v="51"/>
    <x v="584"/>
    <s v="Pave"/>
    <s v="NA"/>
    <s v="IR1"/>
    <s v="Lvl"/>
    <s v="AllPub"/>
    <s v="Inside"/>
    <s v="Gtl"/>
    <s v="StoneBr"/>
    <s v="Norm"/>
    <s v="Norm"/>
    <s v="1Fam"/>
    <s v="2Story"/>
    <n v="8"/>
    <n v="5"/>
    <x v="13"/>
    <x v="10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x v="7"/>
    <s v="Typ"/>
    <n v="1"/>
    <s v="Gd"/>
    <s v="BuiltIn"/>
    <n v="2006"/>
    <s v="Fin"/>
    <x v="1"/>
    <n v="666"/>
    <s v="TA"/>
    <s v="TA"/>
    <x v="0"/>
    <n v="324"/>
    <n v="100"/>
    <n v="0"/>
    <n v="0"/>
    <n v="0"/>
    <n v="0"/>
    <s v="NA"/>
    <s v="NA"/>
    <s v="NA"/>
    <n v="0"/>
    <n v="7"/>
    <n v="2006"/>
    <s v="New"/>
    <s v="Partial"/>
    <n v="361919"/>
  </r>
  <r>
    <n v="704"/>
    <n v="190"/>
    <s v="RM"/>
    <x v="32"/>
    <x v="585"/>
    <s v="Pave"/>
    <s v="NA"/>
    <s v="Reg"/>
    <s v="Lvl"/>
    <s v="AllPub"/>
    <s v="Inside"/>
    <s v="Gtl"/>
    <s v="OldTown"/>
    <s v="Feedr"/>
    <s v="Norm"/>
    <s v="2fmCon"/>
    <s v="2Story"/>
    <n v="5"/>
    <n v="9"/>
    <x v="83"/>
    <x v="29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x v="0"/>
    <s v="Typ"/>
    <n v="1"/>
    <s v="Po"/>
    <s v="Detchd"/>
    <n v="1999"/>
    <s v="Unf"/>
    <x v="0"/>
    <n v="672"/>
    <s v="TA"/>
    <s v="TA"/>
    <x v="1"/>
    <n v="344"/>
    <n v="0"/>
    <n v="40"/>
    <n v="0"/>
    <n v="0"/>
    <n v="0"/>
    <s v="NA"/>
    <s v="MnPrv"/>
    <s v="NA"/>
    <n v="0"/>
    <n v="5"/>
    <n v="2010"/>
    <s v="WD"/>
    <s v="Normal"/>
    <n v="140000"/>
  </r>
  <r>
    <n v="705"/>
    <n v="20"/>
    <s v="RL"/>
    <x v="10"/>
    <x v="231"/>
    <s v="Pave"/>
    <s v="NA"/>
    <s v="Reg"/>
    <s v="Lvl"/>
    <s v="AllPub"/>
    <s v="Inside"/>
    <s v="Gtl"/>
    <s v="CollgCr"/>
    <s v="Norm"/>
    <s v="Norm"/>
    <s v="1Fam"/>
    <s v="1Story"/>
    <n v="7"/>
    <n v="5"/>
    <x v="6"/>
    <x v="6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x v="2"/>
    <s v="Typ"/>
    <n v="0"/>
    <s v="NA"/>
    <s v="Attchd"/>
    <n v="2004"/>
    <s v="RFn"/>
    <x v="0"/>
    <n v="606"/>
    <s v="TA"/>
    <s v="TA"/>
    <x v="0"/>
    <n v="0"/>
    <n v="35"/>
    <n v="0"/>
    <n v="144"/>
    <n v="0"/>
    <n v="0"/>
    <s v="NA"/>
    <s v="NA"/>
    <s v="NA"/>
    <n v="0"/>
    <n v="5"/>
    <n v="2010"/>
    <s v="WD"/>
    <s v="Normal"/>
    <n v="213000"/>
  </r>
  <r>
    <n v="706"/>
    <n v="190"/>
    <s v="RM"/>
    <x v="10"/>
    <x v="586"/>
    <s v="Pave"/>
    <s v="NA"/>
    <s v="Reg"/>
    <s v="Lvl"/>
    <s v="AllPub"/>
    <s v="Inside"/>
    <s v="Gtl"/>
    <s v="IDOTRR"/>
    <s v="Norm"/>
    <s v="Norm"/>
    <s v="2fmCon"/>
    <s v="2Story"/>
    <n v="4"/>
    <n v="5"/>
    <x v="19"/>
    <x v="8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x v="2"/>
    <s v="Mod"/>
    <n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Othr"/>
    <n v="3500"/>
    <n v="7"/>
    <n v="2010"/>
    <s v="WD"/>
    <s v="Normal"/>
    <n v="55000"/>
  </r>
  <r>
    <n v="707"/>
    <n v="20"/>
    <s v="RL"/>
    <x v="7"/>
    <x v="587"/>
    <s v="Pave"/>
    <s v="NA"/>
    <s v="IR2"/>
    <s v="Low"/>
    <s v="AllPub"/>
    <s v="CulDSac"/>
    <s v="Sev"/>
    <s v="ClearCr"/>
    <s v="Norm"/>
    <s v="Norm"/>
    <s v="1Fam"/>
    <s v="1Story"/>
    <n v="7"/>
    <n v="5"/>
    <x v="63"/>
    <x v="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x v="4"/>
    <s v="Typ"/>
    <n v="2"/>
    <s v="TA"/>
    <s v="Attchd"/>
    <n v="1971"/>
    <s v="Unf"/>
    <x v="0"/>
    <n v="739"/>
    <s v="TA"/>
    <s v="TA"/>
    <x v="0"/>
    <n v="380"/>
    <n v="48"/>
    <n v="0"/>
    <n v="0"/>
    <n v="0"/>
    <n v="0"/>
    <s v="NA"/>
    <s v="NA"/>
    <s v="NA"/>
    <n v="0"/>
    <n v="6"/>
    <n v="2007"/>
    <s v="WD"/>
    <s v="Normal"/>
    <n v="302000"/>
  </r>
  <r>
    <n v="708"/>
    <n v="120"/>
    <s v="RL"/>
    <x v="25"/>
    <x v="50"/>
    <s v="Pave"/>
    <s v="NA"/>
    <s v="Reg"/>
    <s v="Lvl"/>
    <s v="AllPub"/>
    <s v="Inside"/>
    <s v="Gtl"/>
    <s v="NridgHt"/>
    <s v="Norm"/>
    <s v="Norm"/>
    <s v="TwnhsE"/>
    <s v="1Story"/>
    <n v="8"/>
    <n v="5"/>
    <x v="13"/>
    <x v="10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x v="1"/>
    <s v="Typ"/>
    <n v="1"/>
    <s v="Gd"/>
    <s v="Attchd"/>
    <n v="2006"/>
    <s v="Fin"/>
    <x v="0"/>
    <n v="550"/>
    <s v="TA"/>
    <s v="TA"/>
    <x v="0"/>
    <n v="192"/>
    <n v="38"/>
    <n v="0"/>
    <n v="0"/>
    <n v="0"/>
    <n v="0"/>
    <s v="NA"/>
    <s v="NA"/>
    <s v="NA"/>
    <n v="0"/>
    <n v="12"/>
    <n v="2009"/>
    <s v="WD"/>
    <s v="Normal"/>
    <n v="254000"/>
  </r>
  <r>
    <n v="709"/>
    <n v="60"/>
    <s v="RL"/>
    <x v="0"/>
    <x v="588"/>
    <s v="Pave"/>
    <s v="NA"/>
    <s v="IR1"/>
    <s v="Lvl"/>
    <s v="AllPub"/>
    <s v="Inside"/>
    <s v="Gtl"/>
    <s v="Gilbert"/>
    <s v="Norm"/>
    <s v="Norm"/>
    <s v="1Fam"/>
    <s v="2Story"/>
    <n v="7"/>
    <n v="5"/>
    <x v="22"/>
    <x v="12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x v="0"/>
    <s v="Typ"/>
    <n v="1"/>
    <s v="Gd"/>
    <s v="Attchd"/>
    <n v="2007"/>
    <s v="Fin"/>
    <x v="0"/>
    <n v="400"/>
    <s v="TA"/>
    <s v="TA"/>
    <x v="0"/>
    <n v="100"/>
    <n v="24"/>
    <n v="0"/>
    <n v="0"/>
    <n v="0"/>
    <n v="0"/>
    <s v="NA"/>
    <s v="NA"/>
    <s v="NA"/>
    <n v="0"/>
    <n v="7"/>
    <n v="2007"/>
    <s v="New"/>
    <s v="Partial"/>
    <n v="179540"/>
  </r>
  <r>
    <n v="710"/>
    <n v="20"/>
    <s v="RL"/>
    <x v="7"/>
    <x v="589"/>
    <s v="Pave"/>
    <s v="NA"/>
    <s v="IR1"/>
    <s v="Lvl"/>
    <s v="AllPub"/>
    <s v="Inside"/>
    <s v="Gtl"/>
    <s v="Sawyer"/>
    <s v="Norm"/>
    <s v="Norm"/>
    <s v="1Fam"/>
    <s v="1Story"/>
    <n v="5"/>
    <n v="7"/>
    <x v="27"/>
    <x v="24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x v="1"/>
    <s v="Typ"/>
    <n v="0"/>
    <s v="NA"/>
    <s v="Attchd"/>
    <n v="1966"/>
    <s v="Unf"/>
    <x v="2"/>
    <n v="408"/>
    <s v="TA"/>
    <s v="TA"/>
    <x v="0"/>
    <n v="0"/>
    <n v="0"/>
    <n v="0"/>
    <n v="0"/>
    <n v="0"/>
    <n v="0"/>
    <s v="NA"/>
    <s v="MnPrv"/>
    <s v="NA"/>
    <n v="0"/>
    <n v="12"/>
    <n v="2008"/>
    <s v="WD"/>
    <s v="Abnorml"/>
    <n v="109900"/>
  </r>
  <r>
    <n v="711"/>
    <n v="30"/>
    <s v="RL"/>
    <x v="85"/>
    <x v="590"/>
    <s v="Pave"/>
    <s v="NA"/>
    <s v="IR1"/>
    <s v="Lvl"/>
    <s v="AllPub"/>
    <s v="Inside"/>
    <s v="Gtl"/>
    <s v="BrkSide"/>
    <s v="Norm"/>
    <s v="Norm"/>
    <s v="1Fam"/>
    <s v="1Story"/>
    <n v="3"/>
    <n v="6"/>
    <x v="61"/>
    <x v="0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x v="4"/>
    <s v="Maj2"/>
    <n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7"/>
    <n v="2008"/>
    <s v="WD"/>
    <s v="Normal"/>
    <n v="52000"/>
  </r>
  <r>
    <n v="712"/>
    <n v="50"/>
    <s v="C (all)"/>
    <x v="13"/>
    <x v="591"/>
    <s v="Pave"/>
    <s v="Pave"/>
    <s v="Reg"/>
    <s v="HLS"/>
    <s v="AllPub"/>
    <s v="Inside"/>
    <s v="Mod"/>
    <s v="IDOTRR"/>
    <s v="Norm"/>
    <s v="Norm"/>
    <s v="1Fam"/>
    <s v="1.5Fin"/>
    <n v="4"/>
    <n v="7"/>
    <x v="83"/>
    <x v="8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x v="2"/>
    <s v="Typ"/>
    <n v="0"/>
    <s v="NA"/>
    <s v="Detchd"/>
    <n v="1964"/>
    <s v="RFn"/>
    <x v="2"/>
    <n v="384"/>
    <s v="TA"/>
    <s v="TA"/>
    <x v="1"/>
    <n v="68"/>
    <n v="0"/>
    <n v="98"/>
    <n v="0"/>
    <n v="0"/>
    <n v="0"/>
    <s v="NA"/>
    <s v="NA"/>
    <s v="NA"/>
    <n v="0"/>
    <n v="1"/>
    <n v="2010"/>
    <s v="WD"/>
    <s v="Abnorml"/>
    <n v="102776"/>
  </r>
  <r>
    <n v="713"/>
    <n v="120"/>
    <s v="RL"/>
    <x v="41"/>
    <x v="592"/>
    <s v="Pave"/>
    <s v="NA"/>
    <s v="IR1"/>
    <s v="HLS"/>
    <s v="AllPub"/>
    <s v="Inside"/>
    <s v="Gtl"/>
    <s v="StoneBr"/>
    <s v="Norm"/>
    <s v="Norm"/>
    <s v="TwnhsE"/>
    <s v="1Story"/>
    <n v="8"/>
    <n v="5"/>
    <x v="62"/>
    <x v="31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x v="4"/>
    <s v="Typ"/>
    <n v="1"/>
    <s v="Gd"/>
    <s v="Attchd"/>
    <n v="1988"/>
    <s v="Fin"/>
    <x v="0"/>
    <n v="472"/>
    <s v="TA"/>
    <s v="TA"/>
    <x v="0"/>
    <n v="168"/>
    <n v="120"/>
    <n v="0"/>
    <n v="0"/>
    <n v="0"/>
    <n v="0"/>
    <s v="NA"/>
    <s v="NA"/>
    <s v="NA"/>
    <n v="0"/>
    <n v="10"/>
    <n v="2008"/>
    <s v="WD"/>
    <s v="Normal"/>
    <n v="189000"/>
  </r>
  <r>
    <n v="714"/>
    <n v="190"/>
    <s v="RL"/>
    <x v="3"/>
    <x v="593"/>
    <s v="Pave"/>
    <s v="NA"/>
    <s v="Reg"/>
    <s v="Lvl"/>
    <s v="AllPub"/>
    <s v="Inside"/>
    <s v="Gtl"/>
    <s v="BrkSide"/>
    <s v="RRAn"/>
    <s v="Norm"/>
    <s v="2fmCon"/>
    <s v="1Story"/>
    <n v="4"/>
    <n v="5"/>
    <x v="16"/>
    <x v="3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x v="1"/>
    <s v="Typ"/>
    <n v="0"/>
    <s v="NA"/>
    <s v="Detchd"/>
    <n v="1970"/>
    <s v="Unf"/>
    <x v="0"/>
    <n v="576"/>
    <s v="TA"/>
    <s v="TA"/>
    <x v="0"/>
    <n v="0"/>
    <n v="288"/>
    <n v="0"/>
    <n v="0"/>
    <n v="0"/>
    <n v="0"/>
    <s v="NA"/>
    <s v="NA"/>
    <s v="NA"/>
    <n v="0"/>
    <n v="5"/>
    <n v="2006"/>
    <s v="WD"/>
    <s v="Normal"/>
    <n v="129000"/>
  </r>
  <r>
    <n v="715"/>
    <n v="60"/>
    <s v="RL"/>
    <x v="7"/>
    <x v="594"/>
    <s v="Pave"/>
    <s v="NA"/>
    <s v="IR1"/>
    <s v="Lvl"/>
    <s v="AllPub"/>
    <s v="CulDSac"/>
    <s v="Gtl"/>
    <s v="Sawyer"/>
    <s v="RRAe"/>
    <s v="Norm"/>
    <s v="1Fam"/>
    <s v="2Story"/>
    <n v="6"/>
    <n v="8"/>
    <x v="1"/>
    <x v="6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x v="1"/>
    <s v="Typ"/>
    <n v="0"/>
    <s v="NA"/>
    <s v="Attchd"/>
    <n v="1976"/>
    <s v="RFn"/>
    <x v="0"/>
    <n v="475"/>
    <s v="TA"/>
    <s v="TA"/>
    <x v="0"/>
    <n v="0"/>
    <n v="44"/>
    <n v="0"/>
    <n v="0"/>
    <n v="0"/>
    <n v="0"/>
    <s v="NA"/>
    <s v="NA"/>
    <s v="NA"/>
    <n v="0"/>
    <n v="3"/>
    <n v="2010"/>
    <s v="WD"/>
    <s v="Normal"/>
    <n v="130500"/>
  </r>
  <r>
    <n v="716"/>
    <n v="20"/>
    <s v="RL"/>
    <x v="38"/>
    <x v="464"/>
    <s v="Pave"/>
    <s v="NA"/>
    <s v="Reg"/>
    <s v="Lvl"/>
    <s v="AllPub"/>
    <s v="Inside"/>
    <s v="Gtl"/>
    <s v="NWAmes"/>
    <s v="Norm"/>
    <s v="Norm"/>
    <s v="1Fam"/>
    <s v="1Story"/>
    <n v="6"/>
    <n v="5"/>
    <x v="99"/>
    <x v="60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x v="2"/>
    <s v="Typ"/>
    <n v="1"/>
    <s v="TA"/>
    <s v="Attchd"/>
    <n v="1974"/>
    <s v="RFn"/>
    <x v="0"/>
    <n v="478"/>
    <s v="TA"/>
    <s v="TA"/>
    <x v="0"/>
    <n v="0"/>
    <n v="0"/>
    <n v="0"/>
    <n v="0"/>
    <n v="0"/>
    <n v="0"/>
    <s v="NA"/>
    <s v="MnPrv"/>
    <s v="NA"/>
    <n v="0"/>
    <n v="8"/>
    <n v="2009"/>
    <s v="WD"/>
    <s v="Normal"/>
    <n v="165000"/>
  </r>
  <r>
    <n v="717"/>
    <n v="70"/>
    <s v="RM"/>
    <x v="3"/>
    <x v="99"/>
    <s v="Pave"/>
    <s v="Grvl"/>
    <s v="Reg"/>
    <s v="Bnk"/>
    <s v="AllPub"/>
    <s v="Inside"/>
    <s v="Gtl"/>
    <s v="OldTown"/>
    <s v="Norm"/>
    <s v="Norm"/>
    <s v="1Fam"/>
    <s v="2Story"/>
    <n v="7"/>
    <n v="8"/>
    <x v="103"/>
    <x v="30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x v="0"/>
    <s v="Typ"/>
    <n v="0"/>
    <s v="NA"/>
    <s v="Detchd"/>
    <n v="1996"/>
    <s v="Unf"/>
    <x v="0"/>
    <n v="704"/>
    <s v="TA"/>
    <s v="TA"/>
    <x v="2"/>
    <n v="0"/>
    <n v="48"/>
    <n v="143"/>
    <n v="0"/>
    <n v="0"/>
    <n v="0"/>
    <s v="NA"/>
    <s v="NA"/>
    <s v="NA"/>
    <n v="0"/>
    <n v="7"/>
    <n v="2007"/>
    <s v="WD"/>
    <s v="Normal"/>
    <n v="159500"/>
  </r>
  <r>
    <n v="718"/>
    <n v="20"/>
    <s v="RL"/>
    <x v="1"/>
    <x v="532"/>
    <s v="Pave"/>
    <s v="NA"/>
    <s v="Reg"/>
    <s v="Lvl"/>
    <s v="AllPub"/>
    <s v="Inside"/>
    <s v="Gtl"/>
    <s v="NWAmes"/>
    <s v="Norm"/>
    <s v="Norm"/>
    <s v="1Fam"/>
    <s v="1Story"/>
    <n v="5"/>
    <n v="6"/>
    <x v="7"/>
    <x v="4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x v="4"/>
    <s v="Typ"/>
    <n v="1"/>
    <s v="Fa"/>
    <s v="Attchd"/>
    <n v="1973"/>
    <s v="Unf"/>
    <x v="0"/>
    <n v="439"/>
    <s v="TA"/>
    <s v="TA"/>
    <x v="0"/>
    <n v="224"/>
    <n v="0"/>
    <n v="0"/>
    <n v="0"/>
    <n v="0"/>
    <n v="0"/>
    <s v="NA"/>
    <s v="MnPrv"/>
    <s v="NA"/>
    <n v="0"/>
    <n v="11"/>
    <n v="2008"/>
    <s v="WD"/>
    <s v="Normal"/>
    <n v="157000"/>
  </r>
  <r>
    <n v="719"/>
    <n v="60"/>
    <s v="RL"/>
    <x v="82"/>
    <x v="595"/>
    <s v="Pave"/>
    <s v="NA"/>
    <s v="Reg"/>
    <s v="Lvl"/>
    <s v="AllPub"/>
    <s v="Inside"/>
    <s v="Gtl"/>
    <s v="NoRidge"/>
    <s v="Norm"/>
    <s v="Norm"/>
    <s v="1Fam"/>
    <s v="2Story"/>
    <n v="7"/>
    <n v="5"/>
    <x v="5"/>
    <x v="5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x v="3"/>
    <s v="Typ"/>
    <n v="1"/>
    <s v="TA"/>
    <s v="Attchd"/>
    <n v="1993"/>
    <s v="RFn"/>
    <x v="1"/>
    <n v="983"/>
    <s v="TA"/>
    <s v="TA"/>
    <x v="0"/>
    <n v="250"/>
    <n v="154"/>
    <n v="216"/>
    <n v="0"/>
    <n v="0"/>
    <n v="0"/>
    <s v="NA"/>
    <s v="NA"/>
    <s v="NA"/>
    <n v="0"/>
    <n v="8"/>
    <n v="2008"/>
    <s v="WD"/>
    <s v="Normal"/>
    <n v="341000"/>
  </r>
  <r>
    <n v="720"/>
    <n v="20"/>
    <s v="RL"/>
    <x v="35"/>
    <x v="596"/>
    <s v="Pave"/>
    <s v="NA"/>
    <s v="IR1"/>
    <s v="Lvl"/>
    <s v="AllPub"/>
    <s v="Inside"/>
    <s v="Gtl"/>
    <s v="CollgCr"/>
    <s v="Norm"/>
    <s v="Norm"/>
    <s v="1Fam"/>
    <s v="1Story"/>
    <n v="5"/>
    <n v="6"/>
    <x v="60"/>
    <x v="45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x v="4"/>
    <s v="Typ"/>
    <n v="1"/>
    <s v="Po"/>
    <s v="Attchd"/>
    <n v="1969"/>
    <s v="Unf"/>
    <x v="2"/>
    <n v="300"/>
    <s v="TA"/>
    <s v="TA"/>
    <x v="0"/>
    <n v="0"/>
    <n v="0"/>
    <n v="0"/>
    <n v="0"/>
    <n v="0"/>
    <n v="0"/>
    <s v="NA"/>
    <s v="NA"/>
    <s v="NA"/>
    <n v="0"/>
    <n v="5"/>
    <n v="2006"/>
    <s v="WD"/>
    <s v="Normal"/>
    <n v="128500"/>
  </r>
  <r>
    <n v="721"/>
    <n v="120"/>
    <s v="RL"/>
    <x v="7"/>
    <x v="597"/>
    <s v="Pave"/>
    <s v="NA"/>
    <s v="IR1"/>
    <s v="Low"/>
    <s v="AllPub"/>
    <s v="CulDSac"/>
    <s v="Mod"/>
    <s v="StoneBr"/>
    <s v="Norm"/>
    <s v="Norm"/>
    <s v="1Fam"/>
    <s v="1Story"/>
    <n v="8"/>
    <n v="5"/>
    <x v="55"/>
    <x v="42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x v="4"/>
    <s v="Typ"/>
    <n v="1"/>
    <s v="TA"/>
    <s v="Attchd"/>
    <n v="1985"/>
    <s v="RFn"/>
    <x v="0"/>
    <n v="564"/>
    <s v="TA"/>
    <s v="TA"/>
    <x v="0"/>
    <n v="114"/>
    <n v="28"/>
    <n v="234"/>
    <n v="0"/>
    <n v="0"/>
    <n v="0"/>
    <s v="NA"/>
    <s v="NA"/>
    <s v="NA"/>
    <n v="0"/>
    <n v="12"/>
    <n v="2006"/>
    <s v="WD"/>
    <s v="Normal"/>
    <n v="275000"/>
  </r>
  <r>
    <n v="722"/>
    <n v="120"/>
    <s v="RM"/>
    <x v="7"/>
    <x v="577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x v="9"/>
    <s v="Typ"/>
    <n v="0"/>
    <s v="NA"/>
    <s v="Attchd"/>
    <n v="2004"/>
    <s v="RFn"/>
    <x v="0"/>
    <n v="420"/>
    <s v="TA"/>
    <s v="TA"/>
    <x v="0"/>
    <n v="160"/>
    <n v="0"/>
    <n v="0"/>
    <n v="0"/>
    <n v="0"/>
    <n v="0"/>
    <s v="NA"/>
    <s v="NA"/>
    <s v="NA"/>
    <n v="0"/>
    <n v="5"/>
    <n v="2010"/>
    <s v="WD"/>
    <s v="Normal"/>
    <n v="143000"/>
  </r>
  <r>
    <n v="723"/>
    <n v="20"/>
    <s v="RL"/>
    <x v="10"/>
    <x v="598"/>
    <s v="Pave"/>
    <s v="NA"/>
    <s v="Reg"/>
    <s v="Lvl"/>
    <s v="AllPub"/>
    <s v="Inside"/>
    <s v="Gtl"/>
    <s v="NAmes"/>
    <s v="Norm"/>
    <s v="Norm"/>
    <s v="1Fam"/>
    <s v="1Story"/>
    <n v="4"/>
    <n v="7"/>
    <x v="16"/>
    <x v="3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x v="4"/>
    <s v="Typ"/>
    <n v="0"/>
    <s v="NA"/>
    <s v="Detchd"/>
    <n v="1994"/>
    <s v="Unf"/>
    <x v="0"/>
    <n v="463"/>
    <s v="TA"/>
    <s v="TA"/>
    <x v="0"/>
    <n v="0"/>
    <n v="0"/>
    <n v="0"/>
    <n v="0"/>
    <n v="0"/>
    <n v="0"/>
    <s v="NA"/>
    <s v="NA"/>
    <s v="NA"/>
    <n v="0"/>
    <n v="7"/>
    <n v="2009"/>
    <s v="WD"/>
    <s v="Normal"/>
    <n v="124500"/>
  </r>
  <r>
    <n v="724"/>
    <n v="50"/>
    <s v="RL"/>
    <x v="3"/>
    <x v="599"/>
    <s v="Pave"/>
    <s v="NA"/>
    <s v="Reg"/>
    <s v="Lvl"/>
    <s v="AllPub"/>
    <s v="Inside"/>
    <s v="Gtl"/>
    <s v="Edwards"/>
    <s v="Norm"/>
    <s v="Norm"/>
    <s v="1Fam"/>
    <s v="1.5Fin"/>
    <n v="4"/>
    <n v="6"/>
    <x v="30"/>
    <x v="28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x v="2"/>
    <s v="Typ"/>
    <n v="0"/>
    <s v="NA"/>
    <s v="Detchd"/>
    <n v="1958"/>
    <s v="Unf"/>
    <x v="2"/>
    <n v="548"/>
    <s v="TA"/>
    <s v="TA"/>
    <x v="0"/>
    <n v="0"/>
    <n v="0"/>
    <n v="0"/>
    <n v="0"/>
    <n v="156"/>
    <n v="0"/>
    <s v="NA"/>
    <s v="NA"/>
    <s v="NA"/>
    <n v="0"/>
    <n v="5"/>
    <n v="2008"/>
    <s v="WD"/>
    <s v="Normal"/>
    <n v="135000"/>
  </r>
  <r>
    <n v="725"/>
    <n v="20"/>
    <s v="RL"/>
    <x v="58"/>
    <x v="600"/>
    <s v="Pave"/>
    <s v="NA"/>
    <s v="IR1"/>
    <s v="Lvl"/>
    <s v="AllPub"/>
    <s v="Inside"/>
    <s v="Gtl"/>
    <s v="Edwards"/>
    <s v="Norm"/>
    <s v="Norm"/>
    <s v="1Fam"/>
    <s v="1Story"/>
    <n v="9"/>
    <n v="5"/>
    <x v="22"/>
    <x v="17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x v="0"/>
    <s v="Typ"/>
    <n v="1"/>
    <s v="Gd"/>
    <s v="Attchd"/>
    <n v="2007"/>
    <s v="Fin"/>
    <x v="1"/>
    <n v="768"/>
    <s v="TA"/>
    <s v="TA"/>
    <x v="0"/>
    <n v="327"/>
    <n v="64"/>
    <n v="0"/>
    <n v="0"/>
    <n v="0"/>
    <n v="0"/>
    <s v="NA"/>
    <s v="NA"/>
    <s v="NA"/>
    <n v="0"/>
    <n v="2"/>
    <n v="2009"/>
    <s v="WD"/>
    <s v="Normal"/>
    <n v="320000"/>
  </r>
  <r>
    <n v="726"/>
    <n v="20"/>
    <s v="RL"/>
    <x v="3"/>
    <x v="601"/>
    <s v="Pave"/>
    <s v="NA"/>
    <s v="Reg"/>
    <s v="Lvl"/>
    <s v="AllPub"/>
    <s v="Inside"/>
    <s v="Gtl"/>
    <s v="NAmes"/>
    <s v="Norm"/>
    <s v="Norm"/>
    <s v="1Fam"/>
    <s v="1Story"/>
    <n v="4"/>
    <n v="6"/>
    <x v="16"/>
    <x v="3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x v="4"/>
    <s v="Typ"/>
    <n v="0"/>
    <s v="NA"/>
    <s v="Detchd"/>
    <n v="1989"/>
    <s v="Unf"/>
    <x v="0"/>
    <n v="660"/>
    <s v="TA"/>
    <s v="TA"/>
    <x v="0"/>
    <n v="96"/>
    <n v="0"/>
    <n v="0"/>
    <n v="0"/>
    <n v="0"/>
    <n v="0"/>
    <s v="NA"/>
    <s v="NA"/>
    <s v="Shed"/>
    <n v="500"/>
    <n v="11"/>
    <n v="2009"/>
    <s v="WD"/>
    <s v="Normal"/>
    <n v="120500"/>
  </r>
  <r>
    <n v="727"/>
    <n v="20"/>
    <s v="RL"/>
    <x v="7"/>
    <x v="602"/>
    <s v="Pave"/>
    <s v="NA"/>
    <s v="IR1"/>
    <s v="Lvl"/>
    <s v="AllPub"/>
    <s v="Corner"/>
    <s v="Gtl"/>
    <s v="Crawfor"/>
    <s v="Norm"/>
    <s v="Norm"/>
    <s v="1Fam"/>
    <s v="1Story"/>
    <n v="6"/>
    <n v="9"/>
    <x v="62"/>
    <x v="12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x v="4"/>
    <s v="Typ"/>
    <n v="1"/>
    <s v="Gd"/>
    <s v="Attchd"/>
    <n v="1988"/>
    <s v="Fin"/>
    <x v="0"/>
    <n v="540"/>
    <s v="TA"/>
    <s v="TA"/>
    <x v="0"/>
    <n v="292"/>
    <n v="44"/>
    <n v="0"/>
    <n v="182"/>
    <n v="0"/>
    <n v="0"/>
    <s v="NA"/>
    <s v="NA"/>
    <s v="NA"/>
    <n v="0"/>
    <n v="12"/>
    <n v="2009"/>
    <s v="WD"/>
    <s v="Normal"/>
    <n v="222000"/>
  </r>
  <r>
    <n v="728"/>
    <n v="20"/>
    <s v="RL"/>
    <x v="45"/>
    <x v="603"/>
    <s v="Pave"/>
    <s v="NA"/>
    <s v="Reg"/>
    <s v="Lvl"/>
    <s v="AllPub"/>
    <s v="Inside"/>
    <s v="Gtl"/>
    <s v="CollgCr"/>
    <s v="Norm"/>
    <s v="Norm"/>
    <s v="1Fam"/>
    <s v="1Story"/>
    <n v="7"/>
    <n v="5"/>
    <x v="22"/>
    <x v="12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x v="1"/>
    <s v="Typ"/>
    <n v="0"/>
    <s v="NA"/>
    <s v="Attchd"/>
    <n v="2007"/>
    <s v="RFn"/>
    <x v="0"/>
    <n v="632"/>
    <s v="TA"/>
    <s v="TA"/>
    <x v="0"/>
    <n v="132"/>
    <n v="0"/>
    <n v="0"/>
    <n v="0"/>
    <n v="0"/>
    <n v="0"/>
    <s v="NA"/>
    <s v="NA"/>
    <s v="NA"/>
    <n v="0"/>
    <n v="2"/>
    <n v="2009"/>
    <s v="WD"/>
    <s v="Normal"/>
    <n v="194500"/>
  </r>
  <r>
    <n v="729"/>
    <n v="90"/>
    <s v="RL"/>
    <x v="5"/>
    <x v="203"/>
    <s v="Pave"/>
    <s v="NA"/>
    <s v="Reg"/>
    <s v="Lvl"/>
    <s v="AllPub"/>
    <s v="Corner"/>
    <s v="Gtl"/>
    <s v="NAmes"/>
    <s v="Norm"/>
    <s v="Norm"/>
    <s v="Duplex"/>
    <s v="1Story"/>
    <n v="5"/>
    <n v="5"/>
    <x v="18"/>
    <x v="46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x v="3"/>
    <s v="Typ"/>
    <n v="0"/>
    <s v="NA"/>
    <s v="Detchd"/>
    <n v="1968"/>
    <s v="Unf"/>
    <x v="1"/>
    <n v="888"/>
    <s v="TA"/>
    <s v="TA"/>
    <x v="0"/>
    <n v="0"/>
    <n v="25"/>
    <n v="0"/>
    <n v="0"/>
    <n v="0"/>
    <n v="0"/>
    <s v="NA"/>
    <s v="NA"/>
    <s v="NA"/>
    <n v="0"/>
    <n v="7"/>
    <n v="2009"/>
    <s v="COD"/>
    <s v="Abnorml"/>
    <n v="110000"/>
  </r>
  <r>
    <n v="730"/>
    <n v="30"/>
    <s v="RM"/>
    <x v="27"/>
    <x v="50"/>
    <s v="Pave"/>
    <s v="Grvl"/>
    <s v="Reg"/>
    <s v="Lvl"/>
    <s v="AllPub"/>
    <s v="Inside"/>
    <s v="Gtl"/>
    <s v="IDOTRR"/>
    <s v="Norm"/>
    <s v="Norm"/>
    <s v="1Fam"/>
    <s v="1.5Fin"/>
    <n v="4"/>
    <n v="5"/>
    <x v="82"/>
    <x v="8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x v="4"/>
    <s v="Typ"/>
    <n v="0"/>
    <s v="NA"/>
    <s v="Detchd"/>
    <n v="1962"/>
    <s v="Unf"/>
    <x v="0"/>
    <n v="539"/>
    <s v="TA"/>
    <s v="TA"/>
    <x v="0"/>
    <n v="0"/>
    <n v="23"/>
    <n v="112"/>
    <n v="0"/>
    <n v="0"/>
    <n v="0"/>
    <s v="NA"/>
    <s v="NA"/>
    <s v="NA"/>
    <n v="0"/>
    <n v="1"/>
    <n v="2009"/>
    <s v="WD"/>
    <s v="Normal"/>
    <n v="103000"/>
  </r>
  <r>
    <n v="731"/>
    <n v="120"/>
    <s v="RL"/>
    <x v="97"/>
    <x v="604"/>
    <s v="Pave"/>
    <s v="NA"/>
    <s v="IR1"/>
    <s v="Lvl"/>
    <s v="AllPub"/>
    <s v="Inside"/>
    <s v="Gtl"/>
    <s v="StoneBr"/>
    <s v="Norm"/>
    <s v="Norm"/>
    <s v="TwnhsE"/>
    <s v="1Story"/>
    <n v="8"/>
    <n v="5"/>
    <x v="49"/>
    <x v="29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x v="4"/>
    <s v="Typ"/>
    <n v="1"/>
    <s v="TA"/>
    <s v="Attchd"/>
    <n v="1995"/>
    <s v="RFn"/>
    <x v="0"/>
    <n v="608"/>
    <s v="TA"/>
    <s v="TA"/>
    <x v="0"/>
    <n v="237"/>
    <n v="152"/>
    <n v="0"/>
    <n v="0"/>
    <n v="0"/>
    <n v="0"/>
    <s v="NA"/>
    <s v="NA"/>
    <s v="NA"/>
    <n v="0"/>
    <n v="3"/>
    <n v="2010"/>
    <s v="WD"/>
    <s v="Normal"/>
    <n v="236500"/>
  </r>
  <r>
    <n v="732"/>
    <n v="80"/>
    <s v="RL"/>
    <x v="43"/>
    <x v="605"/>
    <s v="Pave"/>
    <s v="NA"/>
    <s v="IR1"/>
    <s v="Lvl"/>
    <s v="AllPub"/>
    <s v="Corner"/>
    <s v="Gtl"/>
    <s v="Timber"/>
    <s v="Norm"/>
    <s v="Norm"/>
    <s v="1Fam"/>
    <s v="SLvl"/>
    <n v="7"/>
    <n v="5"/>
    <x v="0"/>
    <x v="0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x v="1"/>
    <s v="Typ"/>
    <n v="1"/>
    <s v="Gd"/>
    <s v="Attchd"/>
    <n v="2003"/>
    <s v="Fin"/>
    <x v="0"/>
    <n v="438"/>
    <s v="TA"/>
    <s v="TA"/>
    <x v="0"/>
    <n v="160"/>
    <n v="22"/>
    <n v="0"/>
    <n v="0"/>
    <n v="0"/>
    <n v="0"/>
    <s v="NA"/>
    <s v="NA"/>
    <s v="NA"/>
    <n v="0"/>
    <n v="5"/>
    <n v="2007"/>
    <s v="WD"/>
    <s v="Normal"/>
    <n v="187500"/>
  </r>
  <r>
    <n v="733"/>
    <n v="60"/>
    <s v="RL"/>
    <x v="6"/>
    <x v="606"/>
    <s v="Pave"/>
    <s v="NA"/>
    <s v="IR1"/>
    <s v="Lvl"/>
    <s v="AllPub"/>
    <s v="Inside"/>
    <s v="Gtl"/>
    <s v="CollgCr"/>
    <s v="Norm"/>
    <s v="Norm"/>
    <s v="1Fam"/>
    <s v="2Story"/>
    <n v="7"/>
    <n v="5"/>
    <x v="45"/>
    <x v="41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x v="0"/>
    <s v="Typ"/>
    <n v="1"/>
    <s v="TA"/>
    <s v="Attchd"/>
    <n v="1998"/>
    <s v="Fin"/>
    <x v="0"/>
    <n v="541"/>
    <s v="TA"/>
    <s v="TA"/>
    <x v="0"/>
    <n v="192"/>
    <n v="84"/>
    <n v="0"/>
    <n v="0"/>
    <n v="0"/>
    <n v="0"/>
    <s v="NA"/>
    <s v="NA"/>
    <s v="NA"/>
    <n v="0"/>
    <n v="7"/>
    <n v="2008"/>
    <s v="WD"/>
    <s v="Normal"/>
    <n v="222500"/>
  </r>
  <r>
    <n v="734"/>
    <n v="20"/>
    <s v="RL"/>
    <x v="1"/>
    <x v="532"/>
    <s v="Pave"/>
    <s v="NA"/>
    <s v="Reg"/>
    <s v="Lvl"/>
    <s v="AllPub"/>
    <s v="Corner"/>
    <s v="Gtl"/>
    <s v="Sawyer"/>
    <s v="Feedr"/>
    <s v="Norm"/>
    <s v="1Fam"/>
    <s v="1Story"/>
    <n v="5"/>
    <n v="6"/>
    <x v="53"/>
    <x v="22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x v="1"/>
    <s v="Typ"/>
    <n v="1"/>
    <s v="TA"/>
    <s v="Attchd"/>
    <n v="1961"/>
    <s v="RFn"/>
    <x v="2"/>
    <n v="264"/>
    <s v="TA"/>
    <s v="TA"/>
    <x v="0"/>
    <n v="165"/>
    <n v="0"/>
    <n v="0"/>
    <n v="0"/>
    <n v="0"/>
    <n v="0"/>
    <s v="NA"/>
    <s v="GdWo"/>
    <s v="Shed"/>
    <n v="400"/>
    <n v="3"/>
    <n v="2009"/>
    <s v="WD"/>
    <s v="Normal"/>
    <n v="131400"/>
  </r>
  <r>
    <n v="735"/>
    <n v="20"/>
    <s v="RL"/>
    <x v="7"/>
    <x v="607"/>
    <s v="Pave"/>
    <s v="NA"/>
    <s v="IR1"/>
    <s v="Lvl"/>
    <s v="AllPub"/>
    <s v="Corner"/>
    <s v="Gtl"/>
    <s v="Sawyer"/>
    <s v="Norm"/>
    <s v="Norm"/>
    <s v="1Fam"/>
    <s v="1Story"/>
    <n v="5"/>
    <n v="5"/>
    <x v="21"/>
    <x v="34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x v="1"/>
    <s v="Typ"/>
    <n v="0"/>
    <s v="NA"/>
    <s v="Attchd"/>
    <n v="1968"/>
    <s v="Unf"/>
    <x v="2"/>
    <n v="300"/>
    <s v="TA"/>
    <s v="TA"/>
    <x v="0"/>
    <n v="147"/>
    <n v="0"/>
    <n v="0"/>
    <n v="0"/>
    <n v="0"/>
    <n v="0"/>
    <s v="NA"/>
    <s v="NA"/>
    <s v="NA"/>
    <n v="0"/>
    <n v="5"/>
    <n v="2007"/>
    <s v="WD"/>
    <s v="Family"/>
    <n v="108000"/>
  </r>
  <r>
    <n v="736"/>
    <n v="75"/>
    <s v="RM"/>
    <x v="3"/>
    <x v="99"/>
    <s v="Pave"/>
    <s v="NA"/>
    <s v="Reg"/>
    <s v="Lvl"/>
    <s v="AllPub"/>
    <s v="Inside"/>
    <s v="Gtl"/>
    <s v="OldTown"/>
    <s v="Norm"/>
    <s v="Norm"/>
    <s v="1Fam"/>
    <s v="2.5Unf"/>
    <n v="7"/>
    <n v="7"/>
    <x v="101"/>
    <x v="3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x v="1"/>
    <s v="Typ"/>
    <n v="2"/>
    <s v="TA"/>
    <s v="Detchd"/>
    <n v="1914"/>
    <s v="Unf"/>
    <x v="0"/>
    <n v="320"/>
    <s v="TA"/>
    <s v="TA"/>
    <x v="1"/>
    <n v="0"/>
    <n v="341"/>
    <n v="0"/>
    <n v="0"/>
    <n v="0"/>
    <n v="0"/>
    <s v="NA"/>
    <s v="NA"/>
    <s v="NA"/>
    <n v="0"/>
    <n v="10"/>
    <n v="2006"/>
    <s v="WD"/>
    <s v="Normal"/>
    <n v="163000"/>
  </r>
  <r>
    <n v="737"/>
    <n v="90"/>
    <s v="RL"/>
    <x v="3"/>
    <x v="30"/>
    <s v="Pave"/>
    <s v="NA"/>
    <s v="Reg"/>
    <s v="Lvl"/>
    <s v="AllPub"/>
    <s v="Inside"/>
    <s v="Gtl"/>
    <s v="NAmes"/>
    <s v="Norm"/>
    <s v="Norm"/>
    <s v="Duplex"/>
    <s v="1Story"/>
    <n v="3"/>
    <n v="4"/>
    <x v="52"/>
    <x v="8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x v="1"/>
    <s v="Typ"/>
    <n v="0"/>
    <s v="NA"/>
    <s v="Detchd"/>
    <n v="1949"/>
    <s v="Unf"/>
    <x v="0"/>
    <n v="400"/>
    <s v="TA"/>
    <s v="TA"/>
    <x v="0"/>
    <n v="0"/>
    <n v="0"/>
    <n v="0"/>
    <n v="0"/>
    <n v="0"/>
    <n v="0"/>
    <s v="NA"/>
    <s v="NA"/>
    <s v="NA"/>
    <n v="0"/>
    <n v="7"/>
    <n v="2006"/>
    <s v="WD"/>
    <s v="Normal"/>
    <n v="93500"/>
  </r>
  <r>
    <n v="738"/>
    <n v="60"/>
    <s v="RL"/>
    <x v="12"/>
    <x v="608"/>
    <s v="Pave"/>
    <s v="NA"/>
    <s v="IR1"/>
    <s v="HLS"/>
    <s v="AllPub"/>
    <s v="CulDSac"/>
    <s v="Gtl"/>
    <s v="Gilbert"/>
    <s v="Norm"/>
    <s v="Norm"/>
    <s v="1Fam"/>
    <s v="2Story"/>
    <n v="8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x v="0"/>
    <s v="Typ"/>
    <n v="1"/>
    <s v="Gd"/>
    <s v="Attchd"/>
    <n v="2005"/>
    <s v="Fin"/>
    <x v="1"/>
    <n v="800"/>
    <s v="TA"/>
    <s v="TA"/>
    <x v="0"/>
    <n v="0"/>
    <n v="116"/>
    <n v="0"/>
    <n v="0"/>
    <n v="0"/>
    <n v="0"/>
    <s v="NA"/>
    <s v="NA"/>
    <s v="NA"/>
    <n v="0"/>
    <n v="6"/>
    <n v="2006"/>
    <s v="WD"/>
    <s v="Normal"/>
    <n v="239900"/>
  </r>
  <r>
    <n v="739"/>
    <n v="90"/>
    <s v="RL"/>
    <x v="3"/>
    <x v="99"/>
    <s v="Pave"/>
    <s v="NA"/>
    <s v="Reg"/>
    <s v="Lvl"/>
    <s v="AllPub"/>
    <s v="Inside"/>
    <s v="Gtl"/>
    <s v="Edwards"/>
    <s v="Norm"/>
    <s v="Norm"/>
    <s v="Duplex"/>
    <s v="1Story"/>
    <n v="5"/>
    <n v="5"/>
    <x v="72"/>
    <x v="55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x v="4"/>
    <s v="Typ"/>
    <n v="0"/>
    <s v="NA"/>
    <s v="NA"/>
    <s v="NA"/>
    <s v="NA"/>
    <x v="3"/>
    <n v="0"/>
    <s v="NA"/>
    <s v="NA"/>
    <x v="0"/>
    <n v="120"/>
    <n v="0"/>
    <n v="0"/>
    <n v="0"/>
    <n v="0"/>
    <n v="0"/>
    <s v="NA"/>
    <s v="NA"/>
    <s v="NA"/>
    <n v="0"/>
    <n v="3"/>
    <n v="2009"/>
    <s v="WD"/>
    <s v="Alloca"/>
    <n v="179000"/>
  </r>
  <r>
    <n v="740"/>
    <n v="60"/>
    <s v="RL"/>
    <x v="0"/>
    <x v="609"/>
    <s v="Pave"/>
    <s v="NA"/>
    <s v="IR1"/>
    <s v="Lvl"/>
    <s v="AllPub"/>
    <s v="Inside"/>
    <s v="Gtl"/>
    <s v="CollgCr"/>
    <s v="Norm"/>
    <s v="Norm"/>
    <s v="1Fam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x v="2"/>
    <s v="Typ"/>
    <n v="0"/>
    <s v="NA"/>
    <s v="Attchd"/>
    <n v="2004"/>
    <s v="RFn"/>
    <x v="0"/>
    <n v="572"/>
    <s v="TA"/>
    <s v="TA"/>
    <x v="0"/>
    <n v="187"/>
    <n v="56"/>
    <n v="0"/>
    <n v="0"/>
    <n v="0"/>
    <n v="0"/>
    <s v="NA"/>
    <s v="NA"/>
    <s v="NA"/>
    <n v="0"/>
    <n v="4"/>
    <n v="2009"/>
    <s v="WD"/>
    <s v="Normal"/>
    <n v="190000"/>
  </r>
  <r>
    <n v="741"/>
    <n v="70"/>
    <s v="RM"/>
    <x v="3"/>
    <x v="1"/>
    <s v="Pave"/>
    <s v="Grvl"/>
    <s v="Reg"/>
    <s v="Lvl"/>
    <s v="AllPub"/>
    <s v="Inside"/>
    <s v="Gtl"/>
    <s v="OldTown"/>
    <s v="Norm"/>
    <s v="Norm"/>
    <s v="1Fam"/>
    <s v="2Story"/>
    <n v="5"/>
    <n v="7"/>
    <x v="48"/>
    <x v="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x v="2"/>
    <s v="Typ"/>
    <n v="0"/>
    <s v="NA"/>
    <s v="Detchd"/>
    <n v="1910"/>
    <s v="Unf"/>
    <x v="0"/>
    <n v="360"/>
    <s v="TA"/>
    <s v="Gd"/>
    <x v="0"/>
    <n v="270"/>
    <n v="0"/>
    <n v="112"/>
    <n v="0"/>
    <n v="0"/>
    <n v="0"/>
    <s v="NA"/>
    <s v="GdPrv"/>
    <s v="NA"/>
    <n v="0"/>
    <n v="5"/>
    <n v="2007"/>
    <s v="WD"/>
    <s v="Abnorml"/>
    <n v="132000"/>
  </r>
  <r>
    <n v="742"/>
    <n v="20"/>
    <s v="RL"/>
    <x v="0"/>
    <x v="610"/>
    <s v="Pave"/>
    <s v="NA"/>
    <s v="IR1"/>
    <s v="Lvl"/>
    <s v="AllPub"/>
    <s v="Inside"/>
    <s v="Gtl"/>
    <s v="Sawyer"/>
    <s v="Feedr"/>
    <s v="Norm"/>
    <s v="1Fam"/>
    <s v="1Story"/>
    <n v="6"/>
    <n v="8"/>
    <x v="53"/>
    <x v="29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x v="4"/>
    <s v="Typ"/>
    <n v="0"/>
    <s v="NA"/>
    <s v="Detchd"/>
    <n v="1962"/>
    <s v="Unf"/>
    <x v="2"/>
    <n v="288"/>
    <s v="TA"/>
    <s v="TA"/>
    <x v="0"/>
    <n v="168"/>
    <n v="0"/>
    <n v="0"/>
    <n v="0"/>
    <n v="0"/>
    <n v="0"/>
    <s v="NA"/>
    <s v="GdPrv"/>
    <s v="NA"/>
    <n v="0"/>
    <n v="5"/>
    <n v="2008"/>
    <s v="WD"/>
    <s v="Normal"/>
    <n v="142000"/>
  </r>
  <r>
    <n v="743"/>
    <n v="20"/>
    <s v="RL"/>
    <x v="0"/>
    <x v="0"/>
    <s v="Pave"/>
    <s v="NA"/>
    <s v="Reg"/>
    <s v="Lvl"/>
    <s v="AllPub"/>
    <s v="Inside"/>
    <s v="Gtl"/>
    <s v="SawyerW"/>
    <s v="Norm"/>
    <s v="Norm"/>
    <s v="1Fam"/>
    <s v="1Story"/>
    <n v="7"/>
    <n v="5"/>
    <x v="4"/>
    <x v="14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x v="1"/>
    <s v="Typ"/>
    <n v="0"/>
    <s v="NA"/>
    <s v="Attchd"/>
    <n v="2000"/>
    <s v="Unf"/>
    <x v="0"/>
    <n v="539"/>
    <s v="TA"/>
    <s v="TA"/>
    <x v="0"/>
    <n v="120"/>
    <n v="55"/>
    <n v="0"/>
    <n v="0"/>
    <n v="0"/>
    <n v="0"/>
    <s v="NA"/>
    <s v="GdPrv"/>
    <s v="NA"/>
    <n v="0"/>
    <n v="12"/>
    <n v="2007"/>
    <s v="WD"/>
    <s v="Normal"/>
    <n v="179000"/>
  </r>
  <r>
    <n v="744"/>
    <n v="80"/>
    <s v="RL"/>
    <x v="10"/>
    <x v="611"/>
    <s v="Pave"/>
    <s v="NA"/>
    <s v="IR1"/>
    <s v="Lvl"/>
    <s v="AllPub"/>
    <s v="Inside"/>
    <s v="Gtl"/>
    <s v="Sawyer"/>
    <s v="Norm"/>
    <s v="Norm"/>
    <s v="1Fam"/>
    <s v="SLvl"/>
    <n v="5"/>
    <n v="6"/>
    <x v="37"/>
    <x v="41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x v="1"/>
    <s v="Min2"/>
    <n v="1"/>
    <s v="TA"/>
    <s v="Attchd"/>
    <n v="1997"/>
    <s v="RFn"/>
    <x v="0"/>
    <n v="480"/>
    <s v="TA"/>
    <s v="TA"/>
    <x v="0"/>
    <n v="302"/>
    <n v="0"/>
    <n v="0"/>
    <n v="0"/>
    <n v="100"/>
    <n v="0"/>
    <s v="NA"/>
    <s v="NA"/>
    <s v="NA"/>
    <n v="0"/>
    <n v="10"/>
    <n v="2009"/>
    <s v="WD"/>
    <s v="Normal"/>
    <n v="175000"/>
  </r>
  <r>
    <n v="745"/>
    <n v="120"/>
    <s v="RL"/>
    <x v="62"/>
    <x v="612"/>
    <s v="Pave"/>
    <s v="NA"/>
    <s v="IR1"/>
    <s v="HLS"/>
    <s v="AllPub"/>
    <s v="Inside"/>
    <s v="Gtl"/>
    <s v="StoneBr"/>
    <s v="Norm"/>
    <s v="Norm"/>
    <s v="TwnhsE"/>
    <s v="1Story"/>
    <n v="8"/>
    <n v="5"/>
    <x v="5"/>
    <x v="40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x v="4"/>
    <s v="Typ"/>
    <n v="1"/>
    <s v="TA"/>
    <s v="Attchd"/>
    <n v="1993"/>
    <s v="RFn"/>
    <x v="0"/>
    <n v="462"/>
    <s v="TA"/>
    <s v="TA"/>
    <x v="0"/>
    <n v="96"/>
    <n v="0"/>
    <n v="70"/>
    <n v="168"/>
    <n v="0"/>
    <n v="0"/>
    <s v="NA"/>
    <s v="NA"/>
    <s v="NA"/>
    <n v="0"/>
    <n v="10"/>
    <n v="2008"/>
    <s v="WD"/>
    <s v="Normal"/>
    <n v="180000"/>
  </r>
  <r>
    <n v="746"/>
    <n v="60"/>
    <s v="RL"/>
    <x v="7"/>
    <x v="613"/>
    <s v="Pave"/>
    <s v="NA"/>
    <s v="IR1"/>
    <s v="Lvl"/>
    <s v="AllPub"/>
    <s v="Inside"/>
    <s v="Gtl"/>
    <s v="NWAmes"/>
    <s v="Norm"/>
    <s v="Norm"/>
    <s v="1Fam"/>
    <s v="2Story"/>
    <n v="8"/>
    <n v="9"/>
    <x v="1"/>
    <x v="29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x v="5"/>
    <s v="Typ"/>
    <n v="2"/>
    <s v="TA"/>
    <s v="BuiltIn"/>
    <n v="1994"/>
    <s v="Fin"/>
    <x v="0"/>
    <n v="831"/>
    <s v="TA"/>
    <s v="TA"/>
    <x v="0"/>
    <n v="0"/>
    <n v="204"/>
    <n v="0"/>
    <n v="0"/>
    <n v="0"/>
    <n v="0"/>
    <s v="NA"/>
    <s v="NA"/>
    <s v="NA"/>
    <n v="0"/>
    <n v="7"/>
    <n v="2008"/>
    <s v="WD"/>
    <s v="Normal"/>
    <n v="299800"/>
  </r>
  <r>
    <n v="747"/>
    <n v="60"/>
    <s v="RL"/>
    <x v="7"/>
    <x v="614"/>
    <s v="Pave"/>
    <s v="NA"/>
    <s v="IR1"/>
    <s v="Lvl"/>
    <s v="AllPub"/>
    <s v="Inside"/>
    <s v="Gtl"/>
    <s v="Gilbert"/>
    <s v="Norm"/>
    <s v="Norm"/>
    <s v="1Fam"/>
    <s v="2Story"/>
    <n v="7"/>
    <n v="5"/>
    <x v="4"/>
    <x v="4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x v="0"/>
    <s v="Typ"/>
    <n v="1"/>
    <s v="TA"/>
    <s v="BuiltIn"/>
    <n v="2000"/>
    <s v="Fin"/>
    <x v="0"/>
    <n v="554"/>
    <s v="TA"/>
    <s v="TA"/>
    <x v="0"/>
    <n v="224"/>
    <n v="54"/>
    <n v="0"/>
    <n v="0"/>
    <n v="0"/>
    <n v="0"/>
    <s v="NA"/>
    <s v="NA"/>
    <s v="NA"/>
    <n v="0"/>
    <n v="4"/>
    <n v="2009"/>
    <s v="WD"/>
    <s v="Normal"/>
    <n v="236000"/>
  </r>
  <r>
    <n v="748"/>
    <n v="70"/>
    <s v="RM"/>
    <x v="0"/>
    <x v="270"/>
    <s v="Pave"/>
    <s v="Pave"/>
    <s v="IR1"/>
    <s v="Lvl"/>
    <s v="AllPub"/>
    <s v="Corner"/>
    <s v="Gtl"/>
    <s v="OldTown"/>
    <s v="Norm"/>
    <s v="Norm"/>
    <s v="1Fam"/>
    <s v="2Story"/>
    <n v="7"/>
    <n v="7"/>
    <x v="88"/>
    <x v="0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x v="0"/>
    <s v="Typ"/>
    <n v="1"/>
    <s v="Gd"/>
    <s v="Detchd"/>
    <n v="1950"/>
    <s v="Unf"/>
    <x v="4"/>
    <n v="864"/>
    <s v="TA"/>
    <s v="TA"/>
    <x v="1"/>
    <n v="181"/>
    <n v="0"/>
    <n v="386"/>
    <n v="0"/>
    <n v="0"/>
    <n v="0"/>
    <s v="NA"/>
    <s v="NA"/>
    <s v="NA"/>
    <n v="0"/>
    <n v="5"/>
    <n v="2009"/>
    <s v="WD"/>
    <s v="Normal"/>
    <n v="265979"/>
  </r>
  <r>
    <n v="749"/>
    <n v="20"/>
    <s v="RL"/>
    <x v="83"/>
    <x v="615"/>
    <s v="Pave"/>
    <s v="NA"/>
    <s v="IR1"/>
    <s v="Lvl"/>
    <s v="AllPub"/>
    <s v="Inside"/>
    <s v="Gtl"/>
    <s v="NoRidge"/>
    <s v="Norm"/>
    <s v="Norm"/>
    <s v="1Fam"/>
    <s v="1Story"/>
    <n v="7"/>
    <n v="5"/>
    <x v="92"/>
    <x v="29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x v="2"/>
    <s v="Typ"/>
    <n v="1"/>
    <s v="TA"/>
    <s v="Attchd"/>
    <n v="1996"/>
    <s v="Fin"/>
    <x v="0"/>
    <n v="527"/>
    <s v="TA"/>
    <s v="TA"/>
    <x v="0"/>
    <n v="240"/>
    <n v="56"/>
    <n v="154"/>
    <n v="0"/>
    <n v="0"/>
    <n v="0"/>
    <s v="NA"/>
    <s v="NA"/>
    <s v="NA"/>
    <n v="0"/>
    <n v="3"/>
    <n v="2010"/>
    <s v="WD"/>
    <s v="Normal"/>
    <n v="260400"/>
  </r>
  <r>
    <n v="750"/>
    <n v="50"/>
    <s v="RL"/>
    <x v="9"/>
    <x v="346"/>
    <s v="Pave"/>
    <s v="NA"/>
    <s v="Reg"/>
    <s v="Lvl"/>
    <s v="AllPub"/>
    <s v="Inside"/>
    <s v="Gtl"/>
    <s v="Edwards"/>
    <s v="Norm"/>
    <s v="Norm"/>
    <s v="1Fam"/>
    <s v="1.5Fin"/>
    <n v="4"/>
    <n v="3"/>
    <x v="43"/>
    <x v="8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x v="3"/>
    <s v="Mod"/>
    <n v="0"/>
    <s v="NA"/>
    <s v="Detchd"/>
    <n v="1945"/>
    <s v="Unf"/>
    <x v="2"/>
    <n v="240"/>
    <s v="TA"/>
    <s v="TA"/>
    <x v="1"/>
    <n v="92"/>
    <n v="0"/>
    <n v="185"/>
    <n v="0"/>
    <n v="0"/>
    <n v="0"/>
    <s v="NA"/>
    <s v="NA"/>
    <s v="NA"/>
    <n v="0"/>
    <n v="4"/>
    <n v="2009"/>
    <s v="WD"/>
    <s v="Normal"/>
    <n v="98000"/>
  </r>
  <r>
    <n v="751"/>
    <n v="50"/>
    <s v="RM"/>
    <x v="49"/>
    <x v="525"/>
    <s v="Pave"/>
    <s v="Grvl"/>
    <s v="Reg"/>
    <s v="Lvl"/>
    <s v="AllPub"/>
    <s v="Corner"/>
    <s v="Gtl"/>
    <s v="OldTown"/>
    <s v="Norm"/>
    <s v="Norm"/>
    <s v="1Fam"/>
    <s v="1.5Fin"/>
    <n v="4"/>
    <n v="7"/>
    <x v="48"/>
    <x v="16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x v="2"/>
    <s v="Min2"/>
    <n v="0"/>
    <s v="NA"/>
    <s v="NA"/>
    <s v="NA"/>
    <s v="NA"/>
    <x v="3"/>
    <n v="0"/>
    <s v="NA"/>
    <s v="NA"/>
    <x v="1"/>
    <n v="0"/>
    <n v="160"/>
    <n v="0"/>
    <n v="0"/>
    <n v="0"/>
    <n v="0"/>
    <s v="NA"/>
    <s v="NA"/>
    <s v="NA"/>
    <n v="0"/>
    <n v="6"/>
    <n v="2010"/>
    <s v="WD"/>
    <s v="Normal"/>
    <n v="96500"/>
  </r>
  <r>
    <n v="752"/>
    <n v="60"/>
    <s v="RL"/>
    <x v="7"/>
    <x v="103"/>
    <s v="Pave"/>
    <s v="NA"/>
    <s v="Reg"/>
    <s v="Lvl"/>
    <s v="AllPub"/>
    <s v="Inside"/>
    <s v="Gtl"/>
    <s v="Gilbert"/>
    <s v="RRAn"/>
    <s v="Norm"/>
    <s v="1Fam"/>
    <s v="2Story"/>
    <n v="7"/>
    <n v="5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x v="1"/>
    <s v="Typ"/>
    <n v="0"/>
    <s v="NA"/>
    <s v="Attchd"/>
    <n v="2003"/>
    <s v="Fin"/>
    <x v="0"/>
    <n v="400"/>
    <s v="TA"/>
    <s v="TA"/>
    <x v="0"/>
    <n v="0"/>
    <n v="48"/>
    <n v="0"/>
    <n v="0"/>
    <n v="0"/>
    <n v="0"/>
    <s v="NA"/>
    <s v="NA"/>
    <s v="NA"/>
    <n v="0"/>
    <n v="8"/>
    <n v="2007"/>
    <s v="WD"/>
    <s v="Normal"/>
    <n v="162000"/>
  </r>
  <r>
    <n v="753"/>
    <n v="20"/>
    <s v="RL"/>
    <x v="63"/>
    <x v="616"/>
    <s v="Pave"/>
    <s v="NA"/>
    <s v="IR1"/>
    <s v="Lvl"/>
    <s v="AllPub"/>
    <s v="Inside"/>
    <s v="Gtl"/>
    <s v="CollgCr"/>
    <s v="Norm"/>
    <s v="Norm"/>
    <s v="1Fam"/>
    <s v="1Story"/>
    <n v="6"/>
    <n v="5"/>
    <x v="35"/>
    <x v="18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x v="1"/>
    <s v="Typ"/>
    <n v="0"/>
    <s v="NA"/>
    <s v="Attchd"/>
    <n v="1997"/>
    <s v="RFn"/>
    <x v="0"/>
    <n v="576"/>
    <s v="TA"/>
    <s v="TA"/>
    <x v="0"/>
    <n v="168"/>
    <n v="27"/>
    <n v="0"/>
    <n v="0"/>
    <n v="0"/>
    <n v="0"/>
    <s v="NA"/>
    <s v="NA"/>
    <s v="NA"/>
    <n v="0"/>
    <n v="7"/>
    <n v="2006"/>
    <s v="WD"/>
    <s v="Normal"/>
    <n v="217000"/>
  </r>
  <r>
    <n v="754"/>
    <n v="60"/>
    <s v="RL"/>
    <x v="1"/>
    <x v="617"/>
    <s v="Pave"/>
    <s v="NA"/>
    <s v="Reg"/>
    <s v="Lvl"/>
    <s v="AllPub"/>
    <s v="Inside"/>
    <s v="Gtl"/>
    <s v="NridgHt"/>
    <s v="Norm"/>
    <s v="Norm"/>
    <s v="1Fam"/>
    <s v="2Story"/>
    <n v="8"/>
    <n v="5"/>
    <x v="11"/>
    <x v="6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x v="0"/>
    <s v="Typ"/>
    <n v="1"/>
    <s v="Gd"/>
    <s v="Attchd"/>
    <n v="2005"/>
    <s v="RFn"/>
    <x v="1"/>
    <n v="878"/>
    <s v="TA"/>
    <s v="TA"/>
    <x v="0"/>
    <n v="192"/>
    <n v="52"/>
    <n v="0"/>
    <n v="0"/>
    <n v="0"/>
    <n v="0"/>
    <s v="NA"/>
    <s v="NA"/>
    <s v="NA"/>
    <n v="0"/>
    <n v="3"/>
    <n v="2006"/>
    <s v="WD"/>
    <s v="Normal"/>
    <n v="275500"/>
  </r>
  <r>
    <n v="755"/>
    <n v="20"/>
    <s v="RL"/>
    <x v="24"/>
    <x v="618"/>
    <s v="Pave"/>
    <s v="NA"/>
    <s v="Reg"/>
    <s v="Lvl"/>
    <s v="AllPub"/>
    <s v="Inside"/>
    <s v="Gtl"/>
    <s v="NAmes"/>
    <s v="Norm"/>
    <s v="Norm"/>
    <s v="1Fam"/>
    <s v="1Story"/>
    <n v="6"/>
    <n v="8"/>
    <x v="60"/>
    <x v="6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x v="4"/>
    <s v="Typ"/>
    <n v="0"/>
    <s v="NA"/>
    <s v="Detchd"/>
    <n v="1969"/>
    <s v="RFn"/>
    <x v="0"/>
    <n v="440"/>
    <s v="TA"/>
    <s v="TA"/>
    <x v="0"/>
    <n v="171"/>
    <n v="48"/>
    <n v="0"/>
    <n v="0"/>
    <n v="0"/>
    <n v="0"/>
    <s v="NA"/>
    <s v="NA"/>
    <s v="NA"/>
    <n v="0"/>
    <n v="7"/>
    <n v="2009"/>
    <s v="WD"/>
    <s v="Normal"/>
    <n v="156000"/>
  </r>
  <r>
    <n v="756"/>
    <n v="160"/>
    <s v="FV"/>
    <x v="47"/>
    <x v="107"/>
    <s v="Pave"/>
    <s v="Pave"/>
    <s v="Reg"/>
    <s v="Lvl"/>
    <s v="AllPub"/>
    <s v="Inside"/>
    <s v="Gtl"/>
    <s v="Somerst"/>
    <s v="Norm"/>
    <s v="Norm"/>
    <s v="TwnhsE"/>
    <s v="2Story"/>
    <n v="6"/>
    <n v="5"/>
    <x v="40"/>
    <x v="41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x v="1"/>
    <s v="Typ"/>
    <n v="0"/>
    <s v="NA"/>
    <s v="Detchd"/>
    <n v="1999"/>
    <s v="Unf"/>
    <x v="0"/>
    <n v="440"/>
    <s v="TA"/>
    <s v="TA"/>
    <x v="0"/>
    <n v="0"/>
    <n v="24"/>
    <n v="0"/>
    <n v="0"/>
    <n v="0"/>
    <n v="0"/>
    <s v="NA"/>
    <s v="NA"/>
    <s v="NA"/>
    <n v="0"/>
    <n v="3"/>
    <n v="2009"/>
    <s v="WD"/>
    <s v="Normal"/>
    <n v="172500"/>
  </r>
  <r>
    <n v="757"/>
    <n v="60"/>
    <s v="RL"/>
    <x v="2"/>
    <x v="619"/>
    <s v="Pave"/>
    <s v="NA"/>
    <s v="IR1"/>
    <s v="Lvl"/>
    <s v="AllPub"/>
    <s v="Inside"/>
    <s v="Gtl"/>
    <s v="CollgCr"/>
    <s v="Norm"/>
    <s v="Norm"/>
    <s v="1Fam"/>
    <s v="2Story"/>
    <n v="8"/>
    <n v="5"/>
    <x v="22"/>
    <x v="12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x v="2"/>
    <s v="Typ"/>
    <n v="0"/>
    <s v="NA"/>
    <s v="Attchd"/>
    <n v="2007"/>
    <s v="RFn"/>
    <x v="0"/>
    <n v="578"/>
    <s v="TA"/>
    <s v="TA"/>
    <x v="0"/>
    <n v="144"/>
    <n v="105"/>
    <n v="0"/>
    <n v="0"/>
    <n v="0"/>
    <n v="0"/>
    <s v="NA"/>
    <s v="NA"/>
    <s v="NA"/>
    <n v="0"/>
    <n v="4"/>
    <n v="2009"/>
    <s v="WD"/>
    <s v="Normal"/>
    <n v="212000"/>
  </r>
  <r>
    <n v="758"/>
    <n v="60"/>
    <s v="RL"/>
    <x v="7"/>
    <x v="108"/>
    <s v="Pave"/>
    <s v="NA"/>
    <s v="IR1"/>
    <s v="Lvl"/>
    <s v="AllPub"/>
    <s v="CulDSac"/>
    <s v="Gtl"/>
    <s v="Sawyer"/>
    <s v="Norm"/>
    <s v="Norm"/>
    <s v="1Fam"/>
    <s v="2Story"/>
    <n v="6"/>
    <n v="5"/>
    <x v="90"/>
    <x v="59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x v="1"/>
    <s v="Typ"/>
    <n v="1"/>
    <s v="TA"/>
    <s v="Attchd"/>
    <n v="1978"/>
    <s v="Fin"/>
    <x v="0"/>
    <n v="440"/>
    <s v="TA"/>
    <s v="TA"/>
    <x v="0"/>
    <n v="335"/>
    <n v="0"/>
    <n v="0"/>
    <n v="0"/>
    <n v="0"/>
    <n v="0"/>
    <s v="NA"/>
    <s v="GdPrv"/>
    <s v="NA"/>
    <n v="0"/>
    <n v="4"/>
    <n v="2010"/>
    <s v="WD"/>
    <s v="Abnorml"/>
    <n v="158900"/>
  </r>
  <r>
    <n v="759"/>
    <n v="160"/>
    <s v="FV"/>
    <x v="29"/>
    <x v="178"/>
    <s v="Pave"/>
    <s v="Pave"/>
    <s v="Reg"/>
    <s v="Lvl"/>
    <s v="AllPub"/>
    <s v="Inside"/>
    <s v="Gtl"/>
    <s v="Somerst"/>
    <s v="Norm"/>
    <s v="Norm"/>
    <s v="Twnhs"/>
    <s v="2Story"/>
    <n v="7"/>
    <n v="5"/>
    <x v="40"/>
    <x v="41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x v="1"/>
    <s v="Typ"/>
    <n v="0"/>
    <s v="NA"/>
    <s v="Detchd"/>
    <n v="1999"/>
    <s v="Unf"/>
    <x v="0"/>
    <n v="440"/>
    <s v="TA"/>
    <s v="TA"/>
    <x v="0"/>
    <n v="0"/>
    <n v="0"/>
    <n v="0"/>
    <n v="0"/>
    <n v="0"/>
    <n v="0"/>
    <s v="NA"/>
    <s v="NA"/>
    <s v="NA"/>
    <n v="0"/>
    <n v="8"/>
    <n v="2008"/>
    <s v="WD"/>
    <s v="Normal"/>
    <n v="179400"/>
  </r>
  <r>
    <n v="760"/>
    <n v="60"/>
    <s v="RL"/>
    <x v="0"/>
    <x v="620"/>
    <s v="Pave"/>
    <s v="NA"/>
    <s v="IR1"/>
    <s v="Lvl"/>
    <s v="AllPub"/>
    <s v="Inside"/>
    <s v="Gtl"/>
    <s v="NoRidge"/>
    <s v="Norm"/>
    <s v="Norm"/>
    <s v="1Fam"/>
    <s v="2Story"/>
    <n v="8"/>
    <n v="5"/>
    <x v="49"/>
    <x v="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x v="3"/>
    <s v="Typ"/>
    <n v="1"/>
    <s v="TA"/>
    <s v="Attchd"/>
    <n v="1995"/>
    <s v="RFn"/>
    <x v="1"/>
    <n v="752"/>
    <s v="TA"/>
    <s v="TA"/>
    <x v="0"/>
    <n v="222"/>
    <n v="98"/>
    <n v="0"/>
    <n v="0"/>
    <n v="0"/>
    <n v="0"/>
    <s v="NA"/>
    <s v="NA"/>
    <s v="NA"/>
    <n v="0"/>
    <n v="11"/>
    <n v="2007"/>
    <s v="WD"/>
    <s v="Normal"/>
    <n v="290000"/>
  </r>
  <r>
    <n v="761"/>
    <n v="20"/>
    <s v="RL"/>
    <x v="10"/>
    <x v="134"/>
    <s v="Pave"/>
    <s v="NA"/>
    <s v="Reg"/>
    <s v="Lvl"/>
    <s v="AllPub"/>
    <s v="Inside"/>
    <s v="Gtl"/>
    <s v="NAmes"/>
    <s v="Norm"/>
    <s v="Norm"/>
    <s v="1Fam"/>
    <s v="1Story"/>
    <n v="6"/>
    <n v="6"/>
    <x v="28"/>
    <x v="1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x v="4"/>
    <s v="Typ"/>
    <n v="0"/>
    <s v="NA"/>
    <s v="Detchd"/>
    <n v="2008"/>
    <s v="Unf"/>
    <x v="2"/>
    <n v="300"/>
    <s v="Ex"/>
    <s v="Ex"/>
    <x v="0"/>
    <n v="0"/>
    <n v="0"/>
    <n v="0"/>
    <n v="0"/>
    <n v="0"/>
    <n v="0"/>
    <s v="NA"/>
    <s v="NA"/>
    <s v="Shed"/>
    <n v="450"/>
    <n v="10"/>
    <n v="2009"/>
    <s v="WD"/>
    <s v="Normal"/>
    <n v="127500"/>
  </r>
  <r>
    <n v="762"/>
    <n v="30"/>
    <s v="RM"/>
    <x v="3"/>
    <x v="621"/>
    <s v="Pave"/>
    <s v="NA"/>
    <s v="Reg"/>
    <s v="Lvl"/>
    <s v="AllPub"/>
    <s v="FR2"/>
    <s v="Gtl"/>
    <s v="BrkSide"/>
    <s v="Feedr"/>
    <s v="Norm"/>
    <s v="1Fam"/>
    <s v="1Story"/>
    <n v="5"/>
    <n v="5"/>
    <x v="67"/>
    <x v="8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x v="4"/>
    <s v="Min1"/>
    <n v="0"/>
    <s v="NA"/>
    <s v="Detchd"/>
    <n v="1965"/>
    <s v="Unf"/>
    <x v="0"/>
    <n v="440"/>
    <s v="TA"/>
    <s v="TA"/>
    <x v="0"/>
    <n v="0"/>
    <n v="0"/>
    <n v="0"/>
    <n v="0"/>
    <n v="0"/>
    <n v="0"/>
    <s v="NA"/>
    <s v="NA"/>
    <s v="NA"/>
    <n v="0"/>
    <n v="10"/>
    <n v="2009"/>
    <s v="WD"/>
    <s v="Normal"/>
    <n v="100000"/>
  </r>
  <r>
    <n v="763"/>
    <n v="60"/>
    <s v="FV"/>
    <x v="12"/>
    <x v="194"/>
    <s v="Pave"/>
    <s v="NA"/>
    <s v="Reg"/>
    <s v="Lvl"/>
    <s v="AllPub"/>
    <s v="Inside"/>
    <s v="Gtl"/>
    <s v="Somerst"/>
    <s v="Norm"/>
    <s v="Norm"/>
    <s v="1Fam"/>
    <s v="2Story"/>
    <n v="7"/>
    <n v="5"/>
    <x v="51"/>
    <x v="37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x v="2"/>
    <s v="Typ"/>
    <n v="0"/>
    <s v="NA"/>
    <s v="Attchd"/>
    <n v="2009"/>
    <s v="Unf"/>
    <x v="0"/>
    <n v="614"/>
    <s v="TA"/>
    <s v="TA"/>
    <x v="0"/>
    <n v="169"/>
    <n v="45"/>
    <n v="0"/>
    <n v="0"/>
    <n v="0"/>
    <n v="0"/>
    <s v="NA"/>
    <s v="NA"/>
    <s v="NA"/>
    <n v="0"/>
    <n v="6"/>
    <n v="2010"/>
    <s v="Con"/>
    <s v="Normal"/>
    <n v="215200"/>
  </r>
  <r>
    <n v="764"/>
    <n v="60"/>
    <s v="RL"/>
    <x v="51"/>
    <x v="622"/>
    <s v="Pave"/>
    <s v="NA"/>
    <s v="Reg"/>
    <s v="Lvl"/>
    <s v="AllPub"/>
    <s v="Inside"/>
    <s v="Gtl"/>
    <s v="NoRidge"/>
    <s v="Norm"/>
    <s v="Norm"/>
    <s v="1Fam"/>
    <s v="2Story"/>
    <n v="8"/>
    <n v="5"/>
    <x v="40"/>
    <x v="41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x v="0"/>
    <s v="Typ"/>
    <n v="1"/>
    <s v="Gd"/>
    <s v="Attchd"/>
    <n v="1999"/>
    <s v="RFn"/>
    <x v="1"/>
    <n v="856"/>
    <s v="TA"/>
    <s v="TA"/>
    <x v="0"/>
    <n v="0"/>
    <n v="128"/>
    <n v="0"/>
    <n v="0"/>
    <n v="180"/>
    <n v="0"/>
    <s v="NA"/>
    <s v="NA"/>
    <s v="NA"/>
    <n v="0"/>
    <n v="7"/>
    <n v="2009"/>
    <s v="WD"/>
    <s v="Normal"/>
    <n v="337000"/>
  </r>
  <r>
    <n v="765"/>
    <n v="120"/>
    <s v="RL"/>
    <x v="71"/>
    <x v="623"/>
    <s v="Pave"/>
    <s v="NA"/>
    <s v="IR1"/>
    <s v="Lvl"/>
    <s v="AllPub"/>
    <s v="CulDSac"/>
    <s v="Gtl"/>
    <s v="Veenker"/>
    <s v="Norm"/>
    <s v="Norm"/>
    <s v="TwnhsE"/>
    <s v="1Story"/>
    <n v="8"/>
    <n v="5"/>
    <x v="49"/>
    <x v="29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x v="1"/>
    <s v="Typ"/>
    <n v="1"/>
    <s v="Gd"/>
    <s v="Attchd"/>
    <n v="1995"/>
    <s v="Fin"/>
    <x v="0"/>
    <n v="481"/>
    <s v="TA"/>
    <s v="TA"/>
    <x v="0"/>
    <n v="0"/>
    <n v="30"/>
    <n v="0"/>
    <n v="0"/>
    <n v="216"/>
    <n v="0"/>
    <s v="NA"/>
    <s v="NA"/>
    <s v="NA"/>
    <n v="0"/>
    <n v="4"/>
    <n v="2006"/>
    <s v="WD"/>
    <s v="Normal"/>
    <n v="270000"/>
  </r>
  <r>
    <n v="766"/>
    <n v="20"/>
    <s v="RL"/>
    <x v="6"/>
    <x v="624"/>
    <s v="Pave"/>
    <s v="NA"/>
    <s v="IR1"/>
    <s v="Lvl"/>
    <s v="AllPub"/>
    <s v="Inside"/>
    <s v="Gtl"/>
    <s v="Somerst"/>
    <s v="Norm"/>
    <s v="Norm"/>
    <s v="1Fam"/>
    <s v="1Story"/>
    <n v="9"/>
    <n v="5"/>
    <x v="74"/>
    <x v="17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x v="1"/>
    <s v="Typ"/>
    <n v="1"/>
    <s v="Gd"/>
    <s v="Attchd"/>
    <n v="2008"/>
    <s v="Fin"/>
    <x v="0"/>
    <n v="592"/>
    <s v="TA"/>
    <s v="TA"/>
    <x v="0"/>
    <n v="0"/>
    <n v="174"/>
    <n v="0"/>
    <n v="0"/>
    <n v="0"/>
    <n v="0"/>
    <s v="NA"/>
    <s v="NA"/>
    <s v="NA"/>
    <n v="0"/>
    <n v="8"/>
    <n v="2008"/>
    <s v="New"/>
    <s v="Partial"/>
    <n v="264132"/>
  </r>
  <r>
    <n v="767"/>
    <n v="60"/>
    <s v="RL"/>
    <x v="1"/>
    <x v="625"/>
    <s v="Pave"/>
    <s v="NA"/>
    <s v="Reg"/>
    <s v="Lvl"/>
    <s v="AllPub"/>
    <s v="Inside"/>
    <s v="Gtl"/>
    <s v="NWAmes"/>
    <s v="Norm"/>
    <s v="Norm"/>
    <s v="1Fam"/>
    <s v="2Story"/>
    <n v="7"/>
    <n v="5"/>
    <x v="62"/>
    <x v="55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x v="2"/>
    <s v="Typ"/>
    <n v="1"/>
    <s v="TA"/>
    <s v="Attchd"/>
    <n v="1988"/>
    <s v="Unf"/>
    <x v="0"/>
    <n v="496"/>
    <s v="TA"/>
    <s v="TA"/>
    <x v="0"/>
    <n v="228"/>
    <n v="66"/>
    <n v="156"/>
    <n v="0"/>
    <n v="0"/>
    <n v="0"/>
    <s v="NA"/>
    <s v="MnPrv"/>
    <s v="Shed"/>
    <n v="500"/>
    <n v="3"/>
    <n v="2010"/>
    <s v="WD"/>
    <s v="Normal"/>
    <n v="196500"/>
  </r>
  <r>
    <n v="768"/>
    <n v="50"/>
    <s v="RL"/>
    <x v="6"/>
    <x v="626"/>
    <s v="Pave"/>
    <s v="NA"/>
    <s v="IR1"/>
    <s v="Lvl"/>
    <s v="AllPub"/>
    <s v="Inside"/>
    <s v="Gtl"/>
    <s v="Mitchel"/>
    <s v="Norm"/>
    <s v="Norm"/>
    <s v="1Fam"/>
    <s v="1.5Fin"/>
    <n v="6"/>
    <n v="7"/>
    <x v="70"/>
    <x v="42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x v="2"/>
    <s v="Mod"/>
    <n v="0"/>
    <s v="NA"/>
    <s v="Attchd"/>
    <n v="1989"/>
    <s v="Unf"/>
    <x v="2"/>
    <n v="423"/>
    <s v="TA"/>
    <s v="TA"/>
    <x v="0"/>
    <n v="245"/>
    <n v="0"/>
    <n v="156"/>
    <n v="0"/>
    <n v="0"/>
    <n v="0"/>
    <s v="NA"/>
    <s v="NA"/>
    <s v="Shed"/>
    <n v="1300"/>
    <n v="7"/>
    <n v="2008"/>
    <s v="WD"/>
    <s v="Normal"/>
    <n v="160000"/>
  </r>
  <r>
    <n v="769"/>
    <n v="20"/>
    <s v="RL"/>
    <x v="10"/>
    <x v="134"/>
    <s v="Pave"/>
    <s v="NA"/>
    <s v="Reg"/>
    <s v="Lvl"/>
    <s v="AllPub"/>
    <s v="Inside"/>
    <s v="Gtl"/>
    <s v="CollgCr"/>
    <s v="Norm"/>
    <s v="Norm"/>
    <s v="1Fam"/>
    <s v="1Story"/>
    <n v="7"/>
    <n v="5"/>
    <x v="6"/>
    <x v="6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x v="0"/>
    <s v="Typ"/>
    <n v="1"/>
    <s v="Gd"/>
    <s v="Attchd"/>
    <n v="2004"/>
    <s v="Fin"/>
    <x v="0"/>
    <n v="484"/>
    <s v="TA"/>
    <s v="TA"/>
    <x v="0"/>
    <n v="120"/>
    <n v="33"/>
    <n v="0"/>
    <n v="0"/>
    <n v="0"/>
    <n v="0"/>
    <s v="NA"/>
    <s v="NA"/>
    <s v="NA"/>
    <n v="0"/>
    <n v="10"/>
    <n v="2006"/>
    <s v="WD"/>
    <s v="Normal"/>
    <n v="216837"/>
  </r>
  <r>
    <n v="770"/>
    <n v="60"/>
    <s v="RL"/>
    <x v="19"/>
    <x v="627"/>
    <s v="Pave"/>
    <s v="NA"/>
    <s v="IR2"/>
    <s v="HLS"/>
    <s v="AllPub"/>
    <s v="CulDSac"/>
    <s v="Mod"/>
    <s v="StoneBr"/>
    <s v="Norm"/>
    <s v="Norm"/>
    <s v="1Fam"/>
    <s v="2Story"/>
    <n v="8"/>
    <n v="5"/>
    <x v="0"/>
    <x v="0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x v="8"/>
    <s v="Mod"/>
    <n v="1"/>
    <s v="Gd"/>
    <s v="BuiltIn"/>
    <n v="2003"/>
    <s v="Fin"/>
    <x v="1"/>
    <n v="841"/>
    <s v="TA"/>
    <s v="TA"/>
    <x v="0"/>
    <n v="503"/>
    <n v="36"/>
    <n v="0"/>
    <n v="0"/>
    <n v="210"/>
    <n v="0"/>
    <s v="NA"/>
    <s v="NA"/>
    <s v="NA"/>
    <n v="0"/>
    <n v="6"/>
    <n v="2010"/>
    <s v="WD"/>
    <s v="Normal"/>
    <n v="538000"/>
  </r>
  <r>
    <n v="771"/>
    <n v="85"/>
    <s v="RL"/>
    <x v="7"/>
    <x v="628"/>
    <s v="Pave"/>
    <s v="NA"/>
    <s v="IR1"/>
    <s v="Lvl"/>
    <s v="AllPub"/>
    <s v="CulDSac"/>
    <s v="Gtl"/>
    <s v="Sawyer"/>
    <s v="Norm"/>
    <s v="Norm"/>
    <s v="1Fam"/>
    <s v="SFoyer"/>
    <n v="5"/>
    <n v="5"/>
    <x v="44"/>
    <x v="38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x v="4"/>
    <s v="Typ"/>
    <n v="0"/>
    <s v="NA"/>
    <s v="Detchd"/>
    <n v="1983"/>
    <s v="Unf"/>
    <x v="0"/>
    <n v="576"/>
    <s v="TA"/>
    <s v="TA"/>
    <x v="0"/>
    <n v="120"/>
    <n v="0"/>
    <n v="0"/>
    <n v="0"/>
    <n v="0"/>
    <n v="0"/>
    <s v="NA"/>
    <s v="NA"/>
    <s v="NA"/>
    <n v="0"/>
    <n v="4"/>
    <n v="2009"/>
    <s v="WD"/>
    <s v="Normal"/>
    <n v="134900"/>
  </r>
  <r>
    <n v="772"/>
    <n v="20"/>
    <s v="RL"/>
    <x v="66"/>
    <x v="629"/>
    <s v="Pave"/>
    <s v="NA"/>
    <s v="Reg"/>
    <s v="Lvl"/>
    <s v="AllPub"/>
    <s v="Inside"/>
    <s v="Gtl"/>
    <s v="Edwards"/>
    <s v="Norm"/>
    <s v="Norm"/>
    <s v="1Fam"/>
    <s v="1Story"/>
    <n v="4"/>
    <n v="5"/>
    <x v="23"/>
    <x v="58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x v="1"/>
    <s v="Typ"/>
    <n v="0"/>
    <s v="NA"/>
    <s v="Detchd"/>
    <n v="1951"/>
    <s v="Unf"/>
    <x v="0"/>
    <n v="396"/>
    <s v="TA"/>
    <s v="TA"/>
    <x v="0"/>
    <n v="0"/>
    <n v="0"/>
    <n v="0"/>
    <n v="0"/>
    <n v="0"/>
    <n v="0"/>
    <s v="NA"/>
    <s v="NA"/>
    <s v="NA"/>
    <n v="0"/>
    <n v="4"/>
    <n v="2006"/>
    <s v="COD"/>
    <s v="Normal"/>
    <n v="102000"/>
  </r>
  <r>
    <n v="773"/>
    <n v="80"/>
    <s v="RL"/>
    <x v="46"/>
    <x v="630"/>
    <s v="Pave"/>
    <s v="NA"/>
    <s v="Reg"/>
    <s v="Lvl"/>
    <s v="AllPub"/>
    <s v="Inside"/>
    <s v="Gtl"/>
    <s v="Edwards"/>
    <s v="Norm"/>
    <s v="Norm"/>
    <s v="1Fam"/>
    <s v="SLvl"/>
    <n v="6"/>
    <n v="5"/>
    <x v="1"/>
    <x v="1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x v="1"/>
    <s v="Typ"/>
    <n v="1"/>
    <s v="TA"/>
    <s v="Detchd"/>
    <n v="1976"/>
    <s v="Unf"/>
    <x v="0"/>
    <n v="672"/>
    <s v="TA"/>
    <s v="TA"/>
    <x v="0"/>
    <n v="144"/>
    <n v="0"/>
    <n v="0"/>
    <n v="0"/>
    <n v="0"/>
    <n v="0"/>
    <s v="NA"/>
    <s v="MnPrv"/>
    <s v="NA"/>
    <n v="0"/>
    <n v="3"/>
    <n v="2010"/>
    <s v="WD"/>
    <s v="Abnorml"/>
    <n v="107000"/>
  </r>
  <r>
    <n v="774"/>
    <n v="20"/>
    <s v="RL"/>
    <x v="10"/>
    <x v="631"/>
    <s v="Pave"/>
    <s v="NA"/>
    <s v="Reg"/>
    <s v="Lvl"/>
    <s v="AllPub"/>
    <s v="Inside"/>
    <s v="Gtl"/>
    <s v="NAmes"/>
    <s v="Feedr"/>
    <s v="Norm"/>
    <s v="1Fam"/>
    <s v="1Story"/>
    <n v="5"/>
    <n v="5"/>
    <x v="18"/>
    <x v="46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x v="4"/>
    <s v="Typ"/>
    <n v="0"/>
    <s v="NA"/>
    <s v="Attchd"/>
    <n v="1958"/>
    <s v="RFn"/>
    <x v="2"/>
    <n v="275"/>
    <s v="TA"/>
    <s v="TA"/>
    <x v="0"/>
    <n v="0"/>
    <n v="0"/>
    <n v="0"/>
    <n v="0"/>
    <n v="0"/>
    <n v="0"/>
    <s v="NA"/>
    <s v="NA"/>
    <s v="NA"/>
    <n v="0"/>
    <n v="7"/>
    <n v="2007"/>
    <s v="COD"/>
    <s v="Normal"/>
    <n v="114500"/>
  </r>
  <r>
    <n v="775"/>
    <n v="20"/>
    <s v="RL"/>
    <x v="17"/>
    <x v="632"/>
    <s v="Pave"/>
    <s v="NA"/>
    <s v="Reg"/>
    <s v="Lvl"/>
    <s v="AllPub"/>
    <s v="Corner"/>
    <s v="Gtl"/>
    <s v="NridgHt"/>
    <s v="Norm"/>
    <s v="Norm"/>
    <s v="1Fam"/>
    <s v="1Story"/>
    <n v="8"/>
    <n v="5"/>
    <x v="13"/>
    <x v="10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x v="3"/>
    <s v="Typ"/>
    <n v="1"/>
    <s v="Gd"/>
    <s v="Attchd"/>
    <n v="2006"/>
    <s v="Fin"/>
    <x v="1"/>
    <n v="895"/>
    <s v="TA"/>
    <s v="TA"/>
    <x v="0"/>
    <n v="315"/>
    <n v="45"/>
    <n v="0"/>
    <n v="0"/>
    <n v="0"/>
    <n v="0"/>
    <s v="NA"/>
    <s v="NA"/>
    <s v="NA"/>
    <n v="0"/>
    <n v="7"/>
    <n v="2007"/>
    <s v="New"/>
    <s v="Partial"/>
    <n v="395000"/>
  </r>
  <r>
    <n v="776"/>
    <n v="120"/>
    <s v="RM"/>
    <x v="37"/>
    <x v="78"/>
    <s v="Pave"/>
    <s v="NA"/>
    <s v="Reg"/>
    <s v="Lvl"/>
    <s v="AllPub"/>
    <s v="FR2"/>
    <s v="Gtl"/>
    <s v="Mitchel"/>
    <s v="Norm"/>
    <s v="Norm"/>
    <s v="TwnhsE"/>
    <s v="1Story"/>
    <n v="6"/>
    <n v="5"/>
    <x v="45"/>
    <x v="30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x v="4"/>
    <s v="Typ"/>
    <n v="0"/>
    <s v="NA"/>
    <s v="Attchd"/>
    <n v="1998"/>
    <s v="Fin"/>
    <x v="0"/>
    <n v="412"/>
    <s v="TA"/>
    <s v="TA"/>
    <x v="0"/>
    <n v="0"/>
    <n v="247"/>
    <n v="0"/>
    <n v="0"/>
    <n v="0"/>
    <n v="0"/>
    <s v="NA"/>
    <s v="NA"/>
    <s v="NA"/>
    <n v="0"/>
    <n v="6"/>
    <n v="2009"/>
    <s v="WD"/>
    <s v="Normal"/>
    <n v="162000"/>
  </r>
  <r>
    <n v="777"/>
    <n v="20"/>
    <s v="RL"/>
    <x v="58"/>
    <x v="633"/>
    <s v="Pave"/>
    <s v="NA"/>
    <s v="IR1"/>
    <s v="Lvl"/>
    <s v="AllPub"/>
    <s v="Inside"/>
    <s v="Gtl"/>
    <s v="CollgCr"/>
    <s v="Norm"/>
    <s v="Norm"/>
    <s v="1Fam"/>
    <s v="1Story"/>
    <n v="7"/>
    <n v="5"/>
    <x v="11"/>
    <x v="10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x v="2"/>
    <s v="Typ"/>
    <n v="0"/>
    <s v="NA"/>
    <s v="Attchd"/>
    <n v="2005"/>
    <s v="RFn"/>
    <x v="1"/>
    <n v="865"/>
    <s v="TA"/>
    <s v="TA"/>
    <x v="0"/>
    <n v="144"/>
    <n v="59"/>
    <n v="0"/>
    <n v="0"/>
    <n v="0"/>
    <n v="0"/>
    <s v="NA"/>
    <s v="NA"/>
    <s v="NA"/>
    <n v="0"/>
    <n v="7"/>
    <n v="2006"/>
    <s v="New"/>
    <s v="Partial"/>
    <n v="221500"/>
  </r>
  <r>
    <n v="778"/>
    <n v="20"/>
    <s v="RL"/>
    <x v="28"/>
    <x v="634"/>
    <s v="Pave"/>
    <s v="NA"/>
    <s v="IR1"/>
    <s v="Lvl"/>
    <s v="AllPub"/>
    <s v="Inside"/>
    <s v="Gtl"/>
    <s v="Sawyer"/>
    <s v="Norm"/>
    <s v="Norm"/>
    <s v="1Fam"/>
    <s v="1Story"/>
    <n v="5"/>
    <n v="5"/>
    <x v="99"/>
    <x v="60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x v="4"/>
    <s v="Typ"/>
    <n v="1"/>
    <s v="Fa"/>
    <s v="Attchd"/>
    <n v="1974"/>
    <s v="Unf"/>
    <x v="0"/>
    <n v="440"/>
    <s v="TA"/>
    <s v="TA"/>
    <x v="0"/>
    <n v="241"/>
    <n v="0"/>
    <n v="0"/>
    <n v="0"/>
    <n v="0"/>
    <n v="0"/>
    <s v="NA"/>
    <s v="MnPrv"/>
    <s v="NA"/>
    <n v="0"/>
    <n v="6"/>
    <n v="2006"/>
    <s v="WD"/>
    <s v="Normal"/>
    <n v="142500"/>
  </r>
  <r>
    <n v="779"/>
    <n v="90"/>
    <s v="RH"/>
    <x v="3"/>
    <x v="231"/>
    <s v="Pave"/>
    <s v="NA"/>
    <s v="Reg"/>
    <s v="Lvl"/>
    <s v="AllPub"/>
    <s v="Inside"/>
    <s v="Gtl"/>
    <s v="SawyerW"/>
    <s v="Feedr"/>
    <s v="Norm"/>
    <s v="Duplex"/>
    <s v="1Story"/>
    <n v="5"/>
    <n v="5"/>
    <x v="54"/>
    <x v="44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x v="7"/>
    <s v="Typ"/>
    <n v="2"/>
    <s v="TA"/>
    <s v="Detchd"/>
    <n v="1977"/>
    <s v="Unf"/>
    <x v="0"/>
    <n v="630"/>
    <s v="TA"/>
    <s v="TA"/>
    <x v="0"/>
    <n v="0"/>
    <n v="0"/>
    <n v="0"/>
    <n v="0"/>
    <n v="0"/>
    <n v="0"/>
    <s v="NA"/>
    <s v="NA"/>
    <s v="NA"/>
    <n v="0"/>
    <n v="10"/>
    <n v="2007"/>
    <s v="WD"/>
    <s v="Normal"/>
    <n v="144000"/>
  </r>
  <r>
    <n v="780"/>
    <n v="90"/>
    <s v="RL"/>
    <x v="38"/>
    <x v="545"/>
    <s v="Pave"/>
    <s v="NA"/>
    <s v="Reg"/>
    <s v="Lvl"/>
    <s v="AllPub"/>
    <s v="Inside"/>
    <s v="Gtl"/>
    <s v="Mitchel"/>
    <s v="Norm"/>
    <s v="Norm"/>
    <s v="Duplex"/>
    <s v="SFoyer"/>
    <n v="6"/>
    <n v="5"/>
    <x v="54"/>
    <x v="44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x v="6"/>
    <s v="Typ"/>
    <n v="0"/>
    <s v="NA"/>
    <s v="Attchd"/>
    <n v="1977"/>
    <s v="Unf"/>
    <x v="0"/>
    <n v="504"/>
    <s v="TA"/>
    <s v="TA"/>
    <x v="0"/>
    <n v="0"/>
    <n v="0"/>
    <n v="0"/>
    <n v="0"/>
    <n v="0"/>
    <n v="0"/>
    <s v="NA"/>
    <s v="NA"/>
    <s v="NA"/>
    <n v="0"/>
    <n v="5"/>
    <n v="2006"/>
    <s v="WD"/>
    <s v="Normal"/>
    <n v="135000"/>
  </r>
  <r>
    <n v="781"/>
    <n v="20"/>
    <s v="RL"/>
    <x v="31"/>
    <x v="635"/>
    <s v="Pave"/>
    <s v="NA"/>
    <s v="Reg"/>
    <s v="Lvl"/>
    <s v="AllPub"/>
    <s v="Inside"/>
    <s v="Gtl"/>
    <s v="Gilbert"/>
    <s v="Norm"/>
    <s v="Norm"/>
    <s v="1Fam"/>
    <s v="1Story"/>
    <n v="7"/>
    <n v="5"/>
    <x v="49"/>
    <x v="29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x v="1"/>
    <s v="Typ"/>
    <n v="1"/>
    <s v="TA"/>
    <s v="Attchd"/>
    <n v="1995"/>
    <s v="Fin"/>
    <x v="0"/>
    <n v="402"/>
    <s v="TA"/>
    <s v="TA"/>
    <x v="0"/>
    <n v="220"/>
    <n v="21"/>
    <n v="0"/>
    <n v="0"/>
    <n v="0"/>
    <n v="0"/>
    <s v="NA"/>
    <s v="NA"/>
    <s v="NA"/>
    <n v="0"/>
    <n v="6"/>
    <n v="2007"/>
    <s v="WD"/>
    <s v="Normal"/>
    <n v="176000"/>
  </r>
  <r>
    <n v="782"/>
    <n v="60"/>
    <s v="RL"/>
    <x v="0"/>
    <x v="636"/>
    <s v="Pave"/>
    <s v="NA"/>
    <s v="Reg"/>
    <s v="Lvl"/>
    <s v="AllPub"/>
    <s v="Inside"/>
    <s v="Gtl"/>
    <s v="SawyerW"/>
    <s v="Norm"/>
    <s v="Norm"/>
    <s v="1Fam"/>
    <s v="2Story"/>
    <n v="6"/>
    <n v="5"/>
    <x v="86"/>
    <x v="36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x v="2"/>
    <s v="Typ"/>
    <n v="0"/>
    <s v="NA"/>
    <s v="Attchd"/>
    <n v="1992"/>
    <s v="RFn"/>
    <x v="0"/>
    <n v="484"/>
    <s v="TA"/>
    <s v="TA"/>
    <x v="0"/>
    <n v="0"/>
    <n v="124"/>
    <n v="0"/>
    <n v="0"/>
    <n v="0"/>
    <n v="0"/>
    <s v="NA"/>
    <s v="NA"/>
    <s v="NA"/>
    <n v="0"/>
    <n v="7"/>
    <n v="2006"/>
    <s v="WD"/>
    <s v="Normal"/>
    <n v="175900"/>
  </r>
  <r>
    <n v="783"/>
    <n v="20"/>
    <s v="RL"/>
    <x v="66"/>
    <x v="637"/>
    <s v="Pave"/>
    <s v="NA"/>
    <s v="IR2"/>
    <s v="Lvl"/>
    <s v="AllPub"/>
    <s v="Inside"/>
    <s v="Gtl"/>
    <s v="CollgCr"/>
    <s v="Norm"/>
    <s v="Norm"/>
    <s v="1Fam"/>
    <s v="1Story"/>
    <n v="7"/>
    <n v="5"/>
    <x v="2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x v="1"/>
    <s v="Typ"/>
    <n v="0"/>
    <s v="NA"/>
    <s v="Attchd"/>
    <n v="2001"/>
    <s v="RFn"/>
    <x v="0"/>
    <n v="605"/>
    <s v="TA"/>
    <s v="TA"/>
    <x v="0"/>
    <n v="0"/>
    <n v="33"/>
    <n v="0"/>
    <n v="0"/>
    <n v="0"/>
    <n v="0"/>
    <s v="NA"/>
    <s v="NA"/>
    <s v="NA"/>
    <n v="0"/>
    <n v="6"/>
    <n v="2009"/>
    <s v="WD"/>
    <s v="Normal"/>
    <n v="187100"/>
  </r>
  <r>
    <n v="784"/>
    <n v="85"/>
    <s v="RL"/>
    <x v="7"/>
    <x v="638"/>
    <s v="Pave"/>
    <s v="NA"/>
    <s v="IR1"/>
    <s v="Lvl"/>
    <s v="AllPub"/>
    <s v="Corner"/>
    <s v="Gtl"/>
    <s v="Mitchel"/>
    <s v="Norm"/>
    <s v="Norm"/>
    <s v="1Fam"/>
    <s v="SFoyer"/>
    <n v="5"/>
    <n v="6"/>
    <x v="90"/>
    <x v="59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x v="6"/>
    <s v="Typ"/>
    <n v="1"/>
    <s v="TA"/>
    <s v="Attchd"/>
    <n v="1978"/>
    <s v="Fin"/>
    <x v="0"/>
    <n v="602"/>
    <s v="TA"/>
    <s v="TA"/>
    <x v="0"/>
    <n v="303"/>
    <n v="30"/>
    <n v="0"/>
    <n v="0"/>
    <n v="0"/>
    <n v="0"/>
    <s v="NA"/>
    <s v="NA"/>
    <s v="NA"/>
    <n v="0"/>
    <n v="7"/>
    <n v="2009"/>
    <s v="WD"/>
    <s v="Normal"/>
    <n v="165500"/>
  </r>
  <r>
    <n v="785"/>
    <n v="75"/>
    <s v="RM"/>
    <x v="74"/>
    <x v="639"/>
    <s v="Pave"/>
    <s v="Grvl"/>
    <s v="Reg"/>
    <s v="Lvl"/>
    <s v="AllPub"/>
    <s v="Inside"/>
    <s v="Gtl"/>
    <s v="OldTown"/>
    <s v="Norm"/>
    <s v="Norm"/>
    <s v="1Fam"/>
    <s v="2.5Unf"/>
    <n v="6"/>
    <n v="6"/>
    <x v="101"/>
    <x v="14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x v="3"/>
    <s v="Typ"/>
    <n v="1"/>
    <s v="Gd"/>
    <s v="NA"/>
    <s v="NA"/>
    <s v="NA"/>
    <x v="3"/>
    <n v="0"/>
    <s v="NA"/>
    <s v="NA"/>
    <x v="0"/>
    <n v="0"/>
    <n v="291"/>
    <n v="134"/>
    <n v="0"/>
    <n v="0"/>
    <n v="0"/>
    <s v="NA"/>
    <s v="NA"/>
    <s v="NA"/>
    <n v="0"/>
    <n v="6"/>
    <n v="2008"/>
    <s v="WD"/>
    <s v="Normal"/>
    <n v="128000"/>
  </r>
  <r>
    <n v="786"/>
    <n v="20"/>
    <s v="RL"/>
    <x v="7"/>
    <x v="640"/>
    <s v="Pave"/>
    <s v="NA"/>
    <s v="Reg"/>
    <s v="Lvl"/>
    <s v="AllPub"/>
    <s v="Inside"/>
    <s v="Gtl"/>
    <s v="NWAmes"/>
    <s v="Feedr"/>
    <s v="Norm"/>
    <s v="1Fam"/>
    <s v="1Story"/>
    <n v="6"/>
    <n v="5"/>
    <x v="17"/>
    <x v="15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x v="2"/>
    <s v="Typ"/>
    <n v="1"/>
    <s v="Gd"/>
    <s v="Attchd"/>
    <n v="1967"/>
    <s v="Unf"/>
    <x v="0"/>
    <n v="457"/>
    <s v="TA"/>
    <s v="TA"/>
    <x v="0"/>
    <n v="0"/>
    <n v="0"/>
    <n v="0"/>
    <n v="0"/>
    <n v="197"/>
    <n v="0"/>
    <s v="NA"/>
    <s v="NA"/>
    <s v="NA"/>
    <n v="0"/>
    <n v="9"/>
    <n v="2009"/>
    <s v="WD"/>
    <s v="Normal"/>
    <n v="161500"/>
  </r>
  <r>
    <n v="787"/>
    <n v="50"/>
    <s v="RM"/>
    <x v="3"/>
    <x v="99"/>
    <s v="Pave"/>
    <s v="NA"/>
    <s v="Reg"/>
    <s v="Lvl"/>
    <s v="AllPub"/>
    <s v="Inside"/>
    <s v="Gtl"/>
    <s v="OldTown"/>
    <s v="Artery"/>
    <s v="Norm"/>
    <s v="1Fam"/>
    <s v="1.5Fin"/>
    <n v="5"/>
    <n v="6"/>
    <x v="3"/>
    <x v="8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x v="2"/>
    <s v="Typ"/>
    <n v="0"/>
    <s v="NA"/>
    <s v="Detchd"/>
    <n v="1961"/>
    <s v="Unf"/>
    <x v="2"/>
    <n v="416"/>
    <s v="TA"/>
    <s v="TA"/>
    <x v="0"/>
    <n v="0"/>
    <n v="0"/>
    <n v="196"/>
    <n v="0"/>
    <n v="0"/>
    <n v="0"/>
    <s v="NA"/>
    <s v="NA"/>
    <s v="Shed"/>
    <n v="1200"/>
    <n v="6"/>
    <n v="2010"/>
    <s v="WD"/>
    <s v="Normal"/>
    <n v="139000"/>
  </r>
  <r>
    <n v="788"/>
    <n v="60"/>
    <s v="RL"/>
    <x v="32"/>
    <x v="641"/>
    <s v="Pave"/>
    <s v="NA"/>
    <s v="IR1"/>
    <s v="Lvl"/>
    <s v="AllPub"/>
    <s v="Inside"/>
    <s v="Gtl"/>
    <s v="SawyerW"/>
    <s v="Norm"/>
    <s v="Norm"/>
    <s v="1Fam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x v="0"/>
    <s v="Typ"/>
    <n v="0"/>
    <s v="NA"/>
    <s v="BuiltIn"/>
    <n v="2004"/>
    <s v="RFn"/>
    <x v="0"/>
    <n v="618"/>
    <s v="TA"/>
    <s v="TA"/>
    <x v="0"/>
    <n v="0"/>
    <n v="45"/>
    <n v="0"/>
    <n v="0"/>
    <n v="0"/>
    <n v="0"/>
    <s v="NA"/>
    <s v="NA"/>
    <s v="NA"/>
    <n v="0"/>
    <n v="1"/>
    <n v="2010"/>
    <s v="WD"/>
    <s v="Normal"/>
    <n v="233000"/>
  </r>
  <r>
    <n v="789"/>
    <n v="20"/>
    <s v="RM"/>
    <x v="9"/>
    <x v="100"/>
    <s v="Pave"/>
    <s v="NA"/>
    <s v="Reg"/>
    <s v="Lvl"/>
    <s v="AllPub"/>
    <s v="Corner"/>
    <s v="Gtl"/>
    <s v="OldTown"/>
    <s v="Norm"/>
    <s v="Norm"/>
    <s v="1Fam"/>
    <s v="1Story"/>
    <n v="4"/>
    <n v="7"/>
    <x v="30"/>
    <x v="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x v="6"/>
    <s v="Typ"/>
    <n v="0"/>
    <s v="NA"/>
    <s v="Detchd"/>
    <n v="1954"/>
    <s v="Unf"/>
    <x v="2"/>
    <n v="281"/>
    <s v="Fa"/>
    <s v="TA"/>
    <x v="0"/>
    <n v="0"/>
    <n v="0"/>
    <n v="0"/>
    <n v="0"/>
    <n v="0"/>
    <n v="0"/>
    <s v="NA"/>
    <s v="NA"/>
    <s v="NA"/>
    <n v="0"/>
    <n v="8"/>
    <n v="2008"/>
    <s v="WD"/>
    <s v="Normal"/>
    <n v="107900"/>
  </r>
  <r>
    <n v="790"/>
    <n v="60"/>
    <s v="RL"/>
    <x v="7"/>
    <x v="642"/>
    <s v="Pave"/>
    <s v="NA"/>
    <s v="IR1"/>
    <s v="Low"/>
    <s v="AllPub"/>
    <s v="Inside"/>
    <s v="Gtl"/>
    <s v="ClearCr"/>
    <s v="Norm"/>
    <s v="Norm"/>
    <s v="1Fam"/>
    <s v="2Story"/>
    <n v="6"/>
    <n v="8"/>
    <x v="27"/>
    <x v="12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x v="3"/>
    <s v="Typ"/>
    <n v="0"/>
    <s v="NA"/>
    <s v="Attchd"/>
    <n v="1966"/>
    <s v="Fin"/>
    <x v="0"/>
    <n v="444"/>
    <s v="TA"/>
    <s v="TA"/>
    <x v="0"/>
    <n v="133"/>
    <n v="168"/>
    <n v="0"/>
    <n v="0"/>
    <n v="0"/>
    <n v="0"/>
    <s v="NA"/>
    <s v="NA"/>
    <s v="NA"/>
    <n v="0"/>
    <n v="7"/>
    <n v="2007"/>
    <s v="WD"/>
    <s v="Normal"/>
    <n v="187500"/>
  </r>
  <r>
    <n v="791"/>
    <n v="120"/>
    <s v="RL"/>
    <x v="68"/>
    <x v="209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x v="4"/>
    <s v="Typ"/>
    <n v="1"/>
    <s v="Gd"/>
    <s v="Attchd"/>
    <n v="2005"/>
    <s v="Fin"/>
    <x v="0"/>
    <n v="397"/>
    <s v="TA"/>
    <s v="TA"/>
    <x v="0"/>
    <n v="100"/>
    <n v="16"/>
    <n v="0"/>
    <n v="0"/>
    <n v="0"/>
    <n v="0"/>
    <s v="NA"/>
    <s v="NA"/>
    <s v="NA"/>
    <n v="0"/>
    <n v="9"/>
    <n v="2009"/>
    <s v="WD"/>
    <s v="Normal"/>
    <n v="160200"/>
  </r>
  <r>
    <n v="792"/>
    <n v="80"/>
    <s v="RL"/>
    <x v="7"/>
    <x v="643"/>
    <s v="Pave"/>
    <s v="NA"/>
    <s v="IR1"/>
    <s v="Lvl"/>
    <s v="AllPub"/>
    <s v="Corner"/>
    <s v="Gtl"/>
    <s v="Mitchel"/>
    <s v="Norm"/>
    <s v="Norm"/>
    <s v="1Fam"/>
    <s v="SLvl"/>
    <n v="6"/>
    <n v="5"/>
    <x v="1"/>
    <x v="1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x v="4"/>
    <s v="Typ"/>
    <n v="2"/>
    <s v="TA"/>
    <s v="Attchd"/>
    <n v="1976"/>
    <s v="RFn"/>
    <x v="0"/>
    <n v="539"/>
    <s v="TA"/>
    <s v="TA"/>
    <x v="0"/>
    <n v="120"/>
    <n v="0"/>
    <n v="0"/>
    <n v="0"/>
    <n v="0"/>
    <n v="0"/>
    <s v="NA"/>
    <s v="NA"/>
    <s v="NA"/>
    <n v="0"/>
    <n v="5"/>
    <n v="2007"/>
    <s v="WD"/>
    <s v="Normal"/>
    <n v="146800"/>
  </r>
  <r>
    <n v="793"/>
    <n v="60"/>
    <s v="RL"/>
    <x v="55"/>
    <x v="596"/>
    <s v="Pave"/>
    <s v="NA"/>
    <s v="IR1"/>
    <s v="Lvl"/>
    <s v="AllPub"/>
    <s v="CulDSac"/>
    <s v="Gtl"/>
    <s v="NoRidge"/>
    <s v="Norm"/>
    <s v="Norm"/>
    <s v="1Fam"/>
    <s v="2Story"/>
    <n v="7"/>
    <n v="5"/>
    <x v="92"/>
    <x v="18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x v="0"/>
    <s v="Typ"/>
    <n v="1"/>
    <s v="TA"/>
    <s v="Attchd"/>
    <n v="1997"/>
    <s v="Unf"/>
    <x v="0"/>
    <n v="455"/>
    <s v="TA"/>
    <s v="TA"/>
    <x v="0"/>
    <n v="180"/>
    <n v="130"/>
    <n v="0"/>
    <n v="0"/>
    <n v="0"/>
    <n v="0"/>
    <s v="NA"/>
    <s v="NA"/>
    <s v="NA"/>
    <n v="0"/>
    <n v="6"/>
    <n v="2007"/>
    <s v="WD"/>
    <s v="Normal"/>
    <n v="269790"/>
  </r>
  <r>
    <n v="794"/>
    <n v="20"/>
    <s v="RL"/>
    <x v="32"/>
    <x v="644"/>
    <s v="Pave"/>
    <s v="NA"/>
    <s v="Reg"/>
    <s v="Lvl"/>
    <s v="AllPub"/>
    <s v="Inside"/>
    <s v="Gtl"/>
    <s v="Somerst"/>
    <s v="Norm"/>
    <s v="Norm"/>
    <s v="1Fam"/>
    <s v="1Story"/>
    <n v="8"/>
    <n v="5"/>
    <x v="22"/>
    <x v="12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x v="2"/>
    <s v="Typ"/>
    <n v="0"/>
    <s v="NA"/>
    <s v="Attchd"/>
    <n v="2007"/>
    <s v="Fin"/>
    <x v="0"/>
    <n v="474"/>
    <s v="TA"/>
    <s v="TA"/>
    <x v="0"/>
    <n v="168"/>
    <n v="130"/>
    <n v="0"/>
    <n v="0"/>
    <n v="0"/>
    <n v="0"/>
    <s v="NA"/>
    <s v="NA"/>
    <s v="NA"/>
    <n v="0"/>
    <n v="6"/>
    <n v="2007"/>
    <s v="New"/>
    <s v="Partial"/>
    <n v="225000"/>
  </r>
  <r>
    <n v="795"/>
    <n v="60"/>
    <s v="RL"/>
    <x v="7"/>
    <x v="645"/>
    <s v="Pave"/>
    <s v="NA"/>
    <s v="IR1"/>
    <s v="Lvl"/>
    <s v="AllPub"/>
    <s v="Corner"/>
    <s v="Gtl"/>
    <s v="Gilbert"/>
    <s v="Norm"/>
    <s v="Norm"/>
    <s v="1Fam"/>
    <s v="2Story"/>
    <n v="7"/>
    <n v="5"/>
    <x v="29"/>
    <x v="29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x v="2"/>
    <s v="Typ"/>
    <n v="1"/>
    <s v="TA"/>
    <s v="Attchd"/>
    <n v="1994"/>
    <s v="Fin"/>
    <x v="0"/>
    <n v="409"/>
    <s v="TA"/>
    <s v="TA"/>
    <x v="0"/>
    <n v="143"/>
    <n v="46"/>
    <n v="0"/>
    <n v="0"/>
    <n v="0"/>
    <n v="0"/>
    <s v="NA"/>
    <s v="NA"/>
    <s v="Shed"/>
    <n v="500"/>
    <n v="10"/>
    <n v="2008"/>
    <s v="WD"/>
    <s v="Normal"/>
    <n v="194500"/>
  </r>
  <r>
    <n v="796"/>
    <n v="60"/>
    <s v="RL"/>
    <x v="10"/>
    <x v="231"/>
    <s v="Pave"/>
    <s v="NA"/>
    <s v="Reg"/>
    <s v="Lvl"/>
    <s v="AllPub"/>
    <s v="Inside"/>
    <s v="Gtl"/>
    <s v="SawyerW"/>
    <s v="Norm"/>
    <s v="Norm"/>
    <s v="1Fam"/>
    <s v="2Story"/>
    <n v="6"/>
    <n v="6"/>
    <x v="84"/>
    <x v="35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x v="2"/>
    <s v="Typ"/>
    <n v="1"/>
    <s v="TA"/>
    <s v="Attchd"/>
    <n v="1980"/>
    <s v="Unf"/>
    <x v="0"/>
    <n v="476"/>
    <s v="TA"/>
    <s v="TA"/>
    <x v="0"/>
    <n v="0"/>
    <n v="50"/>
    <n v="0"/>
    <n v="0"/>
    <n v="204"/>
    <n v="0"/>
    <s v="NA"/>
    <s v="MnPrv"/>
    <s v="NA"/>
    <n v="0"/>
    <n v="4"/>
    <n v="2010"/>
    <s v="WD"/>
    <s v="Normal"/>
    <n v="171000"/>
  </r>
  <r>
    <n v="797"/>
    <n v="20"/>
    <s v="RL"/>
    <x v="52"/>
    <x v="646"/>
    <s v="Pave"/>
    <s v="NA"/>
    <s v="Reg"/>
    <s v="Lvl"/>
    <s v="AllPub"/>
    <s v="Inside"/>
    <s v="Gtl"/>
    <s v="Sawyer"/>
    <s v="Norm"/>
    <s v="Norm"/>
    <s v="1Fam"/>
    <s v="1Story"/>
    <n v="6"/>
    <n v="5"/>
    <x v="54"/>
    <x v="44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x v="2"/>
    <s v="Typ"/>
    <n v="1"/>
    <s v="TA"/>
    <s v="Attchd"/>
    <n v="1977"/>
    <s v="RFn"/>
    <x v="0"/>
    <n v="528"/>
    <s v="TA"/>
    <s v="TA"/>
    <x v="0"/>
    <n v="138"/>
    <n v="0"/>
    <n v="0"/>
    <n v="0"/>
    <n v="0"/>
    <n v="0"/>
    <s v="NA"/>
    <s v="MnPrv"/>
    <s v="NA"/>
    <n v="0"/>
    <n v="4"/>
    <n v="2007"/>
    <s v="WD"/>
    <s v="Normal"/>
    <n v="143500"/>
  </r>
  <r>
    <n v="798"/>
    <n v="20"/>
    <s v="RL"/>
    <x v="15"/>
    <x v="647"/>
    <s v="Pave"/>
    <s v="NA"/>
    <s v="Reg"/>
    <s v="Lvl"/>
    <s v="AllPub"/>
    <s v="Inside"/>
    <s v="Gtl"/>
    <s v="NAmes"/>
    <s v="Norm"/>
    <s v="Norm"/>
    <s v="1Fam"/>
    <s v="1Story"/>
    <n v="5"/>
    <n v="5"/>
    <x v="31"/>
    <x v="32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x v="6"/>
    <s v="Typ"/>
    <n v="0"/>
    <s v="NA"/>
    <s v="Attchd"/>
    <n v="1953"/>
    <s v="Unf"/>
    <x v="2"/>
    <n v="240"/>
    <s v="TA"/>
    <s v="TA"/>
    <x v="0"/>
    <n v="0"/>
    <n v="0"/>
    <n v="0"/>
    <n v="0"/>
    <n v="0"/>
    <n v="0"/>
    <s v="NA"/>
    <s v="NA"/>
    <s v="NA"/>
    <n v="0"/>
    <n v="4"/>
    <n v="2008"/>
    <s v="WD"/>
    <s v="Abnorml"/>
    <n v="110000"/>
  </r>
  <r>
    <n v="799"/>
    <n v="60"/>
    <s v="RL"/>
    <x v="95"/>
    <x v="648"/>
    <s v="Pave"/>
    <s v="NA"/>
    <s v="Reg"/>
    <s v="Lvl"/>
    <s v="AllPub"/>
    <s v="Inside"/>
    <s v="Gtl"/>
    <s v="NridgHt"/>
    <s v="Norm"/>
    <s v="Norm"/>
    <s v="1Fam"/>
    <s v="2Story"/>
    <n v="9"/>
    <n v="5"/>
    <x v="74"/>
    <x v="37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x v="5"/>
    <s v="Typ"/>
    <n v="2"/>
    <s v="Gd"/>
    <s v="BuiltIn"/>
    <n v="2009"/>
    <s v="Fin"/>
    <x v="1"/>
    <n v="820"/>
    <s v="TA"/>
    <s v="TA"/>
    <x v="0"/>
    <n v="144"/>
    <n v="78"/>
    <n v="0"/>
    <n v="0"/>
    <n v="0"/>
    <n v="0"/>
    <s v="NA"/>
    <s v="NA"/>
    <s v="NA"/>
    <n v="0"/>
    <n v="7"/>
    <n v="2009"/>
    <s v="New"/>
    <s v="Partial"/>
    <n v="485000"/>
  </r>
  <r>
    <n v="800"/>
    <n v="50"/>
    <s v="RL"/>
    <x v="3"/>
    <x v="25"/>
    <s v="Pave"/>
    <s v="NA"/>
    <s v="Reg"/>
    <s v="Lvl"/>
    <s v="AllPub"/>
    <s v="Corner"/>
    <s v="Gtl"/>
    <s v="SWISU"/>
    <s v="Feedr"/>
    <s v="Norm"/>
    <s v="1Fam"/>
    <s v="1.5Fin"/>
    <n v="5"/>
    <n v="7"/>
    <x v="96"/>
    <x v="8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x v="2"/>
    <s v="Typ"/>
    <n v="2"/>
    <s v="TA"/>
    <s v="Detchd"/>
    <n v="1939"/>
    <s v="Unf"/>
    <x v="2"/>
    <n v="240"/>
    <s v="TA"/>
    <s v="TA"/>
    <x v="0"/>
    <n v="0"/>
    <n v="0"/>
    <n v="264"/>
    <n v="0"/>
    <n v="0"/>
    <n v="0"/>
    <s v="NA"/>
    <s v="MnPrv"/>
    <s v="NA"/>
    <n v="0"/>
    <n v="6"/>
    <n v="2007"/>
    <s v="WD"/>
    <s v="Normal"/>
    <n v="175000"/>
  </r>
  <r>
    <n v="801"/>
    <n v="60"/>
    <s v="RL"/>
    <x v="63"/>
    <x v="649"/>
    <s v="Pave"/>
    <s v="NA"/>
    <s v="IR1"/>
    <s v="HLS"/>
    <s v="AllPub"/>
    <s v="Inside"/>
    <s v="Mod"/>
    <s v="ClearCr"/>
    <s v="Feedr"/>
    <s v="Norm"/>
    <s v="1Fam"/>
    <s v="2Story"/>
    <n v="6"/>
    <n v="5"/>
    <x v="35"/>
    <x v="18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x v="0"/>
    <s v="Typ"/>
    <n v="0"/>
    <s v="NA"/>
    <s v="Attchd"/>
    <n v="1997"/>
    <s v="RFn"/>
    <x v="0"/>
    <n v="603"/>
    <s v="TA"/>
    <s v="TA"/>
    <x v="0"/>
    <n v="403"/>
    <n v="114"/>
    <n v="185"/>
    <n v="0"/>
    <n v="0"/>
    <n v="0"/>
    <s v="NA"/>
    <s v="NA"/>
    <s v="Shed"/>
    <n v="400"/>
    <n v="5"/>
    <n v="2008"/>
    <s v="WD"/>
    <s v="Normal"/>
    <n v="200000"/>
  </r>
  <r>
    <n v="802"/>
    <n v="30"/>
    <s v="RM"/>
    <x v="41"/>
    <x v="650"/>
    <s v="Pave"/>
    <s v="NA"/>
    <s v="Reg"/>
    <s v="Lvl"/>
    <s v="AllPub"/>
    <s v="Inside"/>
    <s v="Gtl"/>
    <s v="IDOTRR"/>
    <s v="Norm"/>
    <s v="Norm"/>
    <s v="1Fam"/>
    <s v="1Story"/>
    <n v="4"/>
    <n v="7"/>
    <x v="77"/>
    <x v="2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x v="4"/>
    <s v="Typ"/>
    <n v="0"/>
    <s v="NA"/>
    <s v="Detchd"/>
    <n v="1957"/>
    <s v="Unf"/>
    <x v="0"/>
    <n v="440"/>
    <s v="TA"/>
    <s v="TA"/>
    <x v="0"/>
    <n v="0"/>
    <n v="0"/>
    <n v="0"/>
    <n v="0"/>
    <n v="0"/>
    <n v="0"/>
    <s v="NA"/>
    <s v="NA"/>
    <s v="NA"/>
    <n v="0"/>
    <n v="7"/>
    <n v="2007"/>
    <s v="WD"/>
    <s v="Normal"/>
    <n v="109900"/>
  </r>
  <r>
    <n v="803"/>
    <n v="60"/>
    <s v="RL"/>
    <x v="31"/>
    <x v="651"/>
    <s v="Pave"/>
    <s v="NA"/>
    <s v="Reg"/>
    <s v="Lvl"/>
    <s v="AllPub"/>
    <s v="Inside"/>
    <s v="Gtl"/>
    <s v="CollgCr"/>
    <s v="Norm"/>
    <s v="Norm"/>
    <s v="1Fam"/>
    <s v="2Story"/>
    <n v="7"/>
    <n v="5"/>
    <x v="11"/>
    <x v="6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x v="2"/>
    <s v="Typ"/>
    <n v="1"/>
    <s v="Gd"/>
    <s v="Attchd"/>
    <n v="2005"/>
    <s v="Fin"/>
    <x v="0"/>
    <n v="410"/>
    <s v="TA"/>
    <s v="TA"/>
    <x v="0"/>
    <n v="36"/>
    <n v="18"/>
    <n v="0"/>
    <n v="0"/>
    <n v="0"/>
    <n v="0"/>
    <s v="NA"/>
    <s v="NA"/>
    <s v="NA"/>
    <n v="0"/>
    <n v="10"/>
    <n v="2008"/>
    <s v="WD"/>
    <s v="Normal"/>
    <n v="189000"/>
  </r>
  <r>
    <n v="804"/>
    <n v="60"/>
    <s v="RL"/>
    <x v="54"/>
    <x v="139"/>
    <s v="Pave"/>
    <s v="NA"/>
    <s v="Reg"/>
    <s v="Lvl"/>
    <s v="AllPub"/>
    <s v="Inside"/>
    <s v="Gtl"/>
    <s v="NridgHt"/>
    <s v="Norm"/>
    <s v="Norm"/>
    <s v="1Fam"/>
    <s v="2Story"/>
    <n v="9"/>
    <n v="5"/>
    <x v="74"/>
    <x v="37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x v="8"/>
    <s v="Typ"/>
    <n v="1"/>
    <s v="Gd"/>
    <s v="BuiltIn"/>
    <n v="2009"/>
    <s v="RFn"/>
    <x v="1"/>
    <n v="1020"/>
    <s v="TA"/>
    <s v="TA"/>
    <x v="0"/>
    <n v="52"/>
    <n v="170"/>
    <n v="0"/>
    <n v="0"/>
    <n v="192"/>
    <n v="0"/>
    <s v="NA"/>
    <s v="NA"/>
    <s v="NA"/>
    <n v="0"/>
    <n v="1"/>
    <n v="2009"/>
    <s v="New"/>
    <s v="Partial"/>
    <n v="582933"/>
  </r>
  <r>
    <n v="805"/>
    <n v="20"/>
    <s v="RL"/>
    <x v="6"/>
    <x v="218"/>
    <s v="Pave"/>
    <s v="NA"/>
    <s v="Reg"/>
    <s v="Lvl"/>
    <s v="AllPub"/>
    <s v="Inside"/>
    <s v="Gtl"/>
    <s v="NAmes"/>
    <s v="Norm"/>
    <s v="Norm"/>
    <s v="1Fam"/>
    <s v="1Story"/>
    <n v="5"/>
    <n v="5"/>
    <x v="30"/>
    <x v="56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x v="4"/>
    <s v="Min1"/>
    <n v="0"/>
    <s v="NA"/>
    <s v="Attchd"/>
    <n v="1954"/>
    <s v="Unf"/>
    <x v="2"/>
    <n v="286"/>
    <s v="TA"/>
    <s v="TA"/>
    <x v="0"/>
    <n v="0"/>
    <n v="0"/>
    <n v="0"/>
    <n v="0"/>
    <n v="0"/>
    <n v="0"/>
    <s v="NA"/>
    <s v="GdWo"/>
    <s v="NA"/>
    <n v="0"/>
    <n v="6"/>
    <n v="2006"/>
    <s v="WD"/>
    <s v="Family"/>
    <n v="118000"/>
  </r>
  <r>
    <n v="806"/>
    <n v="20"/>
    <s v="RL"/>
    <x v="11"/>
    <x v="652"/>
    <s v="Pave"/>
    <s v="NA"/>
    <s v="IR1"/>
    <s v="Lvl"/>
    <s v="AllPub"/>
    <s v="FR2"/>
    <s v="Gtl"/>
    <s v="Somerst"/>
    <s v="Norm"/>
    <s v="Norm"/>
    <s v="1Fam"/>
    <s v="1Story"/>
    <n v="7"/>
    <n v="5"/>
    <x v="74"/>
    <x v="17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x v="1"/>
    <s v="Typ"/>
    <n v="0"/>
    <s v="NA"/>
    <s v="Attchd"/>
    <n v="2008"/>
    <s v="RFn"/>
    <x v="0"/>
    <n v="554"/>
    <s v="TA"/>
    <s v="TA"/>
    <x v="0"/>
    <n v="0"/>
    <n v="60"/>
    <n v="0"/>
    <n v="0"/>
    <n v="0"/>
    <n v="0"/>
    <s v="NA"/>
    <s v="NA"/>
    <s v="NA"/>
    <n v="0"/>
    <n v="7"/>
    <n v="2008"/>
    <s v="New"/>
    <s v="Partial"/>
    <n v="227680"/>
  </r>
  <r>
    <n v="807"/>
    <n v="80"/>
    <s v="RL"/>
    <x v="6"/>
    <x v="653"/>
    <s v="Pave"/>
    <s v="NA"/>
    <s v="Reg"/>
    <s v="Lvl"/>
    <s v="AllPub"/>
    <s v="Inside"/>
    <s v="Gtl"/>
    <s v="NAmes"/>
    <s v="Norm"/>
    <s v="Norm"/>
    <s v="1Fam"/>
    <s v="SLvl"/>
    <n v="5"/>
    <n v="5"/>
    <x v="17"/>
    <x v="15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x v="1"/>
    <s v="Typ"/>
    <n v="0"/>
    <s v="NA"/>
    <s v="Attchd"/>
    <n v="1967"/>
    <s v="Fin"/>
    <x v="2"/>
    <n v="384"/>
    <s v="TA"/>
    <s v="TA"/>
    <x v="0"/>
    <n v="68"/>
    <n v="0"/>
    <n v="0"/>
    <n v="0"/>
    <n v="0"/>
    <n v="0"/>
    <s v="NA"/>
    <s v="NA"/>
    <s v="NA"/>
    <n v="0"/>
    <n v="10"/>
    <n v="2006"/>
    <s v="WD"/>
    <s v="Normal"/>
    <n v="135500"/>
  </r>
  <r>
    <n v="808"/>
    <n v="70"/>
    <s v="RL"/>
    <x v="98"/>
    <x v="654"/>
    <s v="Pave"/>
    <s v="NA"/>
    <s v="Reg"/>
    <s v="Lvl"/>
    <s v="AllPub"/>
    <s v="Inside"/>
    <s v="Gtl"/>
    <s v="BrkSide"/>
    <s v="Norm"/>
    <s v="Norm"/>
    <s v="1Fam"/>
    <s v="2Story"/>
    <n v="5"/>
    <n v="6"/>
    <x v="66"/>
    <x v="16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x v="1"/>
    <s v="Typ"/>
    <n v="1"/>
    <s v="TA"/>
    <s v="Attchd"/>
    <n v="1923"/>
    <s v="RFn"/>
    <x v="0"/>
    <n v="528"/>
    <s v="TA"/>
    <s v="TA"/>
    <x v="0"/>
    <n v="0"/>
    <n v="312"/>
    <n v="0"/>
    <n v="0"/>
    <n v="0"/>
    <n v="0"/>
    <s v="NA"/>
    <s v="NA"/>
    <s v="NA"/>
    <n v="0"/>
    <n v="5"/>
    <n v="2009"/>
    <s v="WD"/>
    <s v="Normal"/>
    <n v="223500"/>
  </r>
  <r>
    <n v="809"/>
    <n v="80"/>
    <s v="RL"/>
    <x v="5"/>
    <x v="655"/>
    <s v="Pave"/>
    <s v="NA"/>
    <s v="Reg"/>
    <s v="Lvl"/>
    <s v="AllPub"/>
    <s v="Inside"/>
    <s v="Gtl"/>
    <s v="NAmes"/>
    <s v="Norm"/>
    <s v="Norm"/>
    <s v="1Fam"/>
    <s v="SLvl"/>
    <n v="5"/>
    <n v="5"/>
    <x v="27"/>
    <x v="24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x v="1"/>
    <s v="Typ"/>
    <n v="1"/>
    <s v="Gd"/>
    <s v="Attchd"/>
    <n v="1966"/>
    <s v="RFn"/>
    <x v="0"/>
    <n v="484"/>
    <s v="TA"/>
    <s v="TA"/>
    <x v="0"/>
    <n v="0"/>
    <n v="0"/>
    <n v="0"/>
    <n v="0"/>
    <n v="0"/>
    <n v="0"/>
    <s v="NA"/>
    <s v="GdWo"/>
    <s v="NA"/>
    <n v="0"/>
    <n v="6"/>
    <n v="2006"/>
    <s v="WD"/>
    <s v="Normal"/>
    <n v="159950"/>
  </r>
  <r>
    <n v="810"/>
    <n v="75"/>
    <s v="RM"/>
    <x v="48"/>
    <x v="656"/>
    <s v="Pave"/>
    <s v="NA"/>
    <s v="Reg"/>
    <s v="Lvl"/>
    <s v="AllPub"/>
    <s v="Corner"/>
    <s v="Gtl"/>
    <s v="OldTown"/>
    <s v="Norm"/>
    <s v="Norm"/>
    <s v="1Fam"/>
    <s v="2.5Unf"/>
    <n v="5"/>
    <n v="5"/>
    <x v="104"/>
    <x v="9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x v="5"/>
    <s v="Typ"/>
    <n v="0"/>
    <s v="NA"/>
    <s v="Detchd"/>
    <n v="1910"/>
    <s v="Unf"/>
    <x v="0"/>
    <n v="360"/>
    <s v="Fa"/>
    <s v="Po"/>
    <x v="1"/>
    <n v="40"/>
    <n v="156"/>
    <n v="0"/>
    <n v="0"/>
    <n v="0"/>
    <n v="0"/>
    <s v="NA"/>
    <s v="MnPrv"/>
    <s v="NA"/>
    <n v="0"/>
    <n v="11"/>
    <n v="2009"/>
    <s v="WD"/>
    <s v="Normal"/>
    <n v="106000"/>
  </r>
  <r>
    <n v="811"/>
    <n v="20"/>
    <s v="RL"/>
    <x v="38"/>
    <x v="464"/>
    <s v="Pave"/>
    <s v="NA"/>
    <s v="Reg"/>
    <s v="Lvl"/>
    <s v="AllPub"/>
    <s v="Inside"/>
    <s v="Gtl"/>
    <s v="NWAmes"/>
    <s v="Norm"/>
    <s v="Norm"/>
    <s v="1Fam"/>
    <s v="1Story"/>
    <n v="6"/>
    <n v="6"/>
    <x v="99"/>
    <x v="41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x v="4"/>
    <s v="Typ"/>
    <n v="1"/>
    <s v="Fa"/>
    <s v="Attchd"/>
    <n v="1974"/>
    <s v="RFn"/>
    <x v="0"/>
    <n v="484"/>
    <s v="TA"/>
    <s v="TA"/>
    <x v="0"/>
    <n v="265"/>
    <n v="0"/>
    <n v="0"/>
    <n v="0"/>
    <n v="0"/>
    <n v="648"/>
    <s v="Fa"/>
    <s v="GdPrv"/>
    <s v="NA"/>
    <n v="0"/>
    <n v="1"/>
    <n v="2006"/>
    <s v="WD"/>
    <s v="Normal"/>
    <n v="181000"/>
  </r>
  <r>
    <n v="812"/>
    <n v="120"/>
    <s v="RM"/>
    <x v="7"/>
    <x v="185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x v="6"/>
    <s v="Typ"/>
    <n v="1"/>
    <s v="Gd"/>
    <s v="Attchd"/>
    <n v="2004"/>
    <s v="Fin"/>
    <x v="0"/>
    <n v="420"/>
    <s v="TA"/>
    <s v="TA"/>
    <x v="0"/>
    <n v="140"/>
    <n v="0"/>
    <n v="0"/>
    <n v="0"/>
    <n v="0"/>
    <n v="0"/>
    <s v="NA"/>
    <s v="NA"/>
    <s v="NA"/>
    <n v="0"/>
    <n v="6"/>
    <n v="2008"/>
    <s v="ConLD"/>
    <s v="Normal"/>
    <n v="144500"/>
  </r>
  <r>
    <n v="813"/>
    <n v="20"/>
    <s v="C (all)"/>
    <x v="13"/>
    <x v="591"/>
    <s v="Grvl"/>
    <s v="NA"/>
    <s v="Reg"/>
    <s v="Bnk"/>
    <s v="AllPub"/>
    <s v="Inside"/>
    <s v="Mod"/>
    <s v="IDOTRR"/>
    <s v="Norm"/>
    <s v="Norm"/>
    <s v="1Fam"/>
    <s v="1Story"/>
    <n v="5"/>
    <n v="5"/>
    <x v="64"/>
    <x v="49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x v="6"/>
    <s v="Typ"/>
    <n v="0"/>
    <s v="NA"/>
    <s v="Basment"/>
    <n v="1952"/>
    <s v="Unf"/>
    <x v="0"/>
    <n v="504"/>
    <s v="TA"/>
    <s v="TA"/>
    <x v="1"/>
    <n v="0"/>
    <n v="0"/>
    <n v="0"/>
    <n v="0"/>
    <n v="0"/>
    <n v="0"/>
    <s v="NA"/>
    <s v="NA"/>
    <s v="Shed"/>
    <n v="54"/>
    <n v="6"/>
    <n v="2010"/>
    <s v="WD"/>
    <s v="Alloca"/>
    <n v="55993"/>
  </r>
  <r>
    <n v="814"/>
    <n v="20"/>
    <s v="RL"/>
    <x v="6"/>
    <x v="653"/>
    <s v="Pave"/>
    <s v="NA"/>
    <s v="Reg"/>
    <s v="Lvl"/>
    <s v="AllPub"/>
    <s v="Inside"/>
    <s v="Gtl"/>
    <s v="NAmes"/>
    <s v="Norm"/>
    <s v="Norm"/>
    <s v="1Fam"/>
    <s v="1Story"/>
    <n v="6"/>
    <n v="6"/>
    <x v="18"/>
    <x v="46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x v="2"/>
    <s v="Typ"/>
    <n v="0"/>
    <s v="NA"/>
    <s v="Attchd"/>
    <n v="1958"/>
    <s v="RFn"/>
    <x v="2"/>
    <n v="301"/>
    <s v="TA"/>
    <s v="TA"/>
    <x v="0"/>
    <n v="0"/>
    <n v="0"/>
    <n v="275"/>
    <n v="0"/>
    <n v="0"/>
    <n v="0"/>
    <s v="NA"/>
    <s v="NA"/>
    <s v="Shed"/>
    <n v="500"/>
    <n v="4"/>
    <n v="2007"/>
    <s v="COD"/>
    <s v="Normal"/>
    <n v="157900"/>
  </r>
  <r>
    <n v="815"/>
    <n v="50"/>
    <s v="RL"/>
    <x v="93"/>
    <x v="530"/>
    <s v="Pave"/>
    <s v="Grvl"/>
    <s v="Reg"/>
    <s v="Lvl"/>
    <s v="AllPub"/>
    <s v="Inside"/>
    <s v="Gtl"/>
    <s v="Edwards"/>
    <s v="Norm"/>
    <s v="Norm"/>
    <s v="1Fam"/>
    <s v="1.5Fin"/>
    <n v="5"/>
    <n v="7"/>
    <x v="79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x v="2"/>
    <s v="Typ"/>
    <n v="0"/>
    <s v="NA"/>
    <s v="Detchd"/>
    <n v="1955"/>
    <s v="Unf"/>
    <x v="2"/>
    <n v="280"/>
    <s v="TA"/>
    <s v="TA"/>
    <x v="2"/>
    <n v="207"/>
    <n v="0"/>
    <n v="96"/>
    <n v="0"/>
    <n v="0"/>
    <n v="0"/>
    <s v="NA"/>
    <s v="NA"/>
    <s v="NA"/>
    <n v="0"/>
    <n v="7"/>
    <n v="2006"/>
    <s v="WD"/>
    <s v="Normal"/>
    <n v="116000"/>
  </r>
  <r>
    <n v="816"/>
    <n v="20"/>
    <s v="RL"/>
    <x v="25"/>
    <x v="657"/>
    <s v="Pave"/>
    <s v="NA"/>
    <s v="IR2"/>
    <s v="Lvl"/>
    <s v="AllPub"/>
    <s v="CulDSac"/>
    <s v="Gtl"/>
    <s v="CollgCr"/>
    <s v="Norm"/>
    <s v="Norm"/>
    <s v="1Fam"/>
    <s v="1Story"/>
    <n v="7"/>
    <n v="5"/>
    <x v="45"/>
    <x v="30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x v="1"/>
    <s v="Typ"/>
    <n v="0"/>
    <s v="NA"/>
    <s v="Attchd"/>
    <n v="1998"/>
    <s v="RFn"/>
    <x v="0"/>
    <n v="598"/>
    <s v="TA"/>
    <s v="TA"/>
    <x v="0"/>
    <n v="0"/>
    <n v="34"/>
    <n v="0"/>
    <n v="0"/>
    <n v="0"/>
    <n v="0"/>
    <s v="NA"/>
    <s v="NA"/>
    <s v="NA"/>
    <n v="0"/>
    <n v="5"/>
    <n v="2010"/>
    <s v="WD"/>
    <s v="Normal"/>
    <n v="224900"/>
  </r>
  <r>
    <n v="817"/>
    <n v="20"/>
    <s v="RL"/>
    <x v="7"/>
    <x v="658"/>
    <s v="Pave"/>
    <s v="NA"/>
    <s v="IR1"/>
    <s v="Lvl"/>
    <s v="AllPub"/>
    <s v="Corner"/>
    <s v="Gtl"/>
    <s v="NAmes"/>
    <s v="Norm"/>
    <s v="Norm"/>
    <s v="1Fam"/>
    <s v="1Story"/>
    <n v="5"/>
    <n v="6"/>
    <x v="30"/>
    <x v="56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x v="6"/>
    <s v="Typ"/>
    <n v="1"/>
    <s v="Gd"/>
    <s v="Attchd"/>
    <n v="1954"/>
    <s v="RFn"/>
    <x v="2"/>
    <n v="275"/>
    <s v="TA"/>
    <s v="TA"/>
    <x v="0"/>
    <n v="0"/>
    <n v="0"/>
    <n v="120"/>
    <n v="0"/>
    <n v="0"/>
    <n v="0"/>
    <s v="NA"/>
    <s v="NA"/>
    <s v="NA"/>
    <n v="0"/>
    <n v="7"/>
    <n v="2006"/>
    <s v="WD"/>
    <s v="Normal"/>
    <n v="137000"/>
  </r>
  <r>
    <n v="818"/>
    <n v="20"/>
    <s v="RL"/>
    <x v="7"/>
    <x v="659"/>
    <s v="Pave"/>
    <s v="NA"/>
    <s v="IR1"/>
    <s v="Lvl"/>
    <s v="AllPub"/>
    <s v="CulDSac"/>
    <s v="Gtl"/>
    <s v="Mitchel"/>
    <s v="Norm"/>
    <s v="Norm"/>
    <s v="1Fam"/>
    <s v="1Story"/>
    <n v="8"/>
    <n v="5"/>
    <x v="20"/>
    <x v="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x v="2"/>
    <s v="Typ"/>
    <n v="2"/>
    <s v="Gd"/>
    <s v="Attchd"/>
    <n v="2002"/>
    <s v="RFn"/>
    <x v="1"/>
    <n v="857"/>
    <s v="TA"/>
    <s v="TA"/>
    <x v="0"/>
    <n v="150"/>
    <n v="59"/>
    <n v="0"/>
    <n v="0"/>
    <n v="0"/>
    <n v="0"/>
    <s v="NA"/>
    <s v="NA"/>
    <s v="NA"/>
    <n v="0"/>
    <n v="7"/>
    <n v="2008"/>
    <s v="WD"/>
    <s v="Normal"/>
    <n v="271000"/>
  </r>
  <r>
    <n v="819"/>
    <n v="80"/>
    <s v="RL"/>
    <x v="1"/>
    <x v="660"/>
    <s v="Pave"/>
    <s v="NA"/>
    <s v="Reg"/>
    <s v="Lvl"/>
    <s v="AllPub"/>
    <s v="Inside"/>
    <s v="Gtl"/>
    <s v="ClearCr"/>
    <s v="Norm"/>
    <s v="Norm"/>
    <s v="1Fam"/>
    <s v="SLvl"/>
    <n v="6"/>
    <n v="7"/>
    <x v="63"/>
    <x v="48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x v="1"/>
    <s v="Typ"/>
    <n v="0"/>
    <s v="NA"/>
    <s v="Attchd"/>
    <n v="1971"/>
    <s v="Unf"/>
    <x v="0"/>
    <n v="440"/>
    <s v="TA"/>
    <s v="TA"/>
    <x v="0"/>
    <n v="0"/>
    <n v="0"/>
    <n v="0"/>
    <n v="0"/>
    <n v="0"/>
    <n v="0"/>
    <s v="NA"/>
    <s v="MnPrv"/>
    <s v="NA"/>
    <n v="0"/>
    <n v="6"/>
    <n v="2010"/>
    <s v="WD"/>
    <s v="Normal"/>
    <n v="155000"/>
  </r>
  <r>
    <n v="820"/>
    <n v="120"/>
    <s v="RL"/>
    <x v="16"/>
    <x v="661"/>
    <s v="Pave"/>
    <s v="NA"/>
    <s v="IR1"/>
    <s v="Lvl"/>
    <s v="AllPub"/>
    <s v="Inside"/>
    <s v="Gtl"/>
    <s v="NridgHt"/>
    <s v="Norm"/>
    <s v="Norm"/>
    <s v="TwnhsE"/>
    <s v="1Story"/>
    <n v="7"/>
    <n v="5"/>
    <x v="51"/>
    <x v="51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x v="1"/>
    <s v="Typ"/>
    <n v="1"/>
    <s v="Gd"/>
    <s v="Attchd"/>
    <n v="2010"/>
    <s v="RFn"/>
    <x v="0"/>
    <n v="484"/>
    <s v="TA"/>
    <s v="TA"/>
    <x v="0"/>
    <n v="192"/>
    <n v="35"/>
    <n v="0"/>
    <n v="0"/>
    <n v="0"/>
    <n v="0"/>
    <s v="NA"/>
    <s v="NA"/>
    <s v="NA"/>
    <n v="0"/>
    <n v="6"/>
    <n v="2010"/>
    <s v="New"/>
    <s v="Partial"/>
    <n v="224000"/>
  </r>
  <r>
    <n v="821"/>
    <n v="60"/>
    <s v="RL"/>
    <x v="12"/>
    <x v="662"/>
    <s v="Pave"/>
    <s v="NA"/>
    <s v="IR1"/>
    <s v="Lvl"/>
    <s v="AllPub"/>
    <s v="CulDSac"/>
    <s v="Gtl"/>
    <s v="CollgCr"/>
    <s v="Norm"/>
    <s v="Norm"/>
    <s v="1Fam"/>
    <s v="2Story"/>
    <n v="7"/>
    <n v="5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x v="1"/>
    <s v="Typ"/>
    <n v="0"/>
    <s v="NA"/>
    <s v="Attchd"/>
    <n v="2003"/>
    <s v="RFn"/>
    <x v="0"/>
    <n v="595"/>
    <s v="TA"/>
    <s v="TA"/>
    <x v="0"/>
    <n v="0"/>
    <n v="45"/>
    <n v="0"/>
    <n v="0"/>
    <n v="0"/>
    <n v="0"/>
    <s v="NA"/>
    <s v="NA"/>
    <s v="NA"/>
    <n v="0"/>
    <n v="6"/>
    <n v="2008"/>
    <s v="WD"/>
    <s v="Normal"/>
    <n v="183000"/>
  </r>
  <r>
    <n v="822"/>
    <n v="20"/>
    <s v="RM"/>
    <x v="3"/>
    <x v="100"/>
    <s v="Pave"/>
    <s v="Pave"/>
    <s v="Reg"/>
    <s v="Bnk"/>
    <s v="AllPub"/>
    <s v="Inside"/>
    <s v="Mod"/>
    <s v="OldTown"/>
    <s v="Norm"/>
    <s v="Norm"/>
    <s v="2fmCon"/>
    <s v="1Story"/>
    <n v="4"/>
    <n v="4"/>
    <x v="31"/>
    <x v="32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x v="6"/>
    <s v="Min2"/>
    <n v="0"/>
    <s v="NA"/>
    <s v="Detchd"/>
    <n v="1974"/>
    <s v="Unf"/>
    <x v="0"/>
    <n v="576"/>
    <s v="TA"/>
    <s v="TA"/>
    <x v="0"/>
    <n v="0"/>
    <n v="32"/>
    <n v="112"/>
    <n v="0"/>
    <n v="0"/>
    <n v="0"/>
    <s v="NA"/>
    <s v="NA"/>
    <s v="NA"/>
    <n v="0"/>
    <n v="2"/>
    <n v="2009"/>
    <s v="WD"/>
    <s v="Normal"/>
    <n v="93000"/>
  </r>
  <r>
    <n v="823"/>
    <n v="60"/>
    <s v="RL"/>
    <x v="7"/>
    <x v="663"/>
    <s v="Pave"/>
    <s v="NA"/>
    <s v="IR1"/>
    <s v="Lvl"/>
    <s v="AllPub"/>
    <s v="Corner"/>
    <s v="Gtl"/>
    <s v="Gilbert"/>
    <s v="Norm"/>
    <s v="Norm"/>
    <s v="1Fam"/>
    <s v="2Story"/>
    <n v="7"/>
    <n v="5"/>
    <x v="0"/>
    <x v="0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x v="2"/>
    <s v="Typ"/>
    <n v="1"/>
    <s v="Gd"/>
    <s v="BuiltIn"/>
    <n v="2003"/>
    <s v="Fin"/>
    <x v="0"/>
    <n v="433"/>
    <s v="TA"/>
    <s v="TA"/>
    <x v="0"/>
    <n v="100"/>
    <n v="48"/>
    <n v="0"/>
    <n v="0"/>
    <n v="0"/>
    <n v="0"/>
    <s v="NA"/>
    <s v="NA"/>
    <s v="NA"/>
    <n v="0"/>
    <n v="10"/>
    <n v="2007"/>
    <s v="WD"/>
    <s v="Family"/>
    <n v="225000"/>
  </r>
  <r>
    <n v="824"/>
    <n v="50"/>
    <s v="RL"/>
    <x v="3"/>
    <x v="288"/>
    <s v="Pave"/>
    <s v="NA"/>
    <s v="Reg"/>
    <s v="Lvl"/>
    <s v="AllPub"/>
    <s v="Inside"/>
    <s v="Gtl"/>
    <s v="SWISU"/>
    <s v="Norm"/>
    <s v="Norm"/>
    <s v="1Fam"/>
    <s v="1.5Fin"/>
    <n v="6"/>
    <n v="7"/>
    <x v="70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x v="2"/>
    <s v="Typ"/>
    <n v="1"/>
    <s v="Gd"/>
    <s v="Detchd"/>
    <n v="1940"/>
    <s v="Unf"/>
    <x v="2"/>
    <n v="240"/>
    <s v="TA"/>
    <s v="TA"/>
    <x v="0"/>
    <n v="335"/>
    <n v="0"/>
    <n v="0"/>
    <n v="0"/>
    <n v="0"/>
    <n v="0"/>
    <s v="NA"/>
    <s v="GdWo"/>
    <s v="NA"/>
    <n v="0"/>
    <n v="7"/>
    <n v="2009"/>
    <s v="WD"/>
    <s v="Normal"/>
    <n v="139500"/>
  </r>
  <r>
    <n v="825"/>
    <n v="20"/>
    <s v="FV"/>
    <x v="33"/>
    <x v="664"/>
    <s v="Pave"/>
    <s v="NA"/>
    <s v="Reg"/>
    <s v="Lvl"/>
    <s v="AllPub"/>
    <s v="Inside"/>
    <s v="Gtl"/>
    <s v="Somerst"/>
    <s v="Norm"/>
    <s v="Norm"/>
    <s v="1Fam"/>
    <s v="1Story"/>
    <n v="8"/>
    <n v="5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x v="2"/>
    <s v="Typ"/>
    <n v="1"/>
    <s v="Gd"/>
    <s v="Attchd"/>
    <n v="2006"/>
    <s v="RFn"/>
    <x v="0"/>
    <n v="776"/>
    <s v="TA"/>
    <s v="TA"/>
    <x v="0"/>
    <n v="0"/>
    <n v="140"/>
    <n v="0"/>
    <n v="0"/>
    <n v="0"/>
    <n v="0"/>
    <s v="NA"/>
    <s v="NA"/>
    <s v="NA"/>
    <n v="0"/>
    <n v="6"/>
    <n v="2006"/>
    <s v="New"/>
    <s v="Partial"/>
    <n v="232600"/>
  </r>
  <r>
    <n v="826"/>
    <n v="20"/>
    <s v="RL"/>
    <x v="99"/>
    <x v="140"/>
    <s v="Pave"/>
    <s v="NA"/>
    <s v="Reg"/>
    <s v="Lvl"/>
    <s v="AllPub"/>
    <s v="Inside"/>
    <s v="Gtl"/>
    <s v="NridgHt"/>
    <s v="PosN"/>
    <s v="PosN"/>
    <s v="1Fam"/>
    <s v="1Story"/>
    <n v="10"/>
    <n v="5"/>
    <x v="22"/>
    <x v="17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x v="2"/>
    <s v="Typ"/>
    <n v="1"/>
    <s v="Gd"/>
    <s v="Attchd"/>
    <n v="2007"/>
    <s v="Fin"/>
    <x v="1"/>
    <n v="1220"/>
    <s v="TA"/>
    <s v="TA"/>
    <x v="0"/>
    <n v="188"/>
    <n v="45"/>
    <n v="0"/>
    <n v="0"/>
    <n v="0"/>
    <n v="0"/>
    <s v="NA"/>
    <s v="NA"/>
    <s v="NA"/>
    <n v="0"/>
    <n v="6"/>
    <n v="2008"/>
    <s v="New"/>
    <s v="Partial"/>
    <n v="385000"/>
  </r>
  <r>
    <n v="827"/>
    <n v="45"/>
    <s v="RM"/>
    <x v="9"/>
    <x v="665"/>
    <s v="Pave"/>
    <s v="NA"/>
    <s v="Reg"/>
    <s v="Lvl"/>
    <s v="AllPub"/>
    <s v="Inside"/>
    <s v="Gtl"/>
    <s v="BrkSide"/>
    <s v="Norm"/>
    <s v="Norm"/>
    <s v="1Fam"/>
    <s v="1.5Unf"/>
    <n v="5"/>
    <n v="6"/>
    <x v="67"/>
    <x v="8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x v="4"/>
    <s v="Typ"/>
    <n v="0"/>
    <s v="NA"/>
    <s v="NA"/>
    <s v="NA"/>
    <s v="NA"/>
    <x v="3"/>
    <n v="0"/>
    <s v="NA"/>
    <s v="NA"/>
    <x v="0"/>
    <n v="0"/>
    <n v="0"/>
    <n v="116"/>
    <n v="0"/>
    <n v="0"/>
    <n v="0"/>
    <s v="NA"/>
    <s v="NA"/>
    <s v="NA"/>
    <n v="0"/>
    <n v="5"/>
    <n v="2008"/>
    <s v="WD"/>
    <s v="Normal"/>
    <n v="109500"/>
  </r>
  <r>
    <n v="828"/>
    <n v="20"/>
    <s v="RL"/>
    <x v="0"/>
    <x v="666"/>
    <s v="Pave"/>
    <s v="NA"/>
    <s v="IR1"/>
    <s v="Lvl"/>
    <s v="AllPub"/>
    <s v="Inside"/>
    <s v="Gtl"/>
    <s v="SawyerW"/>
    <s v="Norm"/>
    <s v="Norm"/>
    <s v="1Fam"/>
    <s v="1Story"/>
    <n v="7"/>
    <n v="5"/>
    <x v="2"/>
    <x v="14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x v="1"/>
    <s v="Typ"/>
    <n v="1"/>
    <s v="TA"/>
    <s v="Attchd"/>
    <n v="2001"/>
    <s v="RFn"/>
    <x v="0"/>
    <n v="527"/>
    <s v="TA"/>
    <s v="TA"/>
    <x v="0"/>
    <n v="290"/>
    <n v="39"/>
    <n v="0"/>
    <n v="0"/>
    <n v="0"/>
    <n v="0"/>
    <s v="NA"/>
    <s v="NA"/>
    <s v="NA"/>
    <n v="0"/>
    <n v="4"/>
    <n v="2009"/>
    <s v="WD"/>
    <s v="Normal"/>
    <n v="189000"/>
  </r>
  <r>
    <n v="829"/>
    <n v="60"/>
    <s v="RL"/>
    <x v="7"/>
    <x v="667"/>
    <s v="Pave"/>
    <s v="NA"/>
    <s v="IR2"/>
    <s v="Low"/>
    <s v="AllPub"/>
    <s v="CulDSac"/>
    <s v="Sev"/>
    <s v="ClearCr"/>
    <s v="Norm"/>
    <s v="Norm"/>
    <s v="1Fam"/>
    <s v="2Story"/>
    <n v="5"/>
    <n v="5"/>
    <x v="17"/>
    <x v="15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x v="2"/>
    <s v="Min2"/>
    <n v="0"/>
    <s v="NA"/>
    <s v="Attchd"/>
    <n v="1967"/>
    <s v="Fin"/>
    <x v="0"/>
    <n v="538"/>
    <s v="TA"/>
    <s v="TA"/>
    <x v="0"/>
    <n v="486"/>
    <n v="0"/>
    <n v="0"/>
    <n v="0"/>
    <n v="225"/>
    <n v="0"/>
    <s v="NA"/>
    <s v="NA"/>
    <s v="NA"/>
    <n v="0"/>
    <n v="6"/>
    <n v="2009"/>
    <s v="WD"/>
    <s v="Abnorml"/>
    <n v="185000"/>
  </r>
  <r>
    <n v="830"/>
    <n v="160"/>
    <s v="FV"/>
    <x v="29"/>
    <x v="668"/>
    <s v="Pave"/>
    <s v="Pave"/>
    <s v="Reg"/>
    <s v="Lvl"/>
    <s v="AllPub"/>
    <s v="Inside"/>
    <s v="Gtl"/>
    <s v="Somerst"/>
    <s v="Norm"/>
    <s v="Norm"/>
    <s v="Twnhs"/>
    <s v="2Story"/>
    <n v="7"/>
    <n v="5"/>
    <x v="11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x v="6"/>
    <s v="Typ"/>
    <n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7"/>
    <n v="2006"/>
    <s v="WD"/>
    <s v="Normal"/>
    <n v="147400"/>
  </r>
  <r>
    <n v="831"/>
    <n v="20"/>
    <s v="RL"/>
    <x v="1"/>
    <x v="536"/>
    <s v="Pave"/>
    <s v="NA"/>
    <s v="IR1"/>
    <s v="Lvl"/>
    <s v="AllPub"/>
    <s v="Corner"/>
    <s v="Gtl"/>
    <s v="NAmes"/>
    <s v="Norm"/>
    <s v="Norm"/>
    <s v="1Fam"/>
    <s v="1Story"/>
    <n v="6"/>
    <n v="5"/>
    <x v="24"/>
    <x v="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x v="1"/>
    <s v="Typ"/>
    <n v="2"/>
    <s v="Gd"/>
    <s v="Attchd"/>
    <n v="1957"/>
    <s v="RFn"/>
    <x v="0"/>
    <n v="458"/>
    <s v="TA"/>
    <s v="TA"/>
    <x v="0"/>
    <n v="0"/>
    <n v="0"/>
    <n v="0"/>
    <n v="0"/>
    <n v="192"/>
    <n v="0"/>
    <s v="NA"/>
    <s v="NA"/>
    <s v="NA"/>
    <n v="0"/>
    <n v="6"/>
    <n v="2008"/>
    <s v="WD"/>
    <s v="Normal"/>
    <n v="166000"/>
  </r>
  <r>
    <n v="832"/>
    <n v="160"/>
    <s v="FV"/>
    <x v="71"/>
    <x v="669"/>
    <s v="Pave"/>
    <s v="Pave"/>
    <s v="Reg"/>
    <s v="Lvl"/>
    <s v="AllPub"/>
    <s v="Inside"/>
    <s v="Gtl"/>
    <s v="Somerst"/>
    <s v="Norm"/>
    <s v="Norm"/>
    <s v="TwnhsE"/>
    <s v="2Story"/>
    <n v="7"/>
    <n v="5"/>
    <x v="11"/>
    <x v="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x v="6"/>
    <s v="Typ"/>
    <n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6"/>
    <n v="2006"/>
    <s v="WD"/>
    <s v="Normal"/>
    <n v="151000"/>
  </r>
  <r>
    <n v="833"/>
    <n v="60"/>
    <s v="RL"/>
    <x v="16"/>
    <x v="670"/>
    <s v="Pave"/>
    <s v="NA"/>
    <s v="IR1"/>
    <s v="Lvl"/>
    <s v="AllPub"/>
    <s v="CulDSac"/>
    <s v="Gtl"/>
    <s v="CollgCr"/>
    <s v="Norm"/>
    <s v="Norm"/>
    <s v="1Fam"/>
    <s v="2Story"/>
    <n v="7"/>
    <n v="6"/>
    <x v="0"/>
    <x v="0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x v="2"/>
    <s v="Typ"/>
    <n v="1"/>
    <s v="TA"/>
    <s v="Attchd"/>
    <n v="2003"/>
    <s v="RFn"/>
    <x v="0"/>
    <n v="613"/>
    <s v="TA"/>
    <s v="TA"/>
    <x v="0"/>
    <n v="192"/>
    <n v="39"/>
    <n v="0"/>
    <n v="0"/>
    <n v="0"/>
    <n v="0"/>
    <s v="NA"/>
    <s v="NA"/>
    <s v="NA"/>
    <n v="0"/>
    <n v="1"/>
    <n v="2010"/>
    <s v="WD"/>
    <s v="Normal"/>
    <n v="237000"/>
  </r>
  <r>
    <n v="834"/>
    <n v="20"/>
    <s v="RL"/>
    <x v="28"/>
    <x v="671"/>
    <s v="Pave"/>
    <s v="NA"/>
    <s v="Reg"/>
    <s v="Lvl"/>
    <s v="AllPub"/>
    <s v="Inside"/>
    <s v="Gtl"/>
    <s v="NAmes"/>
    <s v="Norm"/>
    <s v="Norm"/>
    <s v="1Fam"/>
    <s v="1Story"/>
    <n v="6"/>
    <n v="6"/>
    <x v="39"/>
    <x v="27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x v="1"/>
    <s v="Typ"/>
    <n v="0"/>
    <s v="NA"/>
    <s v="Attchd"/>
    <n v="1964"/>
    <s v="RFn"/>
    <x v="0"/>
    <n v="472"/>
    <s v="TA"/>
    <s v="TA"/>
    <x v="0"/>
    <n v="0"/>
    <n v="0"/>
    <n v="0"/>
    <n v="0"/>
    <n v="152"/>
    <n v="0"/>
    <s v="NA"/>
    <s v="NA"/>
    <s v="NA"/>
    <n v="0"/>
    <n v="2"/>
    <n v="2009"/>
    <s v="WD"/>
    <s v="Normal"/>
    <n v="167000"/>
  </r>
  <r>
    <n v="835"/>
    <n v="20"/>
    <s v="RL"/>
    <x v="6"/>
    <x v="635"/>
    <s v="Pave"/>
    <s v="NA"/>
    <s v="Reg"/>
    <s v="Lvl"/>
    <s v="AllPub"/>
    <s v="Inside"/>
    <s v="Gtl"/>
    <s v="NAmes"/>
    <s v="Norm"/>
    <s v="Norm"/>
    <s v="1Fam"/>
    <s v="1Story"/>
    <n v="5"/>
    <n v="6"/>
    <x v="53"/>
    <x v="39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x v="1"/>
    <s v="Typ"/>
    <n v="0"/>
    <s v="NA"/>
    <s v="Attchd"/>
    <n v="1961"/>
    <s v="Unf"/>
    <x v="0"/>
    <n v="456"/>
    <s v="TA"/>
    <s v="TA"/>
    <x v="0"/>
    <n v="0"/>
    <n v="0"/>
    <n v="0"/>
    <n v="0"/>
    <n v="0"/>
    <n v="0"/>
    <s v="NA"/>
    <s v="GdWo"/>
    <s v="NA"/>
    <n v="0"/>
    <n v="9"/>
    <n v="2008"/>
    <s v="WD"/>
    <s v="Normal"/>
    <n v="139950"/>
  </r>
  <r>
    <n v="836"/>
    <n v="20"/>
    <s v="RL"/>
    <x v="3"/>
    <x v="1"/>
    <s v="Pave"/>
    <s v="NA"/>
    <s v="Reg"/>
    <s v="Lvl"/>
    <s v="AllPub"/>
    <s v="Inside"/>
    <s v="Gtl"/>
    <s v="Sawyer"/>
    <s v="Norm"/>
    <s v="Norm"/>
    <s v="1Fam"/>
    <s v="1Story"/>
    <n v="4"/>
    <n v="7"/>
    <x v="52"/>
    <x v="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x v="6"/>
    <s v="Min2"/>
    <n v="0"/>
    <s v="NA"/>
    <s v="Attchd"/>
    <n v="1996"/>
    <s v="Unf"/>
    <x v="0"/>
    <n v="436"/>
    <s v="TA"/>
    <s v="TA"/>
    <x v="0"/>
    <n v="290"/>
    <n v="0"/>
    <n v="0"/>
    <n v="0"/>
    <n v="0"/>
    <n v="0"/>
    <s v="NA"/>
    <s v="NA"/>
    <s v="NA"/>
    <n v="0"/>
    <n v="2"/>
    <n v="2010"/>
    <s v="WD"/>
    <s v="Normal"/>
    <n v="128000"/>
  </r>
  <r>
    <n v="837"/>
    <n v="30"/>
    <s v="RM"/>
    <x v="48"/>
    <x v="656"/>
    <s v="Pave"/>
    <s v="Pave"/>
    <s v="Reg"/>
    <s v="Lvl"/>
    <s v="AllPub"/>
    <s v="Inside"/>
    <s v="Gtl"/>
    <s v="OldTown"/>
    <s v="Norm"/>
    <s v="Norm"/>
    <s v="1Fam"/>
    <s v="1Story"/>
    <n v="5"/>
    <n v="6"/>
    <x v="47"/>
    <x v="7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x v="4"/>
    <s v="Min2"/>
    <n v="0"/>
    <s v="NA"/>
    <s v="Detchd"/>
    <n v="1948"/>
    <s v="Unf"/>
    <x v="0"/>
    <n v="812"/>
    <s v="TA"/>
    <s v="TA"/>
    <x v="0"/>
    <n v="0"/>
    <n v="116"/>
    <n v="230"/>
    <n v="0"/>
    <n v="0"/>
    <n v="0"/>
    <s v="NA"/>
    <s v="GdWo"/>
    <s v="NA"/>
    <n v="0"/>
    <n v="6"/>
    <n v="2007"/>
    <s v="COD"/>
    <s v="Normal"/>
    <n v="153500"/>
  </r>
  <r>
    <n v="838"/>
    <n v="160"/>
    <s v="RM"/>
    <x v="36"/>
    <x v="205"/>
    <s v="Pave"/>
    <s v="NA"/>
    <s v="Reg"/>
    <s v="Lvl"/>
    <s v="AllPub"/>
    <s v="Inside"/>
    <s v="Gtl"/>
    <s v="BrDale"/>
    <s v="Norm"/>
    <s v="Norm"/>
    <s v="Twnhs"/>
    <s v="2Story"/>
    <n v="6"/>
    <n v="5"/>
    <x v="7"/>
    <x v="7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x v="4"/>
    <s v="Typ"/>
    <n v="0"/>
    <s v="NA"/>
    <s v="Detchd"/>
    <n v="1973"/>
    <s v="Unf"/>
    <x v="2"/>
    <n v="264"/>
    <s v="TA"/>
    <s v="TA"/>
    <x v="0"/>
    <n v="0"/>
    <n v="0"/>
    <n v="0"/>
    <n v="0"/>
    <n v="0"/>
    <n v="0"/>
    <s v="NA"/>
    <s v="NA"/>
    <s v="NA"/>
    <n v="0"/>
    <n v="11"/>
    <n v="2008"/>
    <s v="WD"/>
    <s v="Normal"/>
    <n v="100000"/>
  </r>
  <r>
    <n v="839"/>
    <n v="20"/>
    <s v="RL"/>
    <x v="6"/>
    <x v="102"/>
    <s v="Pave"/>
    <s v="NA"/>
    <s v="Reg"/>
    <s v="Lvl"/>
    <s v="AllPub"/>
    <s v="Inside"/>
    <s v="Gtl"/>
    <s v="CollgCr"/>
    <s v="Norm"/>
    <s v="Norm"/>
    <s v="1Fam"/>
    <s v="1Story"/>
    <n v="5"/>
    <n v="6"/>
    <x v="49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x v="1"/>
    <s v="Typ"/>
    <n v="0"/>
    <s v="NA"/>
    <s v="Attchd"/>
    <n v="1999"/>
    <s v="Unf"/>
    <x v="2"/>
    <n v="352"/>
    <s v="TA"/>
    <s v="TA"/>
    <x v="0"/>
    <n v="278"/>
    <n v="0"/>
    <n v="0"/>
    <n v="0"/>
    <n v="0"/>
    <n v="0"/>
    <s v="NA"/>
    <s v="NA"/>
    <s v="NA"/>
    <n v="0"/>
    <n v="6"/>
    <n v="2008"/>
    <s v="WD"/>
    <s v="Normal"/>
    <n v="144000"/>
  </r>
  <r>
    <n v="840"/>
    <n v="50"/>
    <s v="RL"/>
    <x v="10"/>
    <x v="672"/>
    <s v="Pave"/>
    <s v="NA"/>
    <s v="Reg"/>
    <s v="Lvl"/>
    <s v="AllPub"/>
    <s v="Inside"/>
    <s v="Gtl"/>
    <s v="Edwards"/>
    <s v="Norm"/>
    <s v="Norm"/>
    <s v="1Fam"/>
    <s v="1.5Fin"/>
    <n v="5"/>
    <n v="6"/>
    <x v="94"/>
    <x v="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x v="1"/>
    <s v="Typ"/>
    <n v="0"/>
    <s v="NA"/>
    <s v="Detchd"/>
    <n v="1946"/>
    <s v="Unf"/>
    <x v="2"/>
    <n v="240"/>
    <s v="TA"/>
    <s v="TA"/>
    <x v="0"/>
    <n v="0"/>
    <n v="0"/>
    <n v="0"/>
    <n v="0"/>
    <n v="0"/>
    <n v="0"/>
    <s v="NA"/>
    <s v="NA"/>
    <s v="NA"/>
    <n v="0"/>
    <n v="5"/>
    <n v="2008"/>
    <s v="WD"/>
    <s v="Normal"/>
    <n v="130500"/>
  </r>
  <r>
    <n v="841"/>
    <n v="70"/>
    <s v="RH"/>
    <x v="7"/>
    <x v="673"/>
    <s v="Pave"/>
    <s v="NA"/>
    <s v="IR1"/>
    <s v="Lvl"/>
    <s v="AllPub"/>
    <s v="Inside"/>
    <s v="Gtl"/>
    <s v="SWISU"/>
    <s v="Norm"/>
    <s v="Norm"/>
    <s v="1Fam"/>
    <s v="2Story"/>
    <n v="6"/>
    <n v="8"/>
    <x v="82"/>
    <x v="8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x v="2"/>
    <s v="Typ"/>
    <n v="0"/>
    <s v="NA"/>
    <s v="Detchd"/>
    <n v="1934"/>
    <s v="Unf"/>
    <x v="2"/>
    <n v="400"/>
    <s v="TA"/>
    <s v="TA"/>
    <x v="2"/>
    <n v="0"/>
    <n v="0"/>
    <n v="254"/>
    <n v="0"/>
    <n v="0"/>
    <n v="0"/>
    <s v="NA"/>
    <s v="NA"/>
    <s v="NA"/>
    <n v="0"/>
    <n v="3"/>
    <n v="2008"/>
    <s v="WD"/>
    <s v="Normal"/>
    <n v="140000"/>
  </r>
  <r>
    <n v="842"/>
    <n v="70"/>
    <s v="RM"/>
    <x v="3"/>
    <x v="76"/>
    <s v="Pave"/>
    <s v="Grvl"/>
    <s v="Reg"/>
    <s v="Lvl"/>
    <s v="AllPub"/>
    <s v="Inside"/>
    <s v="Gtl"/>
    <s v="OldTown"/>
    <s v="Norm"/>
    <s v="Norm"/>
    <s v="1Fam"/>
    <s v="2Story"/>
    <n v="5"/>
    <n v="8"/>
    <x v="105"/>
    <x v="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x v="0"/>
    <s v="Typ"/>
    <n v="1"/>
    <s v="Po"/>
    <s v="Detchd"/>
    <n v="1983"/>
    <s v="Unf"/>
    <x v="0"/>
    <n v="686"/>
    <s v="Gd"/>
    <s v="TA"/>
    <x v="2"/>
    <n v="70"/>
    <n v="78"/>
    <n v="68"/>
    <n v="0"/>
    <n v="0"/>
    <n v="0"/>
    <s v="NA"/>
    <s v="NA"/>
    <s v="NA"/>
    <n v="0"/>
    <n v="6"/>
    <n v="2008"/>
    <s v="WD"/>
    <s v="Normal"/>
    <n v="157500"/>
  </r>
  <r>
    <n v="843"/>
    <n v="80"/>
    <s v="RL"/>
    <x v="51"/>
    <x v="534"/>
    <s v="Pave"/>
    <s v="NA"/>
    <s v="Reg"/>
    <s v="Lvl"/>
    <s v="AllPub"/>
    <s v="Inside"/>
    <s v="Gtl"/>
    <s v="NAmes"/>
    <s v="Norm"/>
    <s v="Norm"/>
    <s v="1Fam"/>
    <s v="SLvl"/>
    <n v="6"/>
    <n v="7"/>
    <x v="27"/>
    <x v="24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x v="1"/>
    <s v="Typ"/>
    <n v="0"/>
    <s v="NA"/>
    <s v="Attchd"/>
    <n v="1966"/>
    <s v="RFn"/>
    <x v="0"/>
    <n v="490"/>
    <s v="Gd"/>
    <s v="Gd"/>
    <x v="0"/>
    <n v="0"/>
    <n v="129"/>
    <n v="0"/>
    <n v="0"/>
    <n v="0"/>
    <n v="0"/>
    <s v="NA"/>
    <s v="GdPrv"/>
    <s v="NA"/>
    <n v="0"/>
    <n v="5"/>
    <n v="2008"/>
    <s v="WD"/>
    <s v="Normal"/>
    <n v="174900"/>
  </r>
  <r>
    <n v="844"/>
    <n v="90"/>
    <s v="RL"/>
    <x v="1"/>
    <x v="283"/>
    <s v="Pave"/>
    <s v="NA"/>
    <s v="Reg"/>
    <s v="Lvl"/>
    <s v="AllPub"/>
    <s v="Corner"/>
    <s v="Gtl"/>
    <s v="NAmes"/>
    <s v="Artery"/>
    <s v="Norm"/>
    <s v="Duplex"/>
    <s v="1Story"/>
    <n v="5"/>
    <n v="4"/>
    <x v="53"/>
    <x v="39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x v="7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7"/>
    <n v="2007"/>
    <s v="WD"/>
    <s v="Normal"/>
    <n v="141000"/>
  </r>
  <r>
    <n v="845"/>
    <n v="50"/>
    <s v="RM"/>
    <x v="28"/>
    <x v="674"/>
    <s v="Pave"/>
    <s v="Grvl"/>
    <s v="IR1"/>
    <s v="Lvl"/>
    <s v="AllPub"/>
    <s v="Inside"/>
    <s v="Gtl"/>
    <s v="OldTown"/>
    <s v="Artery"/>
    <s v="Norm"/>
    <s v="1Fam"/>
    <s v="1.5Fin"/>
    <n v="5"/>
    <n v="8"/>
    <x v="3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x v="2"/>
    <s v="Typ"/>
    <n v="1"/>
    <s v="Gd"/>
    <s v="Detchd"/>
    <n v="1949"/>
    <s v="Unf"/>
    <x v="1"/>
    <n v="720"/>
    <s v="TA"/>
    <s v="TA"/>
    <x v="0"/>
    <n v="418"/>
    <n v="0"/>
    <n v="194"/>
    <n v="0"/>
    <n v="0"/>
    <n v="0"/>
    <s v="NA"/>
    <s v="NA"/>
    <s v="NA"/>
    <n v="0"/>
    <n v="6"/>
    <n v="2008"/>
    <s v="WD"/>
    <s v="Normal"/>
    <n v="153900"/>
  </r>
  <r>
    <n v="846"/>
    <n v="85"/>
    <s v="RL"/>
    <x v="7"/>
    <x v="675"/>
    <s v="Pave"/>
    <s v="NA"/>
    <s v="IR1"/>
    <s v="Lvl"/>
    <s v="AllPub"/>
    <s v="CulDSac"/>
    <s v="Gtl"/>
    <s v="Sawyer"/>
    <s v="RRAe"/>
    <s v="Norm"/>
    <s v="1Fam"/>
    <s v="SFoyer"/>
    <n v="5"/>
    <n v="5"/>
    <x v="34"/>
    <x v="35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x v="1"/>
    <s v="Min2"/>
    <n v="2"/>
    <s v="TA"/>
    <s v="Basment"/>
    <n v="1975"/>
    <s v="Fin"/>
    <x v="0"/>
    <n v="611"/>
    <s v="TA"/>
    <s v="TA"/>
    <x v="0"/>
    <n v="0"/>
    <n v="0"/>
    <n v="0"/>
    <n v="0"/>
    <n v="0"/>
    <n v="0"/>
    <s v="NA"/>
    <s v="NA"/>
    <s v="NA"/>
    <n v="0"/>
    <n v="1"/>
    <n v="2007"/>
    <s v="WD"/>
    <s v="Normal"/>
    <n v="171000"/>
  </r>
  <r>
    <n v="847"/>
    <n v="60"/>
    <s v="RL"/>
    <x v="6"/>
    <x v="676"/>
    <s v="Pave"/>
    <s v="NA"/>
    <s v="Reg"/>
    <s v="Lvl"/>
    <s v="AllPub"/>
    <s v="Inside"/>
    <s v="Gtl"/>
    <s v="SawyerW"/>
    <s v="Norm"/>
    <s v="Norm"/>
    <s v="1Fam"/>
    <s v="2Story"/>
    <n v="7"/>
    <n v="5"/>
    <x v="5"/>
    <x v="40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x v="2"/>
    <s v="Typ"/>
    <n v="1"/>
    <s v="TA"/>
    <s v="Attchd"/>
    <n v="1993"/>
    <s v="Unf"/>
    <x v="0"/>
    <n v="425"/>
    <s v="TA"/>
    <s v="TA"/>
    <x v="0"/>
    <n v="234"/>
    <n v="72"/>
    <n v="192"/>
    <n v="0"/>
    <n v="0"/>
    <n v="0"/>
    <s v="NA"/>
    <s v="NA"/>
    <s v="NA"/>
    <n v="0"/>
    <n v="7"/>
    <n v="2009"/>
    <s v="WD"/>
    <s v="Normal"/>
    <n v="213000"/>
  </r>
  <r>
    <n v="848"/>
    <n v="20"/>
    <s v="RL"/>
    <x v="84"/>
    <x v="677"/>
    <s v="Pave"/>
    <s v="NA"/>
    <s v="IR1"/>
    <s v="Lvl"/>
    <s v="AllPub"/>
    <s v="CulDSac"/>
    <s v="Gtl"/>
    <s v="CollgCr"/>
    <s v="Norm"/>
    <s v="Norm"/>
    <s v="1Fam"/>
    <s v="1Story"/>
    <n v="5"/>
    <n v="6"/>
    <x v="41"/>
    <x v="28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x v="4"/>
    <s v="Typ"/>
    <n v="1"/>
    <s v="Fa"/>
    <s v="Attchd"/>
    <n v="1972"/>
    <s v="Unf"/>
    <x v="2"/>
    <n v="338"/>
    <s v="TA"/>
    <s v="TA"/>
    <x v="0"/>
    <n v="0"/>
    <n v="0"/>
    <n v="0"/>
    <n v="0"/>
    <n v="0"/>
    <n v="0"/>
    <s v="NA"/>
    <s v="NA"/>
    <s v="NA"/>
    <n v="0"/>
    <n v="8"/>
    <n v="2009"/>
    <s v="WD"/>
    <s v="Normal"/>
    <n v="133500"/>
  </r>
  <r>
    <n v="849"/>
    <n v="50"/>
    <s v="RL"/>
    <x v="6"/>
    <x v="678"/>
    <s v="Pave"/>
    <s v="NA"/>
    <s v="IR2"/>
    <s v="Bnk"/>
    <s v="AllPub"/>
    <s v="Inside"/>
    <s v="Gtl"/>
    <s v="ClearCr"/>
    <s v="Norm"/>
    <s v="Norm"/>
    <s v="1Fam"/>
    <s v="1.5Fin"/>
    <n v="6"/>
    <n v="8"/>
    <x v="75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x v="7"/>
    <s v="Typ"/>
    <n v="1"/>
    <s v="Gd"/>
    <s v="Detchd"/>
    <n v="1908"/>
    <s v="Unf"/>
    <x v="0"/>
    <n v="360"/>
    <s v="Fa"/>
    <s v="TA"/>
    <x v="0"/>
    <n v="486"/>
    <n v="40"/>
    <n v="0"/>
    <n v="0"/>
    <n v="175"/>
    <n v="0"/>
    <s v="NA"/>
    <s v="NA"/>
    <s v="NA"/>
    <n v="0"/>
    <n v="9"/>
    <n v="2008"/>
    <s v="WD"/>
    <s v="Normal"/>
    <n v="240000"/>
  </r>
  <r>
    <n v="850"/>
    <n v="80"/>
    <s v="RL"/>
    <x v="1"/>
    <x v="1"/>
    <s v="Pave"/>
    <s v="NA"/>
    <s v="Reg"/>
    <s v="Lvl"/>
    <s v="AllPub"/>
    <s v="FR2"/>
    <s v="Gtl"/>
    <s v="Veenker"/>
    <s v="Feedr"/>
    <s v="Norm"/>
    <s v="1Fam"/>
    <s v="SLvl"/>
    <n v="6"/>
    <n v="7"/>
    <x v="1"/>
    <x v="5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x v="2"/>
    <s v="Typ"/>
    <n v="1"/>
    <s v="TA"/>
    <s v="Attchd"/>
    <n v="1976"/>
    <s v="RFn"/>
    <x v="0"/>
    <n v="512"/>
    <s v="TA"/>
    <s v="TA"/>
    <x v="0"/>
    <n v="113"/>
    <n v="100"/>
    <n v="0"/>
    <n v="0"/>
    <n v="0"/>
    <n v="0"/>
    <s v="NA"/>
    <s v="NA"/>
    <s v="NA"/>
    <n v="0"/>
    <n v="8"/>
    <n v="2007"/>
    <s v="WD"/>
    <s v="Normal"/>
    <n v="187000"/>
  </r>
  <r>
    <n v="851"/>
    <n v="120"/>
    <s v="RM"/>
    <x v="84"/>
    <x v="507"/>
    <s v="Pave"/>
    <s v="NA"/>
    <s v="Reg"/>
    <s v="Lvl"/>
    <s v="AllPub"/>
    <s v="Inside"/>
    <s v="Gtl"/>
    <s v="CollgCr"/>
    <s v="Norm"/>
    <s v="Norm"/>
    <s v="TwnhsE"/>
    <s v="1Story"/>
    <n v="6"/>
    <n v="5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x v="9"/>
    <s v="Typ"/>
    <n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11"/>
    <n v="2007"/>
    <s v="WD"/>
    <s v="Normal"/>
    <n v="131500"/>
  </r>
  <r>
    <n v="852"/>
    <n v="120"/>
    <s v="RL"/>
    <x v="7"/>
    <x v="478"/>
    <s v="Pave"/>
    <s v="NA"/>
    <s v="Reg"/>
    <s v="Lvl"/>
    <s v="AllPub"/>
    <s v="Inside"/>
    <s v="Gtl"/>
    <s v="Blmngtn"/>
    <s v="Norm"/>
    <s v="Norm"/>
    <s v="TwnhsE"/>
    <s v="1Story"/>
    <n v="8"/>
    <n v="5"/>
    <x v="0"/>
    <x v="0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x v="2"/>
    <s v="Typ"/>
    <n v="1"/>
    <s v="TA"/>
    <s v="Attchd"/>
    <n v="2003"/>
    <s v="Fin"/>
    <x v="0"/>
    <n v="400"/>
    <s v="TA"/>
    <s v="TA"/>
    <x v="0"/>
    <n v="143"/>
    <n v="20"/>
    <n v="0"/>
    <n v="0"/>
    <n v="0"/>
    <n v="0"/>
    <s v="NA"/>
    <s v="NA"/>
    <s v="NA"/>
    <n v="0"/>
    <n v="5"/>
    <n v="2006"/>
    <s v="WD"/>
    <s v="Normal"/>
    <n v="215000"/>
  </r>
  <r>
    <n v="853"/>
    <n v="75"/>
    <s v="RL"/>
    <x v="91"/>
    <x v="679"/>
    <s v="Pave"/>
    <s v="NA"/>
    <s v="Reg"/>
    <s v="Lvl"/>
    <s v="AllPub"/>
    <s v="Inside"/>
    <s v="Gtl"/>
    <s v="Crawfor"/>
    <s v="Norm"/>
    <s v="Norm"/>
    <s v="1Fam"/>
    <s v="2.5Unf"/>
    <n v="7"/>
    <n v="5"/>
    <x v="71"/>
    <x v="8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x v="2"/>
    <s v="Typ"/>
    <n v="2"/>
    <s v="Gd"/>
    <s v="Detchd"/>
    <n v="1941"/>
    <s v="Unf"/>
    <x v="2"/>
    <n v="240"/>
    <s v="TA"/>
    <s v="TA"/>
    <x v="0"/>
    <n v="0"/>
    <n v="0"/>
    <n v="0"/>
    <n v="0"/>
    <n v="126"/>
    <n v="0"/>
    <s v="NA"/>
    <s v="MnPrv"/>
    <s v="NA"/>
    <n v="0"/>
    <n v="8"/>
    <n v="2007"/>
    <s v="WD"/>
    <s v="Normal"/>
    <n v="164000"/>
  </r>
  <r>
    <n v="854"/>
    <n v="80"/>
    <s v="RL"/>
    <x v="7"/>
    <x v="680"/>
    <s v="Pave"/>
    <s v="NA"/>
    <s v="IR1"/>
    <s v="Lvl"/>
    <s v="AllPub"/>
    <s v="Corner"/>
    <s v="Gtl"/>
    <s v="NAmes"/>
    <s v="Norm"/>
    <s v="Norm"/>
    <s v="1Fam"/>
    <s v="SLvl"/>
    <n v="6"/>
    <n v="6"/>
    <x v="39"/>
    <x v="27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x v="2"/>
    <s v="Typ"/>
    <n v="1"/>
    <s v="Fa"/>
    <s v="Attchd"/>
    <n v="1964"/>
    <s v="RFn"/>
    <x v="0"/>
    <n v="645"/>
    <s v="TA"/>
    <s v="TA"/>
    <x v="0"/>
    <n v="180"/>
    <n v="0"/>
    <n v="0"/>
    <n v="0"/>
    <n v="0"/>
    <n v="0"/>
    <s v="NA"/>
    <s v="MnPrv"/>
    <s v="NA"/>
    <n v="0"/>
    <n v="8"/>
    <n v="2009"/>
    <s v="WD"/>
    <s v="Normal"/>
    <n v="158000"/>
  </r>
  <r>
    <n v="855"/>
    <n v="20"/>
    <s v="RL"/>
    <x v="86"/>
    <x v="681"/>
    <s v="Pave"/>
    <s v="NA"/>
    <s v="Reg"/>
    <s v="Lvl"/>
    <s v="AllPub"/>
    <s v="Inside"/>
    <s v="Gtl"/>
    <s v="Sawyer"/>
    <s v="Norm"/>
    <s v="Norm"/>
    <s v="1Fam"/>
    <s v="1Story"/>
    <n v="5"/>
    <n v="4"/>
    <x v="32"/>
    <x v="60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x v="1"/>
    <s v="Typ"/>
    <n v="1"/>
    <s v="Gd"/>
    <s v="Attchd"/>
    <n v="1955"/>
    <s v="Unf"/>
    <x v="0"/>
    <n v="454"/>
    <s v="TA"/>
    <s v="TA"/>
    <x v="0"/>
    <n v="0"/>
    <n v="418"/>
    <n v="0"/>
    <n v="0"/>
    <n v="312"/>
    <n v="0"/>
    <s v="NA"/>
    <s v="NA"/>
    <s v="NA"/>
    <n v="0"/>
    <n v="7"/>
    <n v="2006"/>
    <s v="WD"/>
    <s v="Abnorml"/>
    <n v="170000"/>
  </r>
  <r>
    <n v="856"/>
    <n v="20"/>
    <s v="RL"/>
    <x v="7"/>
    <x v="682"/>
    <s v="Pave"/>
    <s v="NA"/>
    <s v="IR1"/>
    <s v="Lvl"/>
    <s v="AllPub"/>
    <s v="Corner"/>
    <s v="Gtl"/>
    <s v="Sawyer"/>
    <s v="Norm"/>
    <s v="Norm"/>
    <s v="1Fam"/>
    <s v="1Story"/>
    <n v="5"/>
    <n v="8"/>
    <x v="12"/>
    <x v="51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x v="1"/>
    <s v="Typ"/>
    <n v="0"/>
    <s v="NA"/>
    <s v="Detchd"/>
    <n v="1962"/>
    <s v="Unf"/>
    <x v="2"/>
    <n v="260"/>
    <s v="TA"/>
    <s v="TA"/>
    <x v="0"/>
    <n v="0"/>
    <n v="104"/>
    <n v="0"/>
    <n v="0"/>
    <n v="0"/>
    <n v="0"/>
    <s v="NA"/>
    <s v="NA"/>
    <s v="NA"/>
    <n v="0"/>
    <n v="4"/>
    <n v="2010"/>
    <s v="WD"/>
    <s v="Normal"/>
    <n v="127000"/>
  </r>
  <r>
    <n v="857"/>
    <n v="80"/>
    <s v="RL"/>
    <x v="7"/>
    <x v="683"/>
    <s v="Pave"/>
    <s v="NA"/>
    <s v="IR1"/>
    <s v="Low"/>
    <s v="AllPub"/>
    <s v="Inside"/>
    <s v="Mod"/>
    <s v="CollgCr"/>
    <s v="Norm"/>
    <s v="Norm"/>
    <s v="1Fam"/>
    <s v="SLvl"/>
    <n v="6"/>
    <n v="6"/>
    <x v="90"/>
    <x v="59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x v="4"/>
    <s v="Typ"/>
    <n v="0"/>
    <s v="NA"/>
    <s v="Detchd"/>
    <n v="1981"/>
    <s v="Unf"/>
    <x v="0"/>
    <n v="576"/>
    <s v="TA"/>
    <s v="Fa"/>
    <x v="0"/>
    <n v="0"/>
    <n v="0"/>
    <n v="34"/>
    <n v="0"/>
    <n v="0"/>
    <n v="0"/>
    <s v="NA"/>
    <s v="MnPrv"/>
    <s v="NA"/>
    <n v="0"/>
    <n v="10"/>
    <n v="2008"/>
    <s v="WD"/>
    <s v="Normal"/>
    <n v="147000"/>
  </r>
  <r>
    <n v="858"/>
    <n v="60"/>
    <s v="RL"/>
    <x v="0"/>
    <x v="260"/>
    <s v="Pave"/>
    <s v="NA"/>
    <s v="Reg"/>
    <s v="Lvl"/>
    <s v="AllPub"/>
    <s v="Inside"/>
    <s v="Gtl"/>
    <s v="Gilbert"/>
    <s v="Norm"/>
    <s v="Norm"/>
    <s v="1Fam"/>
    <s v="2Story"/>
    <n v="6"/>
    <n v="5"/>
    <x v="29"/>
    <x v="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x v="1"/>
    <s v="Typ"/>
    <n v="1"/>
    <s v="TA"/>
    <s v="Attchd"/>
    <n v="1994"/>
    <s v="Fin"/>
    <x v="0"/>
    <n v="343"/>
    <s v="TA"/>
    <s v="TA"/>
    <x v="0"/>
    <n v="0"/>
    <n v="36"/>
    <n v="0"/>
    <n v="0"/>
    <n v="0"/>
    <n v="0"/>
    <s v="NA"/>
    <s v="NA"/>
    <s v="NA"/>
    <n v="0"/>
    <n v="3"/>
    <n v="2009"/>
    <s v="WD"/>
    <s v="Normal"/>
    <n v="174000"/>
  </r>
  <r>
    <n v="859"/>
    <n v="20"/>
    <s v="RL"/>
    <x v="1"/>
    <x v="127"/>
    <s v="Pave"/>
    <s v="NA"/>
    <s v="Reg"/>
    <s v="Lvl"/>
    <s v="AllPub"/>
    <s v="Inside"/>
    <s v="Gtl"/>
    <s v="NWAmes"/>
    <s v="Norm"/>
    <s v="Norm"/>
    <s v="1Fam"/>
    <s v="1Story"/>
    <n v="7"/>
    <n v="5"/>
    <x v="1"/>
    <x v="1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x v="1"/>
    <s v="Typ"/>
    <n v="1"/>
    <s v="TA"/>
    <s v="Attchd"/>
    <n v="1976"/>
    <s v="RFn"/>
    <x v="0"/>
    <n v="479"/>
    <s v="TA"/>
    <s v="TA"/>
    <x v="0"/>
    <n v="0"/>
    <n v="0"/>
    <n v="0"/>
    <n v="0"/>
    <n v="0"/>
    <n v="0"/>
    <s v="NA"/>
    <s v="MnPrv"/>
    <s v="NA"/>
    <n v="0"/>
    <n v="6"/>
    <n v="2009"/>
    <s v="WD"/>
    <s v="Family"/>
    <n v="152000"/>
  </r>
  <r>
    <n v="860"/>
    <n v="60"/>
    <s v="RL"/>
    <x v="7"/>
    <x v="684"/>
    <s v="Pave"/>
    <s v="NA"/>
    <s v="IR1"/>
    <s v="Lvl"/>
    <s v="AllPub"/>
    <s v="Corner"/>
    <s v="Gtl"/>
    <s v="NWAmes"/>
    <s v="PosA"/>
    <s v="Norm"/>
    <s v="1Fam"/>
    <s v="2Story"/>
    <n v="6"/>
    <n v="7"/>
    <x v="21"/>
    <x v="52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x v="3"/>
    <s v="Typ"/>
    <n v="1"/>
    <s v="Gd"/>
    <s v="Attchd"/>
    <n v="1968"/>
    <s v="Unf"/>
    <x v="0"/>
    <n v="619"/>
    <s v="TA"/>
    <s v="TA"/>
    <x v="0"/>
    <n v="0"/>
    <n v="65"/>
    <n v="0"/>
    <n v="0"/>
    <n v="222"/>
    <n v="0"/>
    <s v="NA"/>
    <s v="NA"/>
    <s v="NA"/>
    <n v="0"/>
    <n v="8"/>
    <n v="2006"/>
    <s v="WD"/>
    <s v="Normal"/>
    <n v="250000"/>
  </r>
  <r>
    <n v="861"/>
    <n v="50"/>
    <s v="RL"/>
    <x v="49"/>
    <x v="685"/>
    <s v="Pave"/>
    <s v="NA"/>
    <s v="Reg"/>
    <s v="Lvl"/>
    <s v="AllPub"/>
    <s v="Corner"/>
    <s v="Gtl"/>
    <s v="Crawfor"/>
    <s v="Norm"/>
    <s v="Norm"/>
    <s v="1Fam"/>
    <s v="1.5Fin"/>
    <n v="7"/>
    <n v="8"/>
    <x v="79"/>
    <x v="30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x v="2"/>
    <s v="Typ"/>
    <n v="1"/>
    <s v="Gd"/>
    <s v="Detchd"/>
    <n v="1925"/>
    <s v="Unf"/>
    <x v="2"/>
    <n v="216"/>
    <s v="TA"/>
    <s v="TA"/>
    <x v="0"/>
    <n v="0"/>
    <n v="240"/>
    <n v="0"/>
    <n v="0"/>
    <n v="0"/>
    <n v="0"/>
    <s v="NA"/>
    <s v="GdPrv"/>
    <s v="NA"/>
    <n v="0"/>
    <n v="6"/>
    <n v="2007"/>
    <s v="WD"/>
    <s v="Normal"/>
    <n v="189950"/>
  </r>
  <r>
    <n v="862"/>
    <n v="190"/>
    <s v="RL"/>
    <x v="6"/>
    <x v="686"/>
    <s v="Pave"/>
    <s v="NA"/>
    <s v="Reg"/>
    <s v="Lvl"/>
    <s v="AllPub"/>
    <s v="Inside"/>
    <s v="Gtl"/>
    <s v="Sawyer"/>
    <s v="Norm"/>
    <s v="Norm"/>
    <s v="2fmCon"/>
    <s v="1Story"/>
    <n v="5"/>
    <n v="4"/>
    <x v="10"/>
    <x v="9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x v="1"/>
    <s v="Typ"/>
    <n v="0"/>
    <s v="NA"/>
    <s v="Attchd"/>
    <n v="1965"/>
    <s v="Unf"/>
    <x v="0"/>
    <n v="504"/>
    <s v="TA"/>
    <s v="TA"/>
    <x v="0"/>
    <n v="0"/>
    <n v="0"/>
    <n v="0"/>
    <n v="0"/>
    <n v="0"/>
    <n v="0"/>
    <s v="NA"/>
    <s v="NA"/>
    <s v="NA"/>
    <n v="0"/>
    <n v="4"/>
    <n v="2010"/>
    <s v="WD"/>
    <s v="Normal"/>
    <n v="131500"/>
  </r>
  <r>
    <n v="863"/>
    <n v="20"/>
    <s v="RL"/>
    <x v="33"/>
    <x v="687"/>
    <s v="Pave"/>
    <s v="NA"/>
    <s v="Reg"/>
    <s v="Lvl"/>
    <s v="AllPub"/>
    <s v="Corner"/>
    <s v="Gtl"/>
    <s v="SawyerW"/>
    <s v="Norm"/>
    <s v="Norm"/>
    <s v="1Fam"/>
    <s v="1Story"/>
    <n v="6"/>
    <n v="5"/>
    <x v="68"/>
    <x v="42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x v="1"/>
    <s v="Typ"/>
    <n v="0"/>
    <s v="NA"/>
    <s v="Attchd"/>
    <n v="1986"/>
    <s v="Unf"/>
    <x v="0"/>
    <n v="480"/>
    <s v="TA"/>
    <s v="TA"/>
    <x v="0"/>
    <n v="0"/>
    <n v="0"/>
    <n v="0"/>
    <n v="0"/>
    <n v="0"/>
    <n v="0"/>
    <s v="NA"/>
    <s v="GdPrv"/>
    <s v="NA"/>
    <n v="0"/>
    <n v="5"/>
    <n v="2010"/>
    <s v="WD"/>
    <s v="Normal"/>
    <n v="152000"/>
  </r>
  <r>
    <n v="864"/>
    <n v="20"/>
    <s v="RL"/>
    <x v="10"/>
    <x v="428"/>
    <s v="Pave"/>
    <s v="NA"/>
    <s v="Reg"/>
    <s v="Lvl"/>
    <s v="AllPub"/>
    <s v="Inside"/>
    <s v="Gtl"/>
    <s v="NAmes"/>
    <s v="Norm"/>
    <s v="Norm"/>
    <s v="1Fam"/>
    <s v="1Story"/>
    <n v="5"/>
    <n v="5"/>
    <x v="28"/>
    <x v="1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x v="1"/>
    <s v="Typ"/>
    <n v="0"/>
    <s v="NA"/>
    <s v="Attchd"/>
    <n v="1959"/>
    <s v="Unf"/>
    <x v="2"/>
    <n v="672"/>
    <s v="TA"/>
    <s v="TA"/>
    <x v="0"/>
    <n v="0"/>
    <n v="0"/>
    <n v="0"/>
    <n v="0"/>
    <n v="0"/>
    <n v="0"/>
    <s v="NA"/>
    <s v="GdPrv"/>
    <s v="NA"/>
    <n v="0"/>
    <n v="7"/>
    <n v="2009"/>
    <s v="WD"/>
    <s v="Normal"/>
    <n v="132500"/>
  </r>
  <r>
    <n v="865"/>
    <n v="20"/>
    <s v="FV"/>
    <x v="12"/>
    <x v="194"/>
    <s v="Pave"/>
    <s v="NA"/>
    <s v="Reg"/>
    <s v="Lvl"/>
    <s v="AllPub"/>
    <s v="Inside"/>
    <s v="Gtl"/>
    <s v="Somerst"/>
    <s v="Norm"/>
    <s v="Norm"/>
    <s v="1Fam"/>
    <s v="1Story"/>
    <n v="7"/>
    <n v="5"/>
    <x v="22"/>
    <x v="1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x v="1"/>
    <s v="Typ"/>
    <n v="0"/>
    <s v="NA"/>
    <s v="Attchd"/>
    <n v="2008"/>
    <s v="Fin"/>
    <x v="0"/>
    <n v="529"/>
    <s v="TA"/>
    <s v="TA"/>
    <x v="0"/>
    <n v="0"/>
    <n v="140"/>
    <n v="0"/>
    <n v="0"/>
    <n v="0"/>
    <n v="0"/>
    <s v="NA"/>
    <s v="NA"/>
    <s v="NA"/>
    <n v="0"/>
    <n v="5"/>
    <n v="2008"/>
    <s v="New"/>
    <s v="Partial"/>
    <n v="250580"/>
  </r>
  <r>
    <n v="866"/>
    <n v="20"/>
    <s v="RL"/>
    <x v="7"/>
    <x v="387"/>
    <s v="Pave"/>
    <s v="NA"/>
    <s v="IR1"/>
    <s v="Lvl"/>
    <s v="AllPub"/>
    <s v="Inside"/>
    <s v="Gtl"/>
    <s v="NAmes"/>
    <s v="Norm"/>
    <s v="Norm"/>
    <s v="1Fam"/>
    <s v="1Story"/>
    <n v="5"/>
    <n v="6"/>
    <x v="16"/>
    <x v="3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x v="4"/>
    <s v="Typ"/>
    <n v="0"/>
    <s v="NA"/>
    <s v="Detchd"/>
    <n v="1973"/>
    <s v="Unf"/>
    <x v="0"/>
    <n v="902"/>
    <s v="TA"/>
    <s v="TA"/>
    <x v="0"/>
    <n v="0"/>
    <n v="0"/>
    <n v="0"/>
    <n v="0"/>
    <n v="0"/>
    <n v="0"/>
    <s v="NA"/>
    <s v="MnPrv"/>
    <s v="NA"/>
    <n v="0"/>
    <n v="8"/>
    <n v="2009"/>
    <s v="WD"/>
    <s v="Normal"/>
    <n v="148500"/>
  </r>
  <r>
    <n v="867"/>
    <n v="20"/>
    <s v="RL"/>
    <x v="66"/>
    <x v="688"/>
    <s v="Pave"/>
    <s v="NA"/>
    <s v="IR1"/>
    <s v="HLS"/>
    <s v="AllPub"/>
    <s v="Inside"/>
    <s v="Gtl"/>
    <s v="Timber"/>
    <s v="Norm"/>
    <s v="Norm"/>
    <s v="1Fam"/>
    <s v="1Story"/>
    <n v="8"/>
    <n v="5"/>
    <x v="13"/>
    <x v="12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x v="1"/>
    <s v="Typ"/>
    <n v="1"/>
    <s v="Gd"/>
    <s v="Attchd"/>
    <n v="2007"/>
    <s v="RFn"/>
    <x v="1"/>
    <n v="870"/>
    <s v="TA"/>
    <s v="TA"/>
    <x v="0"/>
    <n v="192"/>
    <n v="80"/>
    <n v="0"/>
    <n v="0"/>
    <n v="0"/>
    <n v="0"/>
    <s v="NA"/>
    <s v="NA"/>
    <s v="NA"/>
    <n v="0"/>
    <n v="11"/>
    <n v="2007"/>
    <s v="New"/>
    <s v="Partial"/>
    <n v="248900"/>
  </r>
  <r>
    <n v="868"/>
    <n v="20"/>
    <s v="RL"/>
    <x v="5"/>
    <x v="689"/>
    <s v="Pave"/>
    <s v="NA"/>
    <s v="Reg"/>
    <s v="Lvl"/>
    <s v="AllPub"/>
    <s v="Corner"/>
    <s v="Gtl"/>
    <s v="Sawyer"/>
    <s v="Feedr"/>
    <s v="Norm"/>
    <s v="1Fam"/>
    <s v="1Story"/>
    <n v="4"/>
    <n v="5"/>
    <x v="53"/>
    <x v="39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x v="4"/>
    <s v="Typ"/>
    <n v="0"/>
    <s v="NA"/>
    <s v="Attchd"/>
    <n v="1961"/>
    <s v="RFn"/>
    <x v="0"/>
    <n v="544"/>
    <s v="TA"/>
    <s v="TA"/>
    <x v="0"/>
    <n v="168"/>
    <n v="0"/>
    <n v="0"/>
    <n v="0"/>
    <n v="0"/>
    <n v="0"/>
    <s v="NA"/>
    <s v="NA"/>
    <s v="Shed"/>
    <n v="400"/>
    <n v="5"/>
    <n v="2007"/>
    <s v="WD"/>
    <s v="Normal"/>
    <n v="129000"/>
  </r>
  <r>
    <n v="869"/>
    <n v="60"/>
    <s v="RL"/>
    <x v="7"/>
    <x v="690"/>
    <s v="Pave"/>
    <s v="NA"/>
    <s v="IR2"/>
    <s v="Lvl"/>
    <s v="AllPub"/>
    <s v="Corner"/>
    <s v="Gtl"/>
    <s v="Gilbert"/>
    <s v="Feedr"/>
    <s v="Norm"/>
    <s v="1Fam"/>
    <s v="2Story"/>
    <n v="5"/>
    <n v="6"/>
    <x v="47"/>
    <x v="8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x v="2"/>
    <s v="Typ"/>
    <n v="1"/>
    <s v="TA"/>
    <s v="Attchd"/>
    <n v="1979"/>
    <s v="Unf"/>
    <x v="0"/>
    <n v="672"/>
    <s v="TA"/>
    <s v="TA"/>
    <x v="2"/>
    <n v="120"/>
    <n v="144"/>
    <n v="0"/>
    <n v="0"/>
    <n v="0"/>
    <n v="0"/>
    <s v="NA"/>
    <s v="NA"/>
    <s v="NA"/>
    <n v="0"/>
    <n v="5"/>
    <n v="2006"/>
    <s v="WD"/>
    <s v="Normal"/>
    <n v="169000"/>
  </r>
  <r>
    <n v="870"/>
    <n v="60"/>
    <s v="RL"/>
    <x v="1"/>
    <x v="691"/>
    <s v="Pave"/>
    <s v="NA"/>
    <s v="Reg"/>
    <s v="Lvl"/>
    <s v="AllPub"/>
    <s v="Inside"/>
    <s v="Gtl"/>
    <s v="SawyerW"/>
    <s v="Norm"/>
    <s v="Norm"/>
    <s v="1Fam"/>
    <s v="2Story"/>
    <n v="7"/>
    <n v="5"/>
    <x v="5"/>
    <x v="5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x v="0"/>
    <s v="Typ"/>
    <n v="1"/>
    <s v="TA"/>
    <s v="Attchd"/>
    <n v="1993"/>
    <s v="Fin"/>
    <x v="0"/>
    <n v="574"/>
    <s v="TA"/>
    <s v="TA"/>
    <x v="0"/>
    <n v="156"/>
    <n v="90"/>
    <n v="0"/>
    <n v="0"/>
    <n v="0"/>
    <n v="0"/>
    <s v="NA"/>
    <s v="GdPrv"/>
    <s v="NA"/>
    <n v="0"/>
    <n v="6"/>
    <n v="2010"/>
    <s v="WD"/>
    <s v="Normal"/>
    <n v="236000"/>
  </r>
  <r>
    <n v="871"/>
    <n v="20"/>
    <s v="RL"/>
    <x v="3"/>
    <x v="506"/>
    <s v="Pave"/>
    <s v="NA"/>
    <s v="Reg"/>
    <s v="Lvl"/>
    <s v="AllPub"/>
    <s v="Inside"/>
    <s v="Gtl"/>
    <s v="NAmes"/>
    <s v="PosN"/>
    <s v="Norm"/>
    <s v="1Fam"/>
    <s v="1Story"/>
    <n v="5"/>
    <n v="5"/>
    <x v="12"/>
    <x v="11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x v="4"/>
    <s v="Typ"/>
    <n v="0"/>
    <s v="NA"/>
    <s v="Detchd"/>
    <n v="1962"/>
    <s v="Unf"/>
    <x v="2"/>
    <n v="308"/>
    <s v="TA"/>
    <s v="TA"/>
    <x v="0"/>
    <n v="0"/>
    <n v="0"/>
    <n v="0"/>
    <n v="0"/>
    <n v="0"/>
    <n v="0"/>
    <s v="NA"/>
    <s v="NA"/>
    <s v="NA"/>
    <n v="0"/>
    <n v="8"/>
    <n v="2009"/>
    <s v="WD"/>
    <s v="Normal"/>
    <n v="109500"/>
  </r>
  <r>
    <n v="872"/>
    <n v="60"/>
    <s v="RL"/>
    <x v="10"/>
    <x v="387"/>
    <s v="Pave"/>
    <s v="NA"/>
    <s v="Reg"/>
    <s v="Lvl"/>
    <s v="AllPub"/>
    <s v="Inside"/>
    <s v="Gtl"/>
    <s v="CollgCr"/>
    <s v="Norm"/>
    <s v="Norm"/>
    <s v="1Fam"/>
    <s v="2Story"/>
    <n v="6"/>
    <n v="5"/>
    <x v="45"/>
    <x v="30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x v="2"/>
    <s v="Typ"/>
    <n v="0"/>
    <s v="NA"/>
    <s v="Attchd"/>
    <n v="1998"/>
    <s v="RFn"/>
    <x v="0"/>
    <n v="523"/>
    <s v="TA"/>
    <s v="TA"/>
    <x v="0"/>
    <n v="0"/>
    <n v="77"/>
    <n v="0"/>
    <n v="0"/>
    <n v="0"/>
    <n v="0"/>
    <s v="NA"/>
    <s v="NA"/>
    <s v="NA"/>
    <n v="0"/>
    <n v="6"/>
    <n v="2010"/>
    <s v="WD"/>
    <s v="Normal"/>
    <n v="200500"/>
  </r>
  <r>
    <n v="873"/>
    <n v="20"/>
    <s v="RL"/>
    <x v="22"/>
    <x v="80"/>
    <s v="Pave"/>
    <s v="NA"/>
    <s v="Reg"/>
    <s v="Lvl"/>
    <s v="AllPub"/>
    <s v="Corner"/>
    <s v="Gtl"/>
    <s v="NAmes"/>
    <s v="Norm"/>
    <s v="Norm"/>
    <s v="1Fam"/>
    <s v="1Story"/>
    <n v="5"/>
    <n v="7"/>
    <x v="31"/>
    <x v="29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x v="4"/>
    <s v="Typ"/>
    <n v="0"/>
    <s v="NA"/>
    <s v="Attchd"/>
    <n v="1953"/>
    <s v="Unf"/>
    <x v="0"/>
    <n v="414"/>
    <s v="TA"/>
    <s v="TA"/>
    <x v="0"/>
    <n v="196"/>
    <n v="0"/>
    <n v="150"/>
    <n v="0"/>
    <n v="0"/>
    <n v="0"/>
    <s v="NA"/>
    <s v="GdWo"/>
    <s v="NA"/>
    <n v="0"/>
    <n v="10"/>
    <n v="2008"/>
    <s v="WD"/>
    <s v="Normal"/>
    <n v="116000"/>
  </r>
  <r>
    <n v="874"/>
    <n v="40"/>
    <s v="RL"/>
    <x v="3"/>
    <x v="692"/>
    <s v="Pave"/>
    <s v="NA"/>
    <s v="Reg"/>
    <s v="Lvl"/>
    <s v="AllPub"/>
    <s v="Inside"/>
    <s v="Gtl"/>
    <s v="NAmes"/>
    <s v="Norm"/>
    <s v="Norm"/>
    <s v="1Fam"/>
    <s v="1Story"/>
    <n v="5"/>
    <n v="7"/>
    <x v="87"/>
    <x v="8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x v="1"/>
    <s v="Typ"/>
    <n v="1"/>
    <s v="Gd"/>
    <s v="Attchd"/>
    <n v="1949"/>
    <s v="Unf"/>
    <x v="2"/>
    <n v="288"/>
    <s v="TA"/>
    <s v="TA"/>
    <x v="0"/>
    <n v="0"/>
    <n v="28"/>
    <n v="0"/>
    <n v="0"/>
    <n v="0"/>
    <n v="0"/>
    <s v="NA"/>
    <s v="NA"/>
    <s v="Othr"/>
    <n v="0"/>
    <n v="9"/>
    <n v="2009"/>
    <s v="WD"/>
    <s v="Normal"/>
    <n v="133000"/>
  </r>
  <r>
    <n v="875"/>
    <n v="50"/>
    <s v="RM"/>
    <x v="27"/>
    <x v="693"/>
    <s v="Pave"/>
    <s v="NA"/>
    <s v="Reg"/>
    <s v="Lvl"/>
    <s v="AllPub"/>
    <s v="Inside"/>
    <s v="Gtl"/>
    <s v="OldTown"/>
    <s v="Artery"/>
    <s v="Norm"/>
    <s v="1Fam"/>
    <s v="1.5Fin"/>
    <n v="5"/>
    <n v="6"/>
    <x v="7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x v="4"/>
    <s v="Typ"/>
    <n v="0"/>
    <s v="NA"/>
    <s v="Detchd"/>
    <n v="1941"/>
    <s v="Unf"/>
    <x v="2"/>
    <n v="200"/>
    <s v="TA"/>
    <s v="TA"/>
    <x v="0"/>
    <n v="26"/>
    <n v="0"/>
    <n v="0"/>
    <n v="0"/>
    <n v="0"/>
    <n v="0"/>
    <s v="NA"/>
    <s v="NA"/>
    <s v="NA"/>
    <n v="0"/>
    <n v="8"/>
    <n v="2009"/>
    <s v="WD"/>
    <s v="Abnorml"/>
    <n v="66500"/>
  </r>
  <r>
    <n v="876"/>
    <n v="60"/>
    <s v="FV"/>
    <x v="6"/>
    <x v="218"/>
    <s v="Pave"/>
    <s v="NA"/>
    <s v="Reg"/>
    <s v="Lvl"/>
    <s v="AllPub"/>
    <s v="Inside"/>
    <s v="Gtl"/>
    <s v="Somerst"/>
    <s v="Norm"/>
    <s v="Norm"/>
    <s v="1Fam"/>
    <s v="2Story"/>
    <n v="8"/>
    <n v="5"/>
    <x v="22"/>
    <x v="12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x v="5"/>
    <s v="Typ"/>
    <n v="1"/>
    <s v="Gd"/>
    <s v="BuiltIn"/>
    <n v="2007"/>
    <s v="Fin"/>
    <x v="0"/>
    <n v="550"/>
    <s v="TA"/>
    <s v="TA"/>
    <x v="0"/>
    <n v="208"/>
    <n v="364"/>
    <n v="0"/>
    <n v="0"/>
    <n v="0"/>
    <n v="0"/>
    <s v="NA"/>
    <s v="NA"/>
    <s v="NA"/>
    <n v="0"/>
    <n v="8"/>
    <n v="2007"/>
    <s v="New"/>
    <s v="Partial"/>
    <n v="303477"/>
  </r>
  <r>
    <n v="877"/>
    <n v="20"/>
    <s v="RL"/>
    <x v="46"/>
    <x v="694"/>
    <s v="Pave"/>
    <s v="NA"/>
    <s v="Reg"/>
    <s v="HLS"/>
    <s v="AllPub"/>
    <s v="Inside"/>
    <s v="Mod"/>
    <s v="Mitchel"/>
    <s v="Norm"/>
    <s v="Norm"/>
    <s v="1Fam"/>
    <s v="1Story"/>
    <n v="4"/>
    <n v="5"/>
    <x v="37"/>
    <x v="25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x v="4"/>
    <s v="Typ"/>
    <n v="0"/>
    <s v="NA"/>
    <s v="Attchd"/>
    <n v="1963"/>
    <s v="Unf"/>
    <x v="0"/>
    <n v="648"/>
    <s v="TA"/>
    <s v="TA"/>
    <x v="0"/>
    <n v="0"/>
    <n v="0"/>
    <n v="0"/>
    <n v="0"/>
    <n v="0"/>
    <n v="0"/>
    <s v="NA"/>
    <s v="NA"/>
    <s v="NA"/>
    <n v="0"/>
    <n v="1"/>
    <n v="2007"/>
    <s v="WD"/>
    <s v="Normal"/>
    <n v="132250"/>
  </r>
  <r>
    <n v="878"/>
    <n v="60"/>
    <s v="RL"/>
    <x v="22"/>
    <x v="695"/>
    <s v="Pave"/>
    <s v="NA"/>
    <s v="Reg"/>
    <s v="Lvl"/>
    <s v="AllPub"/>
    <s v="Inside"/>
    <s v="Gtl"/>
    <s v="NridgHt"/>
    <s v="Norm"/>
    <s v="Norm"/>
    <s v="1Fam"/>
    <s v="2Story"/>
    <n v="9"/>
    <n v="5"/>
    <x v="6"/>
    <x v="6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x v="7"/>
    <s v="Typ"/>
    <n v="1"/>
    <s v="Gd"/>
    <s v="Attchd"/>
    <n v="2004"/>
    <s v="Fin"/>
    <x v="1"/>
    <n v="738"/>
    <s v="TA"/>
    <s v="TA"/>
    <x v="0"/>
    <n v="184"/>
    <n v="0"/>
    <n v="0"/>
    <n v="0"/>
    <n v="0"/>
    <n v="0"/>
    <s v="NA"/>
    <s v="NA"/>
    <s v="NA"/>
    <n v="0"/>
    <n v="6"/>
    <n v="2009"/>
    <s v="WD"/>
    <s v="Normal"/>
    <n v="350000"/>
  </r>
  <r>
    <n v="879"/>
    <n v="85"/>
    <s v="RL"/>
    <x v="50"/>
    <x v="696"/>
    <s v="Pave"/>
    <s v="NA"/>
    <s v="IR1"/>
    <s v="Lvl"/>
    <s v="AllPub"/>
    <s v="Inside"/>
    <s v="Gtl"/>
    <s v="Sawyer"/>
    <s v="Norm"/>
    <s v="Norm"/>
    <s v="1Fam"/>
    <s v="SFoyer"/>
    <n v="5"/>
    <n v="7"/>
    <x v="53"/>
    <x v="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x v="1"/>
    <s v="Min2"/>
    <n v="0"/>
    <s v="NA"/>
    <s v="Detchd"/>
    <n v="1987"/>
    <s v="Unf"/>
    <x v="0"/>
    <n v="576"/>
    <s v="TA"/>
    <s v="TA"/>
    <x v="0"/>
    <n v="192"/>
    <n v="0"/>
    <n v="0"/>
    <n v="0"/>
    <n v="0"/>
    <n v="0"/>
    <s v="NA"/>
    <s v="MnPrv"/>
    <s v="Shed"/>
    <n v="400"/>
    <n v="6"/>
    <n v="2010"/>
    <s v="WD"/>
    <s v="Normal"/>
    <n v="148000"/>
  </r>
  <r>
    <n v="880"/>
    <n v="20"/>
    <s v="RL"/>
    <x v="7"/>
    <x v="184"/>
    <s v="Pave"/>
    <s v="NA"/>
    <s v="IR1"/>
    <s v="Lvl"/>
    <s v="AllPub"/>
    <s v="CulDSac"/>
    <s v="Gtl"/>
    <s v="CollgCr"/>
    <s v="Norm"/>
    <s v="Norm"/>
    <s v="1Fam"/>
    <s v="1Story"/>
    <n v="5"/>
    <n v="8"/>
    <x v="90"/>
    <x v="6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x v="1"/>
    <s v="Typ"/>
    <n v="0"/>
    <s v="NA"/>
    <s v="Attchd"/>
    <n v="1978"/>
    <s v="Unf"/>
    <x v="2"/>
    <n v="336"/>
    <s v="TA"/>
    <s v="TA"/>
    <x v="0"/>
    <n v="0"/>
    <n v="0"/>
    <n v="0"/>
    <n v="0"/>
    <n v="0"/>
    <n v="0"/>
    <s v="NA"/>
    <s v="GdWo"/>
    <s v="NA"/>
    <n v="0"/>
    <n v="7"/>
    <n v="2009"/>
    <s v="WD"/>
    <s v="Normal"/>
    <n v="136500"/>
  </r>
  <r>
    <n v="881"/>
    <n v="20"/>
    <s v="RL"/>
    <x v="3"/>
    <x v="697"/>
    <s v="Pave"/>
    <s v="NA"/>
    <s v="Reg"/>
    <s v="Lvl"/>
    <s v="AllPub"/>
    <s v="Inside"/>
    <s v="Gtl"/>
    <s v="Edwards"/>
    <s v="Norm"/>
    <s v="Norm"/>
    <s v="1Fam"/>
    <s v="1Story"/>
    <n v="5"/>
    <n v="5"/>
    <x v="11"/>
    <x v="10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x v="4"/>
    <s v="Typ"/>
    <n v="0"/>
    <s v="NA"/>
    <s v="Attchd"/>
    <n v="2005"/>
    <s v="Fin"/>
    <x v="0"/>
    <n v="450"/>
    <s v="TA"/>
    <s v="TA"/>
    <x v="0"/>
    <n v="0"/>
    <n v="49"/>
    <n v="0"/>
    <n v="0"/>
    <n v="0"/>
    <n v="0"/>
    <s v="NA"/>
    <s v="NA"/>
    <s v="NA"/>
    <n v="0"/>
    <n v="6"/>
    <n v="2007"/>
    <s v="WD"/>
    <s v="Normal"/>
    <n v="157000"/>
  </r>
  <r>
    <n v="882"/>
    <n v="50"/>
    <s v="RL"/>
    <x v="16"/>
    <x v="698"/>
    <s v="Pave"/>
    <s v="NA"/>
    <s v="IR1"/>
    <s v="Lvl"/>
    <s v="AllPub"/>
    <s v="CulDSac"/>
    <s v="Gtl"/>
    <s v="Timber"/>
    <s v="Norm"/>
    <s v="Norm"/>
    <s v="1Fam"/>
    <s v="1.5Fin"/>
    <n v="7"/>
    <n v="5"/>
    <x v="59"/>
    <x v="47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x v="2"/>
    <s v="Typ"/>
    <n v="1"/>
    <s v="TA"/>
    <s v="Attchd"/>
    <n v="1990"/>
    <s v="RFn"/>
    <x v="0"/>
    <n v="400"/>
    <s v="TA"/>
    <s v="TA"/>
    <x v="0"/>
    <n v="168"/>
    <n v="36"/>
    <n v="0"/>
    <n v="0"/>
    <n v="0"/>
    <n v="0"/>
    <s v="NA"/>
    <s v="NA"/>
    <s v="NA"/>
    <n v="0"/>
    <n v="4"/>
    <n v="2007"/>
    <s v="WD"/>
    <s v="Normal"/>
    <n v="187500"/>
  </r>
  <r>
    <n v="883"/>
    <n v="60"/>
    <s v="RL"/>
    <x v="7"/>
    <x v="699"/>
    <s v="Pave"/>
    <s v="NA"/>
    <s v="IR1"/>
    <s v="Lvl"/>
    <s v="AllPub"/>
    <s v="Corner"/>
    <s v="Gtl"/>
    <s v="Gilbert"/>
    <s v="Norm"/>
    <s v="Norm"/>
    <s v="1Fam"/>
    <s v="2Story"/>
    <n v="6"/>
    <n v="5"/>
    <x v="86"/>
    <x v="4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x v="2"/>
    <s v="Typ"/>
    <n v="1"/>
    <s v="TA"/>
    <s v="BuiltIn"/>
    <n v="1993"/>
    <s v="RFn"/>
    <x v="0"/>
    <n v="389"/>
    <s v="TA"/>
    <s v="TA"/>
    <x v="0"/>
    <n v="342"/>
    <n v="40"/>
    <n v="0"/>
    <n v="0"/>
    <n v="0"/>
    <n v="0"/>
    <s v="NA"/>
    <s v="MnPrv"/>
    <s v="NA"/>
    <n v="0"/>
    <n v="12"/>
    <n v="2009"/>
    <s v="WD"/>
    <s v="Normal"/>
    <n v="178000"/>
  </r>
  <r>
    <n v="884"/>
    <n v="75"/>
    <s v="RL"/>
    <x v="3"/>
    <x v="700"/>
    <s v="Pave"/>
    <s v="NA"/>
    <s v="Reg"/>
    <s v="Bnk"/>
    <s v="AllPub"/>
    <s v="Inside"/>
    <s v="Gtl"/>
    <s v="SWISU"/>
    <s v="Norm"/>
    <s v="Norm"/>
    <s v="1Fam"/>
    <s v="2.5Fin"/>
    <n v="4"/>
    <n v="5"/>
    <x v="80"/>
    <x v="8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x v="7"/>
    <s v="Typ"/>
    <n v="0"/>
    <s v="NA"/>
    <s v="Detchd"/>
    <n v="1997"/>
    <s v="Unf"/>
    <x v="2"/>
    <n v="440"/>
    <s v="TA"/>
    <s v="Gd"/>
    <x v="0"/>
    <n v="0"/>
    <n v="188"/>
    <n v="0"/>
    <n v="0"/>
    <n v="0"/>
    <n v="0"/>
    <s v="NA"/>
    <s v="NA"/>
    <s v="NA"/>
    <n v="0"/>
    <n v="3"/>
    <n v="2006"/>
    <s v="WD"/>
    <s v="Normal"/>
    <n v="118500"/>
  </r>
  <r>
    <n v="885"/>
    <n v="20"/>
    <s v="RL"/>
    <x v="0"/>
    <x v="701"/>
    <s v="Pave"/>
    <s v="NA"/>
    <s v="Reg"/>
    <s v="Lvl"/>
    <s v="AllPub"/>
    <s v="Inside"/>
    <s v="Gtl"/>
    <s v="NAmes"/>
    <s v="Norm"/>
    <s v="Norm"/>
    <s v="1Fam"/>
    <s v="1Story"/>
    <n v="5"/>
    <n v="5"/>
    <x v="17"/>
    <x v="15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x v="4"/>
    <s v="Typ"/>
    <n v="0"/>
    <s v="NA"/>
    <s v="Attchd"/>
    <n v="1967"/>
    <s v="RFn"/>
    <x v="2"/>
    <n v="288"/>
    <s v="TA"/>
    <s v="TA"/>
    <x v="0"/>
    <n v="0"/>
    <n v="0"/>
    <n v="0"/>
    <n v="0"/>
    <n v="0"/>
    <n v="0"/>
    <s v="NA"/>
    <s v="GdWo"/>
    <s v="NA"/>
    <n v="0"/>
    <n v="7"/>
    <n v="2009"/>
    <s v="WD"/>
    <s v="Normal"/>
    <n v="100000"/>
  </r>
  <r>
    <n v="886"/>
    <n v="120"/>
    <s v="FV"/>
    <x v="9"/>
    <x v="702"/>
    <s v="Pave"/>
    <s v="NA"/>
    <s v="IR1"/>
    <s v="Lvl"/>
    <s v="AllPub"/>
    <s v="CulDSac"/>
    <s v="Gtl"/>
    <s v="Somerst"/>
    <s v="Norm"/>
    <s v="Norm"/>
    <s v="TwnhsE"/>
    <s v="1Story"/>
    <n v="9"/>
    <n v="5"/>
    <x v="40"/>
    <x v="4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x v="4"/>
    <s v="Typ"/>
    <n v="1"/>
    <s v="TA"/>
    <s v="Attchd"/>
    <n v="1999"/>
    <s v="Fin"/>
    <x v="0"/>
    <n v="506"/>
    <s v="TA"/>
    <s v="TA"/>
    <x v="0"/>
    <n v="97"/>
    <n v="65"/>
    <n v="0"/>
    <n v="0"/>
    <n v="0"/>
    <n v="0"/>
    <s v="NA"/>
    <s v="NA"/>
    <s v="NA"/>
    <n v="0"/>
    <n v="1"/>
    <n v="2008"/>
    <s v="CWD"/>
    <s v="Abnorml"/>
    <n v="328900"/>
  </r>
  <r>
    <n v="887"/>
    <n v="90"/>
    <s v="RL"/>
    <x v="10"/>
    <x v="703"/>
    <s v="Pave"/>
    <s v="NA"/>
    <s v="Reg"/>
    <s v="Lvl"/>
    <s v="AllPub"/>
    <s v="Corner"/>
    <s v="Gtl"/>
    <s v="NAmes"/>
    <s v="Norm"/>
    <s v="Norm"/>
    <s v="Duplex"/>
    <s v="1Story"/>
    <n v="5"/>
    <n v="5"/>
    <x v="28"/>
    <x v="6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x v="0"/>
    <s v="Typ"/>
    <n v="0"/>
    <s v="NA"/>
    <s v="Attchd"/>
    <n v="2005"/>
    <s v="Fin"/>
    <x v="0"/>
    <n v="588"/>
    <s v="TA"/>
    <s v="TA"/>
    <x v="0"/>
    <n v="272"/>
    <n v="54"/>
    <n v="0"/>
    <n v="0"/>
    <n v="0"/>
    <n v="0"/>
    <s v="NA"/>
    <s v="NA"/>
    <s v="NA"/>
    <n v="0"/>
    <n v="6"/>
    <n v="2006"/>
    <s v="WD"/>
    <s v="Family"/>
    <n v="145000"/>
  </r>
  <r>
    <n v="888"/>
    <n v="50"/>
    <s v="RL"/>
    <x v="83"/>
    <x v="704"/>
    <s v="Pave"/>
    <s v="NA"/>
    <s v="IR1"/>
    <s v="Lvl"/>
    <s v="AllPub"/>
    <s v="Inside"/>
    <s v="Gtl"/>
    <s v="Edwards"/>
    <s v="Norm"/>
    <s v="Norm"/>
    <s v="1Fam"/>
    <s v="1.5Fin"/>
    <n v="5"/>
    <n v="7"/>
    <x v="32"/>
    <x v="21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x v="0"/>
    <s v="Typ"/>
    <n v="0"/>
    <s v="NA"/>
    <s v="Attchd"/>
    <n v="1955"/>
    <s v="Unf"/>
    <x v="2"/>
    <n v="300"/>
    <s v="TA"/>
    <s v="TA"/>
    <x v="0"/>
    <n v="121"/>
    <n v="0"/>
    <n v="0"/>
    <n v="0"/>
    <n v="265"/>
    <n v="0"/>
    <s v="NA"/>
    <s v="NA"/>
    <s v="NA"/>
    <n v="0"/>
    <n v="4"/>
    <n v="2008"/>
    <s v="WD"/>
    <s v="Normal"/>
    <n v="135500"/>
  </r>
  <r>
    <n v="889"/>
    <n v="20"/>
    <s v="RL"/>
    <x v="34"/>
    <x v="705"/>
    <s v="Pave"/>
    <s v="NA"/>
    <s v="IR1"/>
    <s v="Lvl"/>
    <s v="AllPub"/>
    <s v="Inside"/>
    <s v="Mod"/>
    <s v="NAmes"/>
    <s v="Norm"/>
    <s v="Norm"/>
    <s v="1Fam"/>
    <s v="1Story"/>
    <n v="8"/>
    <n v="6"/>
    <x v="16"/>
    <x v="3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x v="0"/>
    <s v="Typ"/>
    <n v="1"/>
    <s v="TA"/>
    <s v="Attchd"/>
    <n v="1970"/>
    <s v="Unf"/>
    <x v="0"/>
    <n v="621"/>
    <s v="TA"/>
    <s v="TA"/>
    <x v="0"/>
    <n v="81"/>
    <n v="207"/>
    <n v="0"/>
    <n v="0"/>
    <n v="224"/>
    <n v="0"/>
    <s v="NA"/>
    <s v="NA"/>
    <s v="NA"/>
    <n v="0"/>
    <n v="10"/>
    <n v="2007"/>
    <s v="WD"/>
    <s v="Normal"/>
    <n v="268000"/>
  </r>
  <r>
    <n v="890"/>
    <n v="20"/>
    <s v="RL"/>
    <x v="100"/>
    <x v="706"/>
    <s v="Pave"/>
    <s v="NA"/>
    <s v="Reg"/>
    <s v="Lvl"/>
    <s v="AllPub"/>
    <s v="Inside"/>
    <s v="Gtl"/>
    <s v="NAmes"/>
    <s v="Feedr"/>
    <s v="Norm"/>
    <s v="1Fam"/>
    <s v="1Story"/>
    <n v="6"/>
    <n v="4"/>
    <x v="31"/>
    <x v="32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x v="1"/>
    <s v="Typ"/>
    <n v="1"/>
    <s v="TA"/>
    <s v="Attchd"/>
    <n v="1953"/>
    <s v="RFn"/>
    <x v="0"/>
    <n v="505"/>
    <s v="TA"/>
    <s v="TA"/>
    <x v="0"/>
    <n v="0"/>
    <n v="0"/>
    <n v="0"/>
    <n v="162"/>
    <n v="0"/>
    <n v="0"/>
    <s v="NA"/>
    <s v="NA"/>
    <s v="NA"/>
    <n v="0"/>
    <n v="2"/>
    <n v="2009"/>
    <s v="WD"/>
    <s v="Normal"/>
    <n v="149500"/>
  </r>
  <r>
    <n v="891"/>
    <n v="50"/>
    <s v="RL"/>
    <x v="3"/>
    <x v="707"/>
    <s v="Pave"/>
    <s v="NA"/>
    <s v="Reg"/>
    <s v="Lvl"/>
    <s v="AllPub"/>
    <s v="Corner"/>
    <s v="Gtl"/>
    <s v="NAmes"/>
    <s v="Artery"/>
    <s v="Norm"/>
    <s v="1Fam"/>
    <s v="1.5Fin"/>
    <n v="5"/>
    <n v="7"/>
    <x v="87"/>
    <x v="1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x v="1"/>
    <s v="Typ"/>
    <n v="1"/>
    <s v="Po"/>
    <s v="Detchd"/>
    <n v="2003"/>
    <s v="Unf"/>
    <x v="0"/>
    <n v="576"/>
    <s v="TA"/>
    <s v="TA"/>
    <x v="0"/>
    <n v="0"/>
    <n v="0"/>
    <n v="0"/>
    <n v="0"/>
    <n v="0"/>
    <n v="0"/>
    <s v="NA"/>
    <s v="MnPrv"/>
    <s v="Shed"/>
    <n v="2000"/>
    <n v="7"/>
    <n v="2007"/>
    <s v="WD"/>
    <s v="Normal"/>
    <n v="122900"/>
  </r>
  <r>
    <n v="892"/>
    <n v="60"/>
    <s v="RL"/>
    <x v="10"/>
    <x v="708"/>
    <s v="Pave"/>
    <s v="NA"/>
    <s v="Reg"/>
    <s v="Lvl"/>
    <s v="AllPub"/>
    <s v="Inside"/>
    <s v="Gtl"/>
    <s v="Sawyer"/>
    <s v="Norm"/>
    <s v="Norm"/>
    <s v="1Fam"/>
    <s v="2Story"/>
    <n v="6"/>
    <n v="5"/>
    <x v="90"/>
    <x v="59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x v="2"/>
    <s v="Typ"/>
    <n v="1"/>
    <s v="TA"/>
    <s v="Attchd"/>
    <n v="1978"/>
    <s v="RFn"/>
    <x v="0"/>
    <n v="440"/>
    <s v="TA"/>
    <s v="TA"/>
    <x v="0"/>
    <n v="243"/>
    <n v="0"/>
    <n v="0"/>
    <n v="0"/>
    <n v="0"/>
    <n v="0"/>
    <s v="NA"/>
    <s v="NA"/>
    <s v="NA"/>
    <n v="0"/>
    <n v="7"/>
    <n v="2009"/>
    <s v="WD"/>
    <s v="Normal"/>
    <n v="172500"/>
  </r>
  <r>
    <n v="893"/>
    <n v="20"/>
    <s v="RL"/>
    <x v="10"/>
    <x v="709"/>
    <s v="Pave"/>
    <s v="NA"/>
    <s v="Reg"/>
    <s v="Lvl"/>
    <s v="AllPub"/>
    <s v="Inside"/>
    <s v="Gtl"/>
    <s v="Sawyer"/>
    <s v="Norm"/>
    <s v="Norm"/>
    <s v="1Fam"/>
    <s v="1Story"/>
    <n v="6"/>
    <n v="8"/>
    <x v="37"/>
    <x v="0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x v="1"/>
    <s v="Typ"/>
    <n v="0"/>
    <s v="NA"/>
    <s v="Attchd"/>
    <n v="1963"/>
    <s v="RFn"/>
    <x v="2"/>
    <n v="264"/>
    <s v="TA"/>
    <s v="TA"/>
    <x v="0"/>
    <n v="192"/>
    <n v="0"/>
    <n v="0"/>
    <n v="0"/>
    <n v="0"/>
    <n v="0"/>
    <s v="NA"/>
    <s v="MnPrv"/>
    <s v="NA"/>
    <n v="0"/>
    <n v="2"/>
    <n v="2006"/>
    <s v="WD"/>
    <s v="Normal"/>
    <n v="154500"/>
  </r>
  <r>
    <n v="894"/>
    <n v="20"/>
    <s v="RL"/>
    <x v="7"/>
    <x v="710"/>
    <s v="Pave"/>
    <s v="NA"/>
    <s v="Reg"/>
    <s v="Lvl"/>
    <s v="AllPub"/>
    <s v="Inside"/>
    <s v="Gtl"/>
    <s v="Sawyer"/>
    <s v="PosN"/>
    <s v="Norm"/>
    <s v="1Fam"/>
    <s v="1Story"/>
    <n v="5"/>
    <n v="5"/>
    <x v="30"/>
    <x v="56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x v="1"/>
    <s v="Typ"/>
    <n v="1"/>
    <s v="Gd"/>
    <s v="Attchd"/>
    <n v="1954"/>
    <s v="Unf"/>
    <x v="2"/>
    <n v="354"/>
    <s v="TA"/>
    <s v="TA"/>
    <x v="0"/>
    <n v="511"/>
    <n v="116"/>
    <n v="0"/>
    <n v="0"/>
    <n v="0"/>
    <n v="0"/>
    <s v="NA"/>
    <s v="GdPrv"/>
    <s v="NA"/>
    <n v="0"/>
    <n v="6"/>
    <n v="2008"/>
    <s v="WD"/>
    <s v="Normal"/>
    <n v="165000"/>
  </r>
  <r>
    <n v="895"/>
    <n v="90"/>
    <s v="RL"/>
    <x v="45"/>
    <x v="96"/>
    <s v="Pave"/>
    <s v="NA"/>
    <s v="Reg"/>
    <s v="Bnk"/>
    <s v="AllPub"/>
    <s v="Inside"/>
    <s v="Gtl"/>
    <s v="SawyerW"/>
    <s v="Norm"/>
    <s v="Norm"/>
    <s v="Duplex"/>
    <s v="1Story"/>
    <n v="5"/>
    <n v="5"/>
    <x v="56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x v="0"/>
    <s v="Typ"/>
    <n v="0"/>
    <s v="NA"/>
    <s v="Attchd"/>
    <n v="1979"/>
    <s v="Unf"/>
    <x v="0"/>
    <n v="400"/>
    <s v="TA"/>
    <s v="TA"/>
    <x v="0"/>
    <n v="0"/>
    <n v="0"/>
    <n v="0"/>
    <n v="0"/>
    <n v="0"/>
    <n v="0"/>
    <s v="NA"/>
    <s v="NA"/>
    <s v="NA"/>
    <n v="0"/>
    <n v="6"/>
    <n v="2009"/>
    <s v="WD"/>
    <s v="Alloca"/>
    <n v="118858"/>
  </r>
  <r>
    <n v="896"/>
    <n v="60"/>
    <s v="RL"/>
    <x v="52"/>
    <x v="711"/>
    <s v="Pave"/>
    <s v="NA"/>
    <s v="Reg"/>
    <s v="Lvl"/>
    <s v="AllPub"/>
    <s v="Inside"/>
    <s v="Gtl"/>
    <s v="NAmes"/>
    <s v="Norm"/>
    <s v="Norm"/>
    <s v="1Fam"/>
    <s v="2Story"/>
    <n v="6"/>
    <n v="5"/>
    <x v="37"/>
    <x v="25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x v="0"/>
    <s v="Typ"/>
    <n v="1"/>
    <s v="TA"/>
    <s v="Attchd"/>
    <n v="1963"/>
    <s v="RFn"/>
    <x v="0"/>
    <n v="483"/>
    <s v="TA"/>
    <s v="TA"/>
    <x v="0"/>
    <n v="0"/>
    <n v="50"/>
    <n v="0"/>
    <n v="0"/>
    <n v="0"/>
    <n v="0"/>
    <s v="NA"/>
    <s v="NA"/>
    <s v="NA"/>
    <n v="0"/>
    <n v="10"/>
    <n v="2008"/>
    <s v="WD"/>
    <s v="Normal"/>
    <n v="140000"/>
  </r>
  <r>
    <n v="897"/>
    <n v="30"/>
    <s v="RM"/>
    <x v="9"/>
    <x v="712"/>
    <s v="Pave"/>
    <s v="Grvl"/>
    <s v="Reg"/>
    <s v="Lvl"/>
    <s v="AllPub"/>
    <s v="Inside"/>
    <s v="Gtl"/>
    <s v="IDOTRR"/>
    <s v="Norm"/>
    <s v="Norm"/>
    <s v="1Fam"/>
    <s v="1Story"/>
    <n v="4"/>
    <n v="6"/>
    <x v="65"/>
    <x v="8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x v="1"/>
    <s v="Typ"/>
    <n v="0"/>
    <s v="NA"/>
    <s v="Detchd"/>
    <n v="1936"/>
    <s v="Unf"/>
    <x v="2"/>
    <n v="327"/>
    <s v="TA"/>
    <s v="TA"/>
    <x v="0"/>
    <n v="0"/>
    <n v="28"/>
    <n v="0"/>
    <n v="0"/>
    <n v="0"/>
    <n v="0"/>
    <s v="NA"/>
    <s v="NA"/>
    <s v="NA"/>
    <n v="0"/>
    <n v="4"/>
    <n v="2006"/>
    <s v="WD"/>
    <s v="Abnorml"/>
    <n v="106500"/>
  </r>
  <r>
    <n v="898"/>
    <n v="90"/>
    <s v="RL"/>
    <x v="45"/>
    <x v="96"/>
    <s v="Pave"/>
    <s v="NA"/>
    <s v="Reg"/>
    <s v="Lvl"/>
    <s v="AllPub"/>
    <s v="Inside"/>
    <s v="Gtl"/>
    <s v="SawyerW"/>
    <s v="Feedr"/>
    <s v="Norm"/>
    <s v="Duplex"/>
    <s v="2Story"/>
    <n v="5"/>
    <n v="5"/>
    <x v="56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x v="8"/>
    <s v="Typ"/>
    <n v="0"/>
    <s v="NA"/>
    <s v="Detchd"/>
    <n v="1979"/>
    <s v="Unf"/>
    <x v="0"/>
    <n v="528"/>
    <s v="TA"/>
    <s v="TA"/>
    <x v="0"/>
    <n v="154"/>
    <n v="0"/>
    <n v="0"/>
    <n v="0"/>
    <n v="0"/>
    <n v="0"/>
    <s v="NA"/>
    <s v="NA"/>
    <s v="NA"/>
    <n v="0"/>
    <n v="6"/>
    <n v="2009"/>
    <s v="WD"/>
    <s v="Alloca"/>
    <n v="142953"/>
  </r>
  <r>
    <n v="899"/>
    <n v="20"/>
    <s v="RL"/>
    <x v="28"/>
    <x v="713"/>
    <s v="Pave"/>
    <s v="NA"/>
    <s v="IR1"/>
    <s v="Lvl"/>
    <s v="AllPub"/>
    <s v="Inside"/>
    <s v="Gtl"/>
    <s v="NridgHt"/>
    <s v="Norm"/>
    <s v="Norm"/>
    <s v="1Fam"/>
    <s v="1Story"/>
    <n v="9"/>
    <n v="5"/>
    <x v="51"/>
    <x v="51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x v="5"/>
    <s v="Typ"/>
    <n v="2"/>
    <s v="Gd"/>
    <s v="Attchd"/>
    <n v="2009"/>
    <s v="Fin"/>
    <x v="1"/>
    <n v="820"/>
    <s v="TA"/>
    <s v="TA"/>
    <x v="0"/>
    <n v="0"/>
    <n v="67"/>
    <n v="0"/>
    <n v="0"/>
    <n v="0"/>
    <n v="0"/>
    <s v="NA"/>
    <s v="NA"/>
    <s v="NA"/>
    <n v="0"/>
    <n v="3"/>
    <n v="2010"/>
    <s v="New"/>
    <s v="Partial"/>
    <n v="611657"/>
  </r>
  <r>
    <n v="900"/>
    <n v="20"/>
    <s v="RL"/>
    <x v="0"/>
    <x v="714"/>
    <s v="Pave"/>
    <s v="NA"/>
    <s v="Reg"/>
    <s v="Lvl"/>
    <s v="AllPub"/>
    <s v="Inside"/>
    <s v="Gtl"/>
    <s v="Sawyer"/>
    <s v="Feedr"/>
    <s v="Norm"/>
    <s v="1Fam"/>
    <s v="1Story"/>
    <n v="5"/>
    <n v="7"/>
    <x v="53"/>
    <x v="5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x v="1"/>
    <s v="Typ"/>
    <n v="1"/>
    <s v="TA"/>
    <s v="Attchd"/>
    <n v="1961"/>
    <s v="Unf"/>
    <x v="2"/>
    <n v="288"/>
    <s v="TA"/>
    <s v="TA"/>
    <x v="0"/>
    <n v="0"/>
    <n v="0"/>
    <n v="0"/>
    <n v="0"/>
    <n v="0"/>
    <n v="0"/>
    <s v="NA"/>
    <s v="NA"/>
    <s v="NA"/>
    <n v="0"/>
    <n v="6"/>
    <n v="2006"/>
    <s v="WD"/>
    <s v="Normal"/>
    <n v="135000"/>
  </r>
  <r>
    <n v="901"/>
    <n v="20"/>
    <s v="RL"/>
    <x v="7"/>
    <x v="715"/>
    <s v="Pave"/>
    <s v="NA"/>
    <s v="IR1"/>
    <s v="Lvl"/>
    <s v="AllPub"/>
    <s v="Inside"/>
    <s v="Gtl"/>
    <s v="NAmes"/>
    <s v="Norm"/>
    <s v="Norm"/>
    <s v="1Fam"/>
    <s v="1Story"/>
    <n v="4"/>
    <n v="6"/>
    <x v="63"/>
    <x v="48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x v="6"/>
    <s v="Typ"/>
    <n v="0"/>
    <s v="NA"/>
    <s v="Detchd"/>
    <n v="1979"/>
    <s v="Unf"/>
    <x v="2"/>
    <n v="684"/>
    <s v="TA"/>
    <s v="TA"/>
    <x v="0"/>
    <n v="0"/>
    <n v="0"/>
    <n v="0"/>
    <n v="0"/>
    <n v="0"/>
    <n v="0"/>
    <s v="NA"/>
    <s v="NA"/>
    <s v="NA"/>
    <n v="0"/>
    <n v="6"/>
    <n v="2007"/>
    <s v="WD"/>
    <s v="Normal"/>
    <n v="110000"/>
  </r>
  <r>
    <n v="902"/>
    <n v="20"/>
    <s v="RL"/>
    <x v="45"/>
    <x v="591"/>
    <s v="Pave"/>
    <s v="NA"/>
    <s v="IR1"/>
    <s v="Lvl"/>
    <s v="AllPub"/>
    <s v="Inside"/>
    <s v="Gtl"/>
    <s v="NAmes"/>
    <s v="Norm"/>
    <s v="Norm"/>
    <s v="1Fam"/>
    <s v="1Story"/>
    <n v="5"/>
    <n v="7"/>
    <x v="24"/>
    <x v="4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x v="4"/>
    <s v="Typ"/>
    <n v="0"/>
    <s v="NA"/>
    <s v="Detchd"/>
    <n v="1968"/>
    <s v="Unf"/>
    <x v="2"/>
    <n v="756"/>
    <s v="TA"/>
    <s v="TA"/>
    <x v="0"/>
    <n v="0"/>
    <n v="0"/>
    <n v="0"/>
    <n v="0"/>
    <n v="0"/>
    <n v="0"/>
    <s v="NA"/>
    <s v="NA"/>
    <s v="NA"/>
    <n v="0"/>
    <n v="5"/>
    <n v="2009"/>
    <s v="WD"/>
    <s v="Normal"/>
    <n v="153000"/>
  </r>
  <r>
    <n v="903"/>
    <n v="60"/>
    <s v="RL"/>
    <x v="31"/>
    <x v="635"/>
    <s v="Pave"/>
    <s v="NA"/>
    <s v="Reg"/>
    <s v="Lvl"/>
    <s v="AllPub"/>
    <s v="Inside"/>
    <s v="Gtl"/>
    <s v="Gilbert"/>
    <s v="Norm"/>
    <s v="Norm"/>
    <s v="1Fam"/>
    <s v="2Story"/>
    <n v="7"/>
    <n v="5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x v="0"/>
    <s v="Typ"/>
    <n v="1"/>
    <s v="Gd"/>
    <s v="Attchd"/>
    <n v="2003"/>
    <s v="Fin"/>
    <x v="0"/>
    <n v="393"/>
    <s v="TA"/>
    <s v="TA"/>
    <x v="0"/>
    <n v="0"/>
    <n v="75"/>
    <n v="0"/>
    <n v="0"/>
    <n v="0"/>
    <n v="0"/>
    <s v="NA"/>
    <s v="NA"/>
    <s v="NA"/>
    <n v="0"/>
    <n v="7"/>
    <n v="2006"/>
    <s v="WD"/>
    <s v="Normal"/>
    <n v="180000"/>
  </r>
  <r>
    <n v="904"/>
    <n v="20"/>
    <s v="RL"/>
    <x v="9"/>
    <x v="716"/>
    <s v="Pave"/>
    <s v="NA"/>
    <s v="IR1"/>
    <s v="HLS"/>
    <s v="AllPub"/>
    <s v="CulDSac"/>
    <s v="Gtl"/>
    <s v="Gilbert"/>
    <s v="Norm"/>
    <s v="Norm"/>
    <s v="1Fam"/>
    <s v="1Story"/>
    <n v="7"/>
    <n v="5"/>
    <x v="13"/>
    <x v="10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x v="2"/>
    <s v="Typ"/>
    <n v="1"/>
    <s v="Gd"/>
    <s v="Attchd"/>
    <n v="2006"/>
    <s v="RFn"/>
    <x v="1"/>
    <n v="690"/>
    <s v="TA"/>
    <s v="TA"/>
    <x v="0"/>
    <n v="144"/>
    <n v="60"/>
    <n v="0"/>
    <n v="0"/>
    <n v="0"/>
    <n v="0"/>
    <s v="NA"/>
    <s v="NA"/>
    <s v="NA"/>
    <n v="0"/>
    <n v="8"/>
    <n v="2006"/>
    <s v="New"/>
    <s v="Partial"/>
    <n v="240000"/>
  </r>
  <r>
    <n v="905"/>
    <n v="20"/>
    <s v="RL"/>
    <x v="7"/>
    <x v="717"/>
    <s v="Pave"/>
    <s v="NA"/>
    <s v="IR1"/>
    <s v="Lvl"/>
    <s v="AllPub"/>
    <s v="Inside"/>
    <s v="Gtl"/>
    <s v="Sawyer"/>
    <s v="Norm"/>
    <s v="Norm"/>
    <s v="1Fam"/>
    <s v="1Story"/>
    <n v="5"/>
    <n v="6"/>
    <x v="17"/>
    <x v="15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x v="1"/>
    <s v="Typ"/>
    <n v="0"/>
    <s v="NA"/>
    <s v="Attchd"/>
    <n v="1967"/>
    <s v="Unf"/>
    <x v="2"/>
    <n v="288"/>
    <s v="TA"/>
    <s v="TA"/>
    <x v="0"/>
    <n v="0"/>
    <n v="0"/>
    <n v="0"/>
    <n v="0"/>
    <n v="0"/>
    <n v="0"/>
    <s v="NA"/>
    <s v="MnPrv"/>
    <s v="NA"/>
    <n v="0"/>
    <n v="8"/>
    <n v="2007"/>
    <s v="WD"/>
    <s v="Normal"/>
    <n v="125500"/>
  </r>
  <r>
    <n v="906"/>
    <n v="20"/>
    <s v="RL"/>
    <x v="1"/>
    <x v="596"/>
    <s v="Pave"/>
    <s v="NA"/>
    <s v="Reg"/>
    <s v="Lvl"/>
    <s v="AllPub"/>
    <s v="Inside"/>
    <s v="Gtl"/>
    <s v="NAmes"/>
    <s v="Norm"/>
    <s v="Norm"/>
    <s v="1Fam"/>
    <s v="1Story"/>
    <n v="5"/>
    <n v="5"/>
    <x v="30"/>
    <x v="56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x v="1"/>
    <s v="Typ"/>
    <n v="0"/>
    <s v="NA"/>
    <s v="Attchd"/>
    <n v="1954"/>
    <s v="RFn"/>
    <x v="2"/>
    <n v="280"/>
    <s v="TA"/>
    <s v="TA"/>
    <x v="0"/>
    <n v="0"/>
    <n v="0"/>
    <n v="164"/>
    <n v="0"/>
    <n v="0"/>
    <n v="0"/>
    <s v="NA"/>
    <s v="MnPrv"/>
    <s v="NA"/>
    <n v="0"/>
    <n v="2"/>
    <n v="2010"/>
    <s v="WD"/>
    <s v="Normal"/>
    <n v="128000"/>
  </r>
  <r>
    <n v="907"/>
    <n v="20"/>
    <s v="RL"/>
    <x v="78"/>
    <x v="718"/>
    <s v="Pave"/>
    <s v="NA"/>
    <s v="IR1"/>
    <s v="Lvl"/>
    <s v="AllPub"/>
    <s v="Corner"/>
    <s v="Gtl"/>
    <s v="Somerst"/>
    <s v="Norm"/>
    <s v="Norm"/>
    <s v="1Fam"/>
    <s v="1Story"/>
    <n v="8"/>
    <n v="5"/>
    <x v="13"/>
    <x v="10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x v="0"/>
    <s v="Typ"/>
    <n v="1"/>
    <s v="Gd"/>
    <s v="Attchd"/>
    <n v="2006"/>
    <s v="RFn"/>
    <x v="1"/>
    <n v="865"/>
    <s v="TA"/>
    <s v="TA"/>
    <x v="0"/>
    <n v="0"/>
    <n v="60"/>
    <n v="0"/>
    <n v="0"/>
    <n v="0"/>
    <n v="0"/>
    <s v="NA"/>
    <s v="NA"/>
    <s v="NA"/>
    <n v="0"/>
    <n v="6"/>
    <n v="2007"/>
    <s v="WD"/>
    <s v="Normal"/>
    <n v="255000"/>
  </r>
  <r>
    <n v="908"/>
    <n v="50"/>
    <s v="RL"/>
    <x v="58"/>
    <x v="719"/>
    <s v="Pave"/>
    <s v="NA"/>
    <s v="IR1"/>
    <s v="Lvl"/>
    <s v="AllPub"/>
    <s v="Inside"/>
    <s v="Gtl"/>
    <s v="Crawfor"/>
    <s v="Norm"/>
    <s v="Norm"/>
    <s v="1Fam"/>
    <s v="1.5Fin"/>
    <n v="7"/>
    <n v="7"/>
    <x v="65"/>
    <x v="26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x v="1"/>
    <s v="Typ"/>
    <n v="1"/>
    <s v="Gd"/>
    <s v="Attchd"/>
    <n v="1936"/>
    <s v="Fin"/>
    <x v="2"/>
    <n v="180"/>
    <s v="Fa"/>
    <s v="TA"/>
    <x v="0"/>
    <n v="0"/>
    <n v="0"/>
    <n v="0"/>
    <n v="0"/>
    <n v="322"/>
    <n v="0"/>
    <s v="NA"/>
    <s v="NA"/>
    <s v="NA"/>
    <n v="0"/>
    <n v="6"/>
    <n v="2006"/>
    <s v="WD"/>
    <s v="Normal"/>
    <n v="250000"/>
  </r>
  <r>
    <n v="909"/>
    <n v="20"/>
    <s v="RL"/>
    <x v="7"/>
    <x v="720"/>
    <s v="Pave"/>
    <s v="NA"/>
    <s v="IR1"/>
    <s v="Low"/>
    <s v="AllPub"/>
    <s v="Inside"/>
    <s v="Mod"/>
    <s v="Mitchel"/>
    <s v="Norm"/>
    <s v="Norm"/>
    <s v="1Fam"/>
    <s v="1Story"/>
    <n v="5"/>
    <n v="5"/>
    <x v="33"/>
    <x v="22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x v="4"/>
    <s v="Typ"/>
    <n v="0"/>
    <s v="NA"/>
    <s v="Attchd"/>
    <n v="1983"/>
    <s v="Unf"/>
    <x v="0"/>
    <n v="484"/>
    <s v="TA"/>
    <s v="TA"/>
    <x v="0"/>
    <n v="164"/>
    <n v="0"/>
    <n v="0"/>
    <n v="0"/>
    <n v="0"/>
    <n v="0"/>
    <s v="NA"/>
    <s v="MnPrv"/>
    <s v="NA"/>
    <n v="0"/>
    <n v="6"/>
    <n v="2006"/>
    <s v="WD"/>
    <s v="Normal"/>
    <n v="131000"/>
  </r>
  <r>
    <n v="910"/>
    <n v="60"/>
    <s v="RL"/>
    <x v="101"/>
    <x v="721"/>
    <s v="Pave"/>
    <s v="NA"/>
    <s v="IR2"/>
    <s v="Lvl"/>
    <s v="AllPub"/>
    <s v="Inside"/>
    <s v="Gtl"/>
    <s v="Gilbert"/>
    <s v="Norm"/>
    <s v="Norm"/>
    <s v="1Fam"/>
    <s v="2Story"/>
    <n v="6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x v="0"/>
    <s v="Typ"/>
    <n v="1"/>
    <s v="Gd"/>
    <s v="Attchd"/>
    <n v="2005"/>
    <s v="Fin"/>
    <x v="0"/>
    <n v="390"/>
    <s v="TA"/>
    <s v="TA"/>
    <x v="0"/>
    <n v="36"/>
    <n v="24"/>
    <n v="0"/>
    <n v="0"/>
    <n v="0"/>
    <n v="0"/>
    <s v="NA"/>
    <s v="NA"/>
    <s v="NA"/>
    <n v="0"/>
    <n v="6"/>
    <n v="2009"/>
    <s v="WD"/>
    <s v="Normal"/>
    <n v="174000"/>
  </r>
  <r>
    <n v="911"/>
    <n v="90"/>
    <s v="RL"/>
    <x v="1"/>
    <x v="295"/>
    <s v="Pave"/>
    <s v="NA"/>
    <s v="Reg"/>
    <s v="Lvl"/>
    <s v="AllPub"/>
    <s v="Corner"/>
    <s v="Gtl"/>
    <s v="NAmes"/>
    <s v="Feedr"/>
    <s v="Norm"/>
    <s v="Duplex"/>
    <s v="2Story"/>
    <n v="5"/>
    <n v="5"/>
    <x v="14"/>
    <x v="13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x v="8"/>
    <s v="Typ"/>
    <n v="0"/>
    <s v="NA"/>
    <s v="Detchd"/>
    <n v="1960"/>
    <s v="Unf"/>
    <x v="0"/>
    <n v="480"/>
    <s v="TA"/>
    <s v="TA"/>
    <x v="0"/>
    <n v="0"/>
    <n v="0"/>
    <n v="0"/>
    <n v="0"/>
    <n v="0"/>
    <n v="0"/>
    <s v="NA"/>
    <s v="NA"/>
    <s v="NA"/>
    <n v="0"/>
    <n v="1"/>
    <n v="2010"/>
    <s v="WD"/>
    <s v="Normal"/>
    <n v="154300"/>
  </r>
  <r>
    <n v="912"/>
    <n v="20"/>
    <s v="RL"/>
    <x v="7"/>
    <x v="722"/>
    <s v="Pave"/>
    <s v="NA"/>
    <s v="IR1"/>
    <s v="Lvl"/>
    <s v="AllPub"/>
    <s v="CulDSac"/>
    <s v="Mod"/>
    <s v="CollgCr"/>
    <s v="Norm"/>
    <s v="Norm"/>
    <s v="1Fam"/>
    <s v="1Story"/>
    <n v="5"/>
    <n v="7"/>
    <x v="54"/>
    <x v="31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x v="4"/>
    <s v="Typ"/>
    <n v="0"/>
    <s v="NA"/>
    <s v="Detchd"/>
    <n v="1978"/>
    <s v="Unf"/>
    <x v="2"/>
    <n v="252"/>
    <s v="TA"/>
    <s v="TA"/>
    <x v="0"/>
    <n v="173"/>
    <n v="0"/>
    <n v="0"/>
    <n v="0"/>
    <n v="0"/>
    <n v="0"/>
    <s v="NA"/>
    <s v="NA"/>
    <s v="NA"/>
    <n v="0"/>
    <n v="10"/>
    <n v="2009"/>
    <s v="WD"/>
    <s v="Normal"/>
    <n v="143500"/>
  </r>
  <r>
    <n v="913"/>
    <n v="30"/>
    <s v="RM"/>
    <x v="8"/>
    <x v="8"/>
    <s v="Pave"/>
    <s v="NA"/>
    <s v="Reg"/>
    <s v="Lvl"/>
    <s v="AllPub"/>
    <s v="Inside"/>
    <s v="Gtl"/>
    <s v="BrkSide"/>
    <s v="Norm"/>
    <s v="Norm"/>
    <s v="1Fam"/>
    <s v="1Story"/>
    <n v="5"/>
    <n v="7"/>
    <x v="82"/>
    <x v="8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x v="1"/>
    <s v="Min1"/>
    <n v="0"/>
    <s v="NA"/>
    <s v="Detchd"/>
    <n v="1925"/>
    <s v="Unf"/>
    <x v="2"/>
    <n v="450"/>
    <s v="TA"/>
    <s v="TA"/>
    <x v="0"/>
    <n v="0"/>
    <n v="0"/>
    <n v="112"/>
    <n v="0"/>
    <n v="120"/>
    <n v="0"/>
    <s v="NA"/>
    <s v="MnPrv"/>
    <s v="Shed"/>
    <n v="620"/>
    <n v="7"/>
    <n v="2006"/>
    <s v="WD"/>
    <s v="Abnorml"/>
    <n v="88000"/>
  </r>
  <r>
    <n v="914"/>
    <n v="90"/>
    <s v="RH"/>
    <x v="51"/>
    <x v="723"/>
    <s v="Pave"/>
    <s v="NA"/>
    <s v="Reg"/>
    <s v="HLS"/>
    <s v="AllPub"/>
    <s v="Inside"/>
    <s v="Gtl"/>
    <s v="Crawfor"/>
    <s v="Norm"/>
    <s v="Norm"/>
    <s v="Duplex"/>
    <s v="2Story"/>
    <n v="5"/>
    <n v="6"/>
    <x v="87"/>
    <x v="8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x v="0"/>
    <s v="Typ"/>
    <n v="0"/>
    <s v="NA"/>
    <s v="2Types"/>
    <n v="1949"/>
    <s v="Unf"/>
    <x v="1"/>
    <n v="871"/>
    <s v="TA"/>
    <s v="TA"/>
    <x v="0"/>
    <n v="0"/>
    <n v="0"/>
    <n v="0"/>
    <n v="0"/>
    <n v="0"/>
    <n v="0"/>
    <s v="NA"/>
    <s v="NA"/>
    <s v="NA"/>
    <n v="0"/>
    <n v="8"/>
    <n v="2007"/>
    <s v="WD"/>
    <s v="Normal"/>
    <n v="145000"/>
  </r>
  <r>
    <n v="915"/>
    <n v="160"/>
    <s v="FV"/>
    <x v="71"/>
    <x v="724"/>
    <s v="Pave"/>
    <s v="Pave"/>
    <s v="Reg"/>
    <s v="Lvl"/>
    <s v="AllPub"/>
    <s v="Inside"/>
    <s v="Gtl"/>
    <s v="Somerst"/>
    <s v="Norm"/>
    <s v="Norm"/>
    <s v="TwnhsE"/>
    <s v="2Story"/>
    <n v="6"/>
    <n v="5"/>
    <x v="51"/>
    <x v="37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x v="6"/>
    <s v="Typ"/>
    <n v="0"/>
    <s v="NA"/>
    <s v="Detchd"/>
    <n v="2009"/>
    <s v="RFn"/>
    <x v="0"/>
    <n v="528"/>
    <s v="TA"/>
    <s v="TA"/>
    <x v="0"/>
    <n v="0"/>
    <n v="234"/>
    <n v="0"/>
    <n v="0"/>
    <n v="0"/>
    <n v="0"/>
    <s v="NA"/>
    <s v="NA"/>
    <s v="NA"/>
    <n v="0"/>
    <n v="6"/>
    <n v="2009"/>
    <s v="New"/>
    <s v="Partial"/>
    <n v="173733"/>
  </r>
  <r>
    <n v="916"/>
    <n v="160"/>
    <s v="RM"/>
    <x v="36"/>
    <x v="725"/>
    <s v="Pave"/>
    <s v="NA"/>
    <s v="Reg"/>
    <s v="Lvl"/>
    <s v="AllPub"/>
    <s v="Inside"/>
    <s v="Gtl"/>
    <s v="MeadowV"/>
    <s v="Norm"/>
    <s v="Norm"/>
    <s v="Twnhs"/>
    <s v="2Story"/>
    <n v="4"/>
    <n v="5"/>
    <x v="16"/>
    <x v="3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x v="1"/>
    <s v="Typ"/>
    <n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1"/>
    <n v="2007"/>
    <s v="WD"/>
    <s v="Normal"/>
    <n v="75000"/>
  </r>
  <r>
    <n v="917"/>
    <n v="20"/>
    <s v="C (all)"/>
    <x v="9"/>
    <x v="218"/>
    <s v="Pave"/>
    <s v="NA"/>
    <s v="Reg"/>
    <s v="Lvl"/>
    <s v="AllPub"/>
    <s v="Inside"/>
    <s v="Gtl"/>
    <s v="IDOTRR"/>
    <s v="Norm"/>
    <s v="Norm"/>
    <s v="1Fam"/>
    <s v="1Story"/>
    <n v="2"/>
    <n v="3"/>
    <x v="87"/>
    <x v="8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x v="6"/>
    <s v="Typ"/>
    <n v="0"/>
    <s v="NA"/>
    <s v="Detchd"/>
    <n v="1958"/>
    <s v="Unf"/>
    <x v="2"/>
    <n v="308"/>
    <s v="TA"/>
    <s v="TA"/>
    <x v="0"/>
    <n v="0"/>
    <n v="0"/>
    <n v="0"/>
    <n v="0"/>
    <n v="0"/>
    <n v="0"/>
    <s v="NA"/>
    <s v="NA"/>
    <s v="NA"/>
    <n v="0"/>
    <n v="10"/>
    <n v="2006"/>
    <s v="WD"/>
    <s v="Abnorml"/>
    <n v="35311"/>
  </r>
  <r>
    <n v="918"/>
    <n v="20"/>
    <s v="RL"/>
    <x v="7"/>
    <x v="726"/>
    <s v="Pave"/>
    <s v="NA"/>
    <s v="Reg"/>
    <s v="Lvl"/>
    <s v="AllPub"/>
    <s v="Inside"/>
    <s v="Gtl"/>
    <s v="Edwards"/>
    <s v="Norm"/>
    <s v="Norm"/>
    <s v="1Fam"/>
    <s v="1Story"/>
    <n v="4"/>
    <n v="6"/>
    <x v="46"/>
    <x v="33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x v="1"/>
    <s v="Typ"/>
    <n v="0"/>
    <s v="NA"/>
    <s v="Attchd"/>
    <n v="1956"/>
    <s v="RFn"/>
    <x v="2"/>
    <n v="284"/>
    <s v="TA"/>
    <s v="TA"/>
    <x v="0"/>
    <n v="0"/>
    <n v="0"/>
    <n v="0"/>
    <n v="0"/>
    <n v="0"/>
    <n v="0"/>
    <s v="NA"/>
    <s v="NA"/>
    <s v="NA"/>
    <n v="0"/>
    <n v="4"/>
    <n v="2009"/>
    <s v="WD"/>
    <s v="Normal"/>
    <n v="135000"/>
  </r>
  <r>
    <n v="919"/>
    <n v="60"/>
    <s v="RL"/>
    <x v="69"/>
    <x v="415"/>
    <s v="Pave"/>
    <s v="NA"/>
    <s v="IR1"/>
    <s v="Lvl"/>
    <s v="AllPub"/>
    <s v="Corner"/>
    <s v="Gtl"/>
    <s v="SawyerW"/>
    <s v="Norm"/>
    <s v="Norm"/>
    <s v="1Fam"/>
    <s v="2Story"/>
    <n v="7"/>
    <n v="5"/>
    <x v="50"/>
    <x v="47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x v="0"/>
    <s v="Typ"/>
    <n v="1"/>
    <s v="TA"/>
    <s v="Attchd"/>
    <n v="1991"/>
    <s v="RFn"/>
    <x v="1"/>
    <n v="833"/>
    <s v="TA"/>
    <s v="TA"/>
    <x v="0"/>
    <n v="72"/>
    <n v="192"/>
    <n v="224"/>
    <n v="0"/>
    <n v="0"/>
    <n v="0"/>
    <s v="NA"/>
    <s v="GdPrv"/>
    <s v="NA"/>
    <n v="0"/>
    <n v="11"/>
    <n v="2007"/>
    <s v="WD"/>
    <s v="Normal"/>
    <n v="238000"/>
  </r>
  <r>
    <n v="920"/>
    <n v="20"/>
    <s v="RL"/>
    <x v="77"/>
    <x v="684"/>
    <s v="Pave"/>
    <s v="NA"/>
    <s v="IR1"/>
    <s v="Lvl"/>
    <s v="AllPub"/>
    <s v="Corner"/>
    <s v="Gtl"/>
    <s v="NAmes"/>
    <s v="Norm"/>
    <s v="Norm"/>
    <s v="1Fam"/>
    <s v="1Story"/>
    <n v="6"/>
    <n v="8"/>
    <x v="18"/>
    <x v="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x v="1"/>
    <s v="Min1"/>
    <n v="1"/>
    <s v="TA"/>
    <s v="Attchd"/>
    <n v="1990"/>
    <s v="Unf"/>
    <x v="0"/>
    <n v="601"/>
    <s v="TA"/>
    <s v="TA"/>
    <x v="0"/>
    <n v="0"/>
    <n v="51"/>
    <n v="0"/>
    <n v="0"/>
    <n v="190"/>
    <n v="0"/>
    <s v="NA"/>
    <s v="NA"/>
    <s v="NA"/>
    <n v="0"/>
    <n v="5"/>
    <n v="2008"/>
    <s v="WD"/>
    <s v="Normal"/>
    <n v="176500"/>
  </r>
  <r>
    <n v="921"/>
    <n v="60"/>
    <s v="RL"/>
    <x v="10"/>
    <x v="727"/>
    <s v="Pave"/>
    <s v="NA"/>
    <s v="IR1"/>
    <s v="Lvl"/>
    <s v="AllPub"/>
    <s v="Inside"/>
    <s v="Gtl"/>
    <s v="SawyerW"/>
    <s v="Norm"/>
    <s v="Norm"/>
    <s v="1Fam"/>
    <s v="2Story"/>
    <n v="6"/>
    <n v="5"/>
    <x v="29"/>
    <x v="5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x v="2"/>
    <s v="Typ"/>
    <n v="0"/>
    <s v="NA"/>
    <s v="Attchd"/>
    <n v="1994"/>
    <s v="RFn"/>
    <x v="0"/>
    <n v="471"/>
    <s v="TA"/>
    <s v="TA"/>
    <x v="0"/>
    <n v="300"/>
    <n v="87"/>
    <n v="0"/>
    <n v="0"/>
    <n v="0"/>
    <n v="0"/>
    <s v="NA"/>
    <s v="NA"/>
    <s v="NA"/>
    <n v="0"/>
    <n v="7"/>
    <n v="2007"/>
    <s v="WD"/>
    <s v="Normal"/>
    <n v="201000"/>
  </r>
  <r>
    <n v="922"/>
    <n v="90"/>
    <s v="RL"/>
    <x v="66"/>
    <x v="473"/>
    <s v="Pave"/>
    <s v="NA"/>
    <s v="Reg"/>
    <s v="Lvl"/>
    <s v="AllPub"/>
    <s v="Inside"/>
    <s v="Gtl"/>
    <s v="Edwards"/>
    <s v="Feedr"/>
    <s v="Norm"/>
    <s v="Duplex"/>
    <s v="1.5Fin"/>
    <n v="5"/>
    <n v="7"/>
    <x v="83"/>
    <x v="0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x v="3"/>
    <s v="Typ"/>
    <n v="0"/>
    <s v="NA"/>
    <s v="NA"/>
    <s v="NA"/>
    <s v="NA"/>
    <x v="3"/>
    <n v="0"/>
    <s v="NA"/>
    <s v="NA"/>
    <x v="1"/>
    <n v="0"/>
    <n v="70"/>
    <n v="0"/>
    <n v="0"/>
    <n v="0"/>
    <n v="0"/>
    <s v="NA"/>
    <s v="GdPrv"/>
    <s v="NA"/>
    <n v="0"/>
    <n v="9"/>
    <n v="2008"/>
    <s v="WD"/>
    <s v="Normal"/>
    <n v="145900"/>
  </r>
  <r>
    <n v="923"/>
    <n v="20"/>
    <s v="RL"/>
    <x v="0"/>
    <x v="728"/>
    <s v="Pave"/>
    <s v="NA"/>
    <s v="Reg"/>
    <s v="Lvl"/>
    <s v="AllPub"/>
    <s v="Inside"/>
    <s v="Gtl"/>
    <s v="Gilbert"/>
    <s v="RRAn"/>
    <s v="Norm"/>
    <s v="1Fam"/>
    <s v="1Story"/>
    <n v="6"/>
    <n v="5"/>
    <x v="11"/>
    <x v="10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x v="1"/>
    <s v="Typ"/>
    <n v="1"/>
    <s v="Gd"/>
    <s v="Attchd"/>
    <n v="2005"/>
    <s v="Fin"/>
    <x v="0"/>
    <n v="397"/>
    <s v="TA"/>
    <s v="TA"/>
    <x v="0"/>
    <n v="100"/>
    <n v="0"/>
    <n v="0"/>
    <n v="23"/>
    <n v="0"/>
    <n v="0"/>
    <s v="NA"/>
    <s v="NA"/>
    <s v="NA"/>
    <n v="0"/>
    <n v="10"/>
    <n v="2006"/>
    <s v="New"/>
    <s v="Partial"/>
    <n v="169990"/>
  </r>
  <r>
    <n v="924"/>
    <n v="120"/>
    <s v="RL"/>
    <x v="9"/>
    <x v="257"/>
    <s v="Pave"/>
    <s v="NA"/>
    <s v="Reg"/>
    <s v="Lvl"/>
    <s v="AllPub"/>
    <s v="Inside"/>
    <s v="Gtl"/>
    <s v="SawyerW"/>
    <s v="Norm"/>
    <s v="Norm"/>
    <s v="TwnhsE"/>
    <s v="1Story"/>
    <n v="6"/>
    <n v="5"/>
    <x v="5"/>
    <x v="5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x v="4"/>
    <s v="Typ"/>
    <n v="1"/>
    <s v="Fa"/>
    <s v="Attchd"/>
    <n v="1993"/>
    <s v="RFn"/>
    <x v="0"/>
    <n v="533"/>
    <s v="TA"/>
    <s v="TA"/>
    <x v="0"/>
    <n v="0"/>
    <n v="69"/>
    <n v="0"/>
    <n v="0"/>
    <n v="0"/>
    <n v="0"/>
    <s v="NA"/>
    <s v="NA"/>
    <s v="NA"/>
    <n v="0"/>
    <n v="7"/>
    <n v="2008"/>
    <s v="WD"/>
    <s v="Normal"/>
    <n v="193000"/>
  </r>
  <r>
    <n v="925"/>
    <n v="20"/>
    <s v="RL"/>
    <x v="63"/>
    <x v="617"/>
    <s v="Pave"/>
    <s v="NA"/>
    <s v="Reg"/>
    <s v="Lvl"/>
    <s v="AllPub"/>
    <s v="Inside"/>
    <s v="Gtl"/>
    <s v="NWAmes"/>
    <s v="Norm"/>
    <s v="Norm"/>
    <s v="1Fam"/>
    <s v="1Story"/>
    <n v="6"/>
    <n v="6"/>
    <x v="84"/>
    <x v="23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x v="2"/>
    <s v="Typ"/>
    <n v="1"/>
    <s v="TA"/>
    <s v="Attchd"/>
    <n v="1980"/>
    <s v="Unf"/>
    <x v="0"/>
    <n v="612"/>
    <s v="TA"/>
    <s v="TA"/>
    <x v="0"/>
    <n v="384"/>
    <n v="131"/>
    <n v="0"/>
    <n v="0"/>
    <n v="0"/>
    <n v="0"/>
    <s v="NA"/>
    <s v="NA"/>
    <s v="NA"/>
    <n v="0"/>
    <n v="5"/>
    <n v="2006"/>
    <s v="WD"/>
    <s v="Normal"/>
    <n v="207500"/>
  </r>
  <r>
    <n v="926"/>
    <n v="20"/>
    <s v="RL"/>
    <x v="7"/>
    <x v="263"/>
    <s v="Pave"/>
    <s v="NA"/>
    <s v="IR1"/>
    <s v="Lvl"/>
    <s v="AllPub"/>
    <s v="Corner"/>
    <s v="Gtl"/>
    <s v="NWAmes"/>
    <s v="Norm"/>
    <s v="Norm"/>
    <s v="1Fam"/>
    <s v="1Story"/>
    <n v="5"/>
    <n v="6"/>
    <x v="54"/>
    <x v="44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x v="1"/>
    <s v="Typ"/>
    <n v="0"/>
    <s v="NA"/>
    <s v="Attchd"/>
    <n v="1977"/>
    <s v="RFn"/>
    <x v="0"/>
    <n v="540"/>
    <s v="TA"/>
    <s v="TA"/>
    <x v="0"/>
    <n v="180"/>
    <n v="0"/>
    <n v="0"/>
    <n v="0"/>
    <n v="0"/>
    <n v="0"/>
    <s v="NA"/>
    <s v="NA"/>
    <s v="NA"/>
    <n v="0"/>
    <n v="3"/>
    <n v="2008"/>
    <s v="WD"/>
    <s v="Abnorml"/>
    <n v="175000"/>
  </r>
  <r>
    <n v="927"/>
    <n v="60"/>
    <s v="RL"/>
    <x v="70"/>
    <x v="729"/>
    <s v="Pave"/>
    <s v="NA"/>
    <s v="Reg"/>
    <s v="Lvl"/>
    <s v="AllPub"/>
    <s v="Inside"/>
    <s v="Gtl"/>
    <s v="NridgHt"/>
    <s v="Norm"/>
    <s v="Norm"/>
    <s v="1Fam"/>
    <s v="2Story"/>
    <n v="8"/>
    <n v="5"/>
    <x v="0"/>
    <x v="16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x v="7"/>
    <s v="Typ"/>
    <n v="1"/>
    <s v="Gd"/>
    <s v="BuiltIn"/>
    <n v="2003"/>
    <s v="Fin"/>
    <x v="1"/>
    <n v="656"/>
    <s v="TA"/>
    <s v="TA"/>
    <x v="0"/>
    <n v="104"/>
    <n v="100"/>
    <n v="0"/>
    <n v="0"/>
    <n v="0"/>
    <n v="0"/>
    <s v="NA"/>
    <s v="NA"/>
    <s v="NA"/>
    <n v="0"/>
    <n v="5"/>
    <n v="2007"/>
    <s v="WD"/>
    <s v="Normal"/>
    <n v="285000"/>
  </r>
  <r>
    <n v="928"/>
    <n v="60"/>
    <s v="RL"/>
    <x v="7"/>
    <x v="288"/>
    <s v="Pave"/>
    <s v="NA"/>
    <s v="Reg"/>
    <s v="Lvl"/>
    <s v="AllPub"/>
    <s v="Inside"/>
    <s v="Gtl"/>
    <s v="NWAmes"/>
    <s v="Feedr"/>
    <s v="Norm"/>
    <s v="1Fam"/>
    <s v="2Story"/>
    <n v="7"/>
    <n v="5"/>
    <x v="21"/>
    <x v="34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x v="3"/>
    <s v="Typ"/>
    <n v="1"/>
    <s v="Gd"/>
    <s v="Attchd"/>
    <n v="1968"/>
    <s v="RFn"/>
    <x v="0"/>
    <n v="486"/>
    <s v="TA"/>
    <s v="TA"/>
    <x v="0"/>
    <n v="0"/>
    <n v="43"/>
    <n v="0"/>
    <n v="0"/>
    <n v="0"/>
    <n v="0"/>
    <s v="NA"/>
    <s v="GdPrv"/>
    <s v="NA"/>
    <n v="0"/>
    <n v="4"/>
    <n v="2008"/>
    <s v="WD"/>
    <s v="Normal"/>
    <n v="176000"/>
  </r>
  <r>
    <n v="929"/>
    <n v="20"/>
    <s v="RL"/>
    <x v="7"/>
    <x v="730"/>
    <s v="Pave"/>
    <s v="NA"/>
    <s v="Reg"/>
    <s v="Lvl"/>
    <s v="AllPub"/>
    <s v="Inside"/>
    <s v="Gtl"/>
    <s v="CollgCr"/>
    <s v="Norm"/>
    <s v="Norm"/>
    <s v="1Fam"/>
    <s v="1Story"/>
    <n v="8"/>
    <n v="5"/>
    <x v="2"/>
    <x v="14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x v="2"/>
    <s v="Typ"/>
    <n v="1"/>
    <s v="TA"/>
    <s v="Attchd"/>
    <n v="2001"/>
    <s v="RFn"/>
    <x v="0"/>
    <n v="522"/>
    <s v="TA"/>
    <s v="TA"/>
    <x v="0"/>
    <n v="202"/>
    <n v="151"/>
    <n v="0"/>
    <n v="0"/>
    <n v="0"/>
    <n v="0"/>
    <s v="NA"/>
    <s v="NA"/>
    <s v="NA"/>
    <n v="0"/>
    <n v="6"/>
    <n v="2009"/>
    <s v="WD"/>
    <s v="Normal"/>
    <n v="236500"/>
  </r>
  <r>
    <n v="930"/>
    <n v="60"/>
    <s v="RL"/>
    <x v="7"/>
    <x v="731"/>
    <s v="Pave"/>
    <s v="NA"/>
    <s v="IR1"/>
    <s v="Lvl"/>
    <s v="AllPub"/>
    <s v="Corner"/>
    <s v="Gtl"/>
    <s v="Gilbert"/>
    <s v="Norm"/>
    <s v="Norm"/>
    <s v="1Fam"/>
    <s v="2Story"/>
    <n v="7"/>
    <n v="5"/>
    <x v="35"/>
    <x v="18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x v="0"/>
    <s v="Typ"/>
    <n v="1"/>
    <s v="TA"/>
    <s v="BuiltIn"/>
    <n v="1997"/>
    <s v="Fin"/>
    <x v="0"/>
    <n v="642"/>
    <s v="TA"/>
    <s v="TA"/>
    <x v="0"/>
    <n v="0"/>
    <n v="0"/>
    <n v="0"/>
    <n v="0"/>
    <n v="0"/>
    <n v="0"/>
    <s v="NA"/>
    <s v="NA"/>
    <s v="NA"/>
    <n v="0"/>
    <n v="11"/>
    <n v="2006"/>
    <s v="WD"/>
    <s v="Normal"/>
    <n v="222000"/>
  </r>
  <r>
    <n v="931"/>
    <n v="20"/>
    <s v="RL"/>
    <x v="43"/>
    <x v="732"/>
    <s v="Pave"/>
    <s v="NA"/>
    <s v="IR1"/>
    <s v="HLS"/>
    <s v="AllPub"/>
    <s v="Inside"/>
    <s v="Gtl"/>
    <s v="Timber"/>
    <s v="Norm"/>
    <s v="Norm"/>
    <s v="1Fam"/>
    <s v="1Story"/>
    <n v="8"/>
    <n v="5"/>
    <x v="22"/>
    <x v="12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x v="2"/>
    <s v="Typ"/>
    <n v="0"/>
    <s v="NA"/>
    <s v="Attchd"/>
    <n v="2007"/>
    <s v="Fin"/>
    <x v="1"/>
    <n v="610"/>
    <s v="TA"/>
    <s v="TA"/>
    <x v="0"/>
    <n v="100"/>
    <n v="18"/>
    <n v="0"/>
    <n v="0"/>
    <n v="0"/>
    <n v="0"/>
    <s v="NA"/>
    <s v="NA"/>
    <s v="NA"/>
    <n v="0"/>
    <n v="7"/>
    <n v="2009"/>
    <s v="WD"/>
    <s v="Normal"/>
    <n v="201000"/>
  </r>
  <r>
    <n v="932"/>
    <n v="20"/>
    <s v="RL"/>
    <x v="10"/>
    <x v="134"/>
    <s v="Pave"/>
    <s v="NA"/>
    <s v="Reg"/>
    <s v="Lvl"/>
    <s v="AllPub"/>
    <s v="Inside"/>
    <s v="Gtl"/>
    <s v="NAmes"/>
    <s v="Norm"/>
    <s v="Norm"/>
    <s v="1Fam"/>
    <s v="1Story"/>
    <n v="5"/>
    <n v="6"/>
    <x v="10"/>
    <x v="9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x v="4"/>
    <s v="Typ"/>
    <n v="0"/>
    <s v="NA"/>
    <s v="Detchd"/>
    <n v="1965"/>
    <s v="Unf"/>
    <x v="2"/>
    <n v="429"/>
    <s v="TA"/>
    <s v="TA"/>
    <x v="0"/>
    <n v="0"/>
    <n v="0"/>
    <n v="0"/>
    <n v="0"/>
    <n v="0"/>
    <n v="0"/>
    <s v="NA"/>
    <s v="GdWo"/>
    <s v="NA"/>
    <n v="0"/>
    <n v="7"/>
    <n v="2009"/>
    <s v="WD"/>
    <s v="Normal"/>
    <n v="117500"/>
  </r>
  <r>
    <n v="933"/>
    <n v="20"/>
    <s v="RL"/>
    <x v="4"/>
    <x v="733"/>
    <s v="Pave"/>
    <s v="NA"/>
    <s v="IR1"/>
    <s v="Lvl"/>
    <s v="AllPub"/>
    <s v="Corner"/>
    <s v="Gtl"/>
    <s v="Somerst"/>
    <s v="RRNn"/>
    <s v="Norm"/>
    <s v="1Fam"/>
    <s v="1Story"/>
    <n v="9"/>
    <n v="5"/>
    <x v="13"/>
    <x v="10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x v="0"/>
    <s v="Typ"/>
    <n v="1"/>
    <s v="Gd"/>
    <s v="Attchd"/>
    <n v="2006"/>
    <s v="Fin"/>
    <x v="1"/>
    <n v="788"/>
    <s v="TA"/>
    <s v="TA"/>
    <x v="0"/>
    <n v="0"/>
    <n v="191"/>
    <n v="0"/>
    <n v="0"/>
    <n v="0"/>
    <n v="0"/>
    <s v="NA"/>
    <s v="NA"/>
    <s v="NA"/>
    <n v="0"/>
    <n v="3"/>
    <n v="2007"/>
    <s v="WD"/>
    <s v="Normal"/>
    <n v="320000"/>
  </r>
  <r>
    <n v="934"/>
    <n v="20"/>
    <s v="RL"/>
    <x v="31"/>
    <x v="734"/>
    <s v="Pave"/>
    <s v="NA"/>
    <s v="Reg"/>
    <s v="Lvl"/>
    <s v="AllPub"/>
    <s v="FR2"/>
    <s v="Gtl"/>
    <s v="CollgCr"/>
    <s v="Norm"/>
    <s v="Norm"/>
    <s v="1Fam"/>
    <s v="1Story"/>
    <n v="7"/>
    <n v="5"/>
    <x v="6"/>
    <x v="16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x v="1"/>
    <s v="Typ"/>
    <n v="0"/>
    <s v="NA"/>
    <s v="Attchd"/>
    <n v="2004"/>
    <s v="RFn"/>
    <x v="0"/>
    <n v="570"/>
    <s v="TA"/>
    <s v="TA"/>
    <x v="0"/>
    <n v="192"/>
    <n v="36"/>
    <n v="0"/>
    <n v="0"/>
    <n v="0"/>
    <n v="0"/>
    <s v="NA"/>
    <s v="NA"/>
    <s v="NA"/>
    <n v="0"/>
    <n v="8"/>
    <n v="2009"/>
    <s v="WD"/>
    <s v="Normal"/>
    <n v="190000"/>
  </r>
  <r>
    <n v="935"/>
    <n v="20"/>
    <s v="RL"/>
    <x v="102"/>
    <x v="735"/>
    <s v="Pave"/>
    <s v="NA"/>
    <s v="IR2"/>
    <s v="HLS"/>
    <s v="AllPub"/>
    <s v="Inside"/>
    <s v="Mod"/>
    <s v="NAmes"/>
    <s v="PosA"/>
    <s v="Norm"/>
    <s v="1Fam"/>
    <s v="1Story"/>
    <n v="7"/>
    <n v="7"/>
    <x v="14"/>
    <x v="12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x v="3"/>
    <s v="Typ"/>
    <n v="1"/>
    <s v="Gd"/>
    <s v="Attchd"/>
    <n v="1960"/>
    <s v="RFn"/>
    <x v="0"/>
    <n v="505"/>
    <s v="TA"/>
    <s v="TA"/>
    <x v="0"/>
    <n v="0"/>
    <n v="0"/>
    <n v="0"/>
    <n v="0"/>
    <n v="0"/>
    <n v="0"/>
    <s v="NA"/>
    <s v="NA"/>
    <s v="NA"/>
    <n v="0"/>
    <n v="11"/>
    <n v="2008"/>
    <s v="WD"/>
    <s v="Normal"/>
    <n v="242000"/>
  </r>
  <r>
    <n v="936"/>
    <n v="30"/>
    <s v="RL"/>
    <x v="27"/>
    <x v="736"/>
    <s v="Pave"/>
    <s v="NA"/>
    <s v="IR1"/>
    <s v="Lvl"/>
    <s v="AllPub"/>
    <s v="Inside"/>
    <s v="Gtl"/>
    <s v="BrkSide"/>
    <s v="Norm"/>
    <s v="Norm"/>
    <s v="1Fam"/>
    <s v="1Story"/>
    <n v="4"/>
    <n v="5"/>
    <x v="69"/>
    <x v="32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x v="4"/>
    <s v="Typ"/>
    <n v="0"/>
    <s v="NA"/>
    <s v="Detchd"/>
    <n v="1953"/>
    <s v="Unf"/>
    <x v="0"/>
    <n v="528"/>
    <s v="TA"/>
    <s v="TA"/>
    <x v="0"/>
    <n v="0"/>
    <n v="0"/>
    <n v="32"/>
    <n v="0"/>
    <n v="0"/>
    <n v="0"/>
    <s v="NA"/>
    <s v="NA"/>
    <s v="NA"/>
    <n v="0"/>
    <n v="6"/>
    <n v="2006"/>
    <s v="WD"/>
    <s v="Normal"/>
    <n v="79900"/>
  </r>
  <r>
    <n v="937"/>
    <n v="20"/>
    <s v="RL"/>
    <x v="66"/>
    <x v="737"/>
    <s v="Pave"/>
    <s v="NA"/>
    <s v="Reg"/>
    <s v="Lvl"/>
    <s v="AllPub"/>
    <s v="Inside"/>
    <s v="Gtl"/>
    <s v="SawyerW"/>
    <s v="Norm"/>
    <s v="Norm"/>
    <s v="1Fam"/>
    <s v="1Story"/>
    <n v="7"/>
    <n v="5"/>
    <x v="0"/>
    <x v="0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x v="4"/>
    <s v="Typ"/>
    <n v="0"/>
    <s v="NA"/>
    <s v="Attchd"/>
    <n v="2003"/>
    <s v="RFn"/>
    <x v="0"/>
    <n v="555"/>
    <s v="TA"/>
    <s v="TA"/>
    <x v="0"/>
    <n v="0"/>
    <n v="41"/>
    <n v="0"/>
    <n v="0"/>
    <n v="0"/>
    <n v="0"/>
    <s v="NA"/>
    <s v="NA"/>
    <s v="NA"/>
    <n v="0"/>
    <n v="8"/>
    <n v="2009"/>
    <s v="WD"/>
    <s v="Normal"/>
    <n v="184900"/>
  </r>
  <r>
    <n v="938"/>
    <n v="60"/>
    <s v="RL"/>
    <x v="6"/>
    <x v="738"/>
    <s v="Pave"/>
    <s v="NA"/>
    <s v="Reg"/>
    <s v="Lvl"/>
    <s v="AllPub"/>
    <s v="Inside"/>
    <s v="Gtl"/>
    <s v="Somerst"/>
    <s v="Norm"/>
    <s v="Norm"/>
    <s v="1Fam"/>
    <s v="2Story"/>
    <n v="7"/>
    <n v="5"/>
    <x v="11"/>
    <x v="6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x v="0"/>
    <s v="Typ"/>
    <n v="1"/>
    <s v="Gd"/>
    <s v="Attchd"/>
    <n v="2005"/>
    <s v="RFn"/>
    <x v="0"/>
    <n v="689"/>
    <s v="TA"/>
    <s v="TA"/>
    <x v="0"/>
    <n v="0"/>
    <n v="48"/>
    <n v="0"/>
    <n v="0"/>
    <n v="0"/>
    <n v="0"/>
    <s v="NA"/>
    <s v="NA"/>
    <s v="NA"/>
    <n v="0"/>
    <n v="2"/>
    <n v="2009"/>
    <s v="WD"/>
    <s v="Normal"/>
    <n v="253000"/>
  </r>
  <r>
    <n v="939"/>
    <n v="60"/>
    <s v="RL"/>
    <x v="43"/>
    <x v="210"/>
    <s v="Pave"/>
    <s v="NA"/>
    <s v="Reg"/>
    <s v="Lvl"/>
    <s v="AllPub"/>
    <s v="Inside"/>
    <s v="Gtl"/>
    <s v="CollgCr"/>
    <s v="Norm"/>
    <s v="Norm"/>
    <s v="1Fam"/>
    <s v="2Story"/>
    <n v="7"/>
    <n v="5"/>
    <x v="13"/>
    <x v="10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x v="2"/>
    <s v="Typ"/>
    <n v="0"/>
    <s v="NA"/>
    <s v="Attchd"/>
    <n v="2006"/>
    <s v="RFn"/>
    <x v="1"/>
    <n v="868"/>
    <s v="TA"/>
    <s v="TA"/>
    <x v="0"/>
    <n v="0"/>
    <n v="90"/>
    <n v="0"/>
    <n v="0"/>
    <n v="0"/>
    <n v="0"/>
    <s v="NA"/>
    <s v="NA"/>
    <s v="NA"/>
    <n v="0"/>
    <n v="8"/>
    <n v="2006"/>
    <s v="New"/>
    <s v="Partial"/>
    <n v="239799"/>
  </r>
  <r>
    <n v="940"/>
    <n v="70"/>
    <s v="RL"/>
    <x v="7"/>
    <x v="739"/>
    <s v="Pave"/>
    <s v="NA"/>
    <s v="Reg"/>
    <s v="Lvl"/>
    <s v="AllPub"/>
    <s v="Inside"/>
    <s v="Gtl"/>
    <s v="ClearCr"/>
    <s v="Norm"/>
    <s v="Norm"/>
    <s v="1Fam"/>
    <s v="2Story"/>
    <n v="7"/>
    <n v="7"/>
    <x v="70"/>
    <x v="8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x v="7"/>
    <s v="Typ"/>
    <n v="2"/>
    <s v="TA"/>
    <s v="Attchd"/>
    <n v="1940"/>
    <s v="Unf"/>
    <x v="2"/>
    <n v="349"/>
    <s v="TA"/>
    <s v="TA"/>
    <x v="0"/>
    <n v="56"/>
    <n v="0"/>
    <n v="318"/>
    <n v="0"/>
    <n v="0"/>
    <n v="0"/>
    <s v="NA"/>
    <s v="NA"/>
    <s v="NA"/>
    <n v="0"/>
    <n v="6"/>
    <n v="2010"/>
    <s v="COD"/>
    <s v="Normal"/>
    <n v="244400"/>
  </r>
  <r>
    <n v="941"/>
    <n v="90"/>
    <s v="RL"/>
    <x v="49"/>
    <x v="740"/>
    <s v="Pave"/>
    <s v="NA"/>
    <s v="IR1"/>
    <s v="Lvl"/>
    <s v="AllPub"/>
    <s v="Inside"/>
    <s v="Gtl"/>
    <s v="Mitchel"/>
    <s v="Norm"/>
    <s v="Norm"/>
    <s v="Duplex"/>
    <s v="1Story"/>
    <n v="6"/>
    <n v="5"/>
    <x v="1"/>
    <x v="1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x v="0"/>
    <s v="Typ"/>
    <n v="0"/>
    <s v="NA"/>
    <s v="Attchd"/>
    <n v="1976"/>
    <s v="Unf"/>
    <x v="0"/>
    <n v="574"/>
    <s v="TA"/>
    <s v="TA"/>
    <x v="0"/>
    <n v="40"/>
    <n v="0"/>
    <n v="0"/>
    <n v="0"/>
    <n v="0"/>
    <n v="0"/>
    <s v="NA"/>
    <s v="NA"/>
    <s v="NA"/>
    <n v="0"/>
    <n v="7"/>
    <n v="2006"/>
    <s v="WD"/>
    <s v="Normal"/>
    <n v="150900"/>
  </r>
  <r>
    <n v="942"/>
    <n v="60"/>
    <s v="RL"/>
    <x v="7"/>
    <x v="741"/>
    <s v="Pave"/>
    <s v="NA"/>
    <s v="IR1"/>
    <s v="Lvl"/>
    <s v="AllPub"/>
    <s v="FR2"/>
    <s v="Gtl"/>
    <s v="Gilbert"/>
    <s v="RRNn"/>
    <s v="Norm"/>
    <s v="1Fam"/>
    <s v="2Story"/>
    <n v="7"/>
    <n v="5"/>
    <x v="40"/>
    <x v="41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x v="0"/>
    <s v="Typ"/>
    <n v="1"/>
    <s v="TA"/>
    <s v="BuiltIn"/>
    <n v="1999"/>
    <s v="RFn"/>
    <x v="0"/>
    <n v="390"/>
    <s v="TA"/>
    <s v="TA"/>
    <x v="0"/>
    <n v="0"/>
    <n v="0"/>
    <n v="0"/>
    <n v="168"/>
    <n v="0"/>
    <n v="0"/>
    <s v="NA"/>
    <s v="GdPrv"/>
    <s v="NA"/>
    <n v="0"/>
    <n v="6"/>
    <n v="2009"/>
    <s v="WD"/>
    <s v="Normal"/>
    <n v="214000"/>
  </r>
  <r>
    <n v="943"/>
    <n v="90"/>
    <s v="RL"/>
    <x v="96"/>
    <x v="742"/>
    <s v="Pave"/>
    <s v="NA"/>
    <s v="IR1"/>
    <s v="Lvl"/>
    <s v="AllPub"/>
    <s v="Inside"/>
    <s v="Gtl"/>
    <s v="Edwards"/>
    <s v="Norm"/>
    <s v="Norm"/>
    <s v="Duplex"/>
    <s v="1Story"/>
    <n v="4"/>
    <n v="3"/>
    <x v="54"/>
    <x v="44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x v="0"/>
    <s v="Typ"/>
    <n v="0"/>
    <s v="NA"/>
    <s v="NA"/>
    <s v="NA"/>
    <s v="NA"/>
    <x v="3"/>
    <n v="0"/>
    <s v="NA"/>
    <s v="NA"/>
    <x v="1"/>
    <n v="321"/>
    <n v="0"/>
    <n v="0"/>
    <n v="0"/>
    <n v="0"/>
    <n v="0"/>
    <s v="NA"/>
    <s v="NA"/>
    <s v="NA"/>
    <n v="0"/>
    <n v="8"/>
    <n v="2007"/>
    <s v="Oth"/>
    <s v="Abnorml"/>
    <n v="150000"/>
  </r>
  <r>
    <n v="944"/>
    <n v="90"/>
    <s v="RL"/>
    <x v="28"/>
    <x v="743"/>
    <s v="Pave"/>
    <s v="NA"/>
    <s v="Reg"/>
    <s v="Low"/>
    <s v="AllPub"/>
    <s v="Inside"/>
    <s v="Gtl"/>
    <s v="Mitchel"/>
    <s v="Norm"/>
    <s v="Norm"/>
    <s v="Duplex"/>
    <s v="1Story"/>
    <n v="5"/>
    <n v="4"/>
    <x v="17"/>
    <x v="15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x v="0"/>
    <s v="Typ"/>
    <n v="0"/>
    <s v="NA"/>
    <s v="Attchd"/>
    <n v="1967"/>
    <s v="Unf"/>
    <x v="0"/>
    <n v="576"/>
    <s v="TA"/>
    <s v="TA"/>
    <x v="2"/>
    <n v="0"/>
    <n v="0"/>
    <n v="0"/>
    <n v="0"/>
    <n v="0"/>
    <n v="0"/>
    <s v="NA"/>
    <s v="NA"/>
    <s v="NA"/>
    <n v="0"/>
    <n v="6"/>
    <n v="2007"/>
    <s v="WD"/>
    <s v="Normal"/>
    <n v="143000"/>
  </r>
  <r>
    <n v="945"/>
    <n v="20"/>
    <s v="RL"/>
    <x v="7"/>
    <x v="744"/>
    <s v="Pave"/>
    <s v="NA"/>
    <s v="IR1"/>
    <s v="Lvl"/>
    <s v="NoSeWa"/>
    <s v="CulDSac"/>
    <s v="Gtl"/>
    <s v="Timber"/>
    <s v="Norm"/>
    <s v="Norm"/>
    <s v="1Fam"/>
    <s v="SLvl"/>
    <n v="6"/>
    <n v="6"/>
    <x v="18"/>
    <x v="46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x v="2"/>
    <s v="Typ"/>
    <n v="1"/>
    <s v="Gd"/>
    <s v="Basment"/>
    <n v="1958"/>
    <s v="RFn"/>
    <x v="0"/>
    <n v="525"/>
    <s v="TA"/>
    <s v="TA"/>
    <x v="0"/>
    <n v="0"/>
    <n v="118"/>
    <n v="0"/>
    <n v="0"/>
    <n v="233"/>
    <n v="0"/>
    <s v="NA"/>
    <s v="NA"/>
    <s v="NA"/>
    <n v="0"/>
    <n v="1"/>
    <n v="2009"/>
    <s v="COD"/>
    <s v="Abnorml"/>
    <n v="137500"/>
  </r>
  <r>
    <n v="946"/>
    <n v="50"/>
    <s v="RM"/>
    <x v="18"/>
    <x v="745"/>
    <s v="Pave"/>
    <s v="NA"/>
    <s v="Reg"/>
    <s v="Lvl"/>
    <s v="AllPub"/>
    <s v="Corner"/>
    <s v="Gtl"/>
    <s v="OldTown"/>
    <s v="Norm"/>
    <s v="Norm"/>
    <s v="1Fam"/>
    <s v="1.5Fin"/>
    <n v="5"/>
    <n v="6"/>
    <x v="103"/>
    <x v="29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x v="2"/>
    <s v="Typ"/>
    <n v="0"/>
    <s v="NA"/>
    <s v="Detchd"/>
    <n v="1963"/>
    <s v="Unf"/>
    <x v="0"/>
    <n v="456"/>
    <s v="TA"/>
    <s v="TA"/>
    <x v="0"/>
    <n v="48"/>
    <n v="0"/>
    <n v="244"/>
    <n v="0"/>
    <n v="0"/>
    <n v="0"/>
    <s v="NA"/>
    <s v="MnWw"/>
    <s v="NA"/>
    <n v="0"/>
    <n v="9"/>
    <n v="2009"/>
    <s v="WD"/>
    <s v="Normal"/>
    <n v="124900"/>
  </r>
  <r>
    <n v="947"/>
    <n v="80"/>
    <s v="RL"/>
    <x v="10"/>
    <x v="746"/>
    <s v="Pave"/>
    <s v="NA"/>
    <s v="Reg"/>
    <s v="Lvl"/>
    <s v="AllPub"/>
    <s v="Inside"/>
    <s v="Gtl"/>
    <s v="NAmes"/>
    <s v="Norm"/>
    <s v="Norm"/>
    <s v="1Fam"/>
    <s v="SLvl"/>
    <n v="5"/>
    <n v="6"/>
    <x v="28"/>
    <x v="1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x v="1"/>
    <s v="Typ"/>
    <n v="1"/>
    <s v="TA"/>
    <s v="Attchd"/>
    <n v="1959"/>
    <s v="RFn"/>
    <x v="2"/>
    <n v="796"/>
    <s v="TA"/>
    <s v="TA"/>
    <x v="0"/>
    <n v="86"/>
    <n v="0"/>
    <n v="0"/>
    <n v="0"/>
    <n v="0"/>
    <n v="0"/>
    <s v="NA"/>
    <s v="NA"/>
    <s v="NA"/>
    <n v="0"/>
    <n v="3"/>
    <n v="2006"/>
    <s v="WD"/>
    <s v="Normal"/>
    <n v="143000"/>
  </r>
  <r>
    <n v="948"/>
    <n v="20"/>
    <s v="RL"/>
    <x v="5"/>
    <x v="747"/>
    <s v="Pave"/>
    <s v="NA"/>
    <s v="Reg"/>
    <s v="Lvl"/>
    <s v="AllPub"/>
    <s v="Inside"/>
    <s v="Gtl"/>
    <s v="Timber"/>
    <s v="Norm"/>
    <s v="Norm"/>
    <s v="1Fam"/>
    <s v="1Story"/>
    <n v="8"/>
    <n v="5"/>
    <x v="20"/>
    <x v="0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x v="3"/>
    <s v="Typ"/>
    <n v="1"/>
    <s v="Gd"/>
    <s v="Attchd"/>
    <n v="2002"/>
    <s v="Fin"/>
    <x v="1"/>
    <n v="808"/>
    <s v="TA"/>
    <s v="TA"/>
    <x v="0"/>
    <n v="0"/>
    <n v="252"/>
    <n v="0"/>
    <n v="0"/>
    <n v="0"/>
    <n v="0"/>
    <s v="NA"/>
    <s v="NA"/>
    <s v="NA"/>
    <n v="0"/>
    <n v="11"/>
    <n v="2007"/>
    <s v="WD"/>
    <s v="Normal"/>
    <n v="270000"/>
  </r>
  <r>
    <n v="949"/>
    <n v="60"/>
    <s v="RL"/>
    <x v="0"/>
    <x v="748"/>
    <s v="Pave"/>
    <s v="NA"/>
    <s v="IR1"/>
    <s v="Lvl"/>
    <s v="AllPub"/>
    <s v="Inside"/>
    <s v="Gtl"/>
    <s v="CollgCr"/>
    <s v="Norm"/>
    <s v="Norm"/>
    <s v="1Fam"/>
    <s v="2Story"/>
    <n v="7"/>
    <n v="5"/>
    <x v="20"/>
    <x v="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x v="2"/>
    <s v="Typ"/>
    <n v="1"/>
    <s v="TA"/>
    <s v="Attchd"/>
    <n v="2002"/>
    <s v="RFn"/>
    <x v="0"/>
    <n v="474"/>
    <s v="TA"/>
    <s v="TA"/>
    <x v="0"/>
    <n v="144"/>
    <n v="96"/>
    <n v="0"/>
    <n v="0"/>
    <n v="0"/>
    <n v="0"/>
    <s v="NA"/>
    <s v="NA"/>
    <s v="NA"/>
    <n v="0"/>
    <n v="2"/>
    <n v="2006"/>
    <s v="WD"/>
    <s v="Normal"/>
    <n v="192500"/>
  </r>
  <r>
    <n v="950"/>
    <n v="20"/>
    <s v="RL"/>
    <x v="38"/>
    <x v="749"/>
    <s v="Pave"/>
    <s v="NA"/>
    <s v="Reg"/>
    <s v="Lvl"/>
    <s v="AllPub"/>
    <s v="Inside"/>
    <s v="Gtl"/>
    <s v="NWAmes"/>
    <s v="Norm"/>
    <s v="Norm"/>
    <s v="1Fam"/>
    <s v="1Story"/>
    <n v="6"/>
    <n v="7"/>
    <x v="41"/>
    <x v="10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x v="4"/>
    <s v="Typ"/>
    <n v="1"/>
    <s v="TA"/>
    <s v="Attchd"/>
    <n v="1972"/>
    <s v="RFn"/>
    <x v="0"/>
    <n v="676"/>
    <s v="TA"/>
    <s v="TA"/>
    <x v="0"/>
    <n v="0"/>
    <n v="0"/>
    <n v="0"/>
    <n v="0"/>
    <n v="0"/>
    <n v="0"/>
    <s v="NA"/>
    <s v="NA"/>
    <s v="NA"/>
    <n v="0"/>
    <n v="3"/>
    <n v="2010"/>
    <s v="WD"/>
    <s v="Normal"/>
    <n v="197500"/>
  </r>
  <r>
    <n v="951"/>
    <n v="20"/>
    <s v="RL"/>
    <x v="3"/>
    <x v="25"/>
    <s v="Pave"/>
    <s v="NA"/>
    <s v="Reg"/>
    <s v="Lvl"/>
    <s v="AllPub"/>
    <s v="Inside"/>
    <s v="Gtl"/>
    <s v="NAmes"/>
    <s v="Norm"/>
    <s v="Norm"/>
    <s v="1Fam"/>
    <s v="1Story"/>
    <n v="5"/>
    <n v="8"/>
    <x v="52"/>
    <x v="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x v="4"/>
    <s v="Typ"/>
    <n v="0"/>
    <s v="NA"/>
    <s v="Detchd"/>
    <n v="1980"/>
    <s v="RFn"/>
    <x v="0"/>
    <n v="720"/>
    <s v="TA"/>
    <s v="TA"/>
    <x v="0"/>
    <n v="194"/>
    <n v="0"/>
    <n v="0"/>
    <n v="0"/>
    <n v="0"/>
    <n v="0"/>
    <s v="NA"/>
    <s v="NA"/>
    <s v="NA"/>
    <n v="0"/>
    <n v="7"/>
    <n v="2007"/>
    <s v="WD"/>
    <s v="Normal"/>
    <n v="129000"/>
  </r>
  <r>
    <n v="952"/>
    <n v="20"/>
    <s v="RH"/>
    <x v="3"/>
    <x v="284"/>
    <s v="Pave"/>
    <s v="NA"/>
    <s v="Reg"/>
    <s v="Lvl"/>
    <s v="AllPub"/>
    <s v="Corner"/>
    <s v="Gtl"/>
    <s v="SawyerW"/>
    <s v="Norm"/>
    <s v="Norm"/>
    <s v="1Fam"/>
    <s v="1Story"/>
    <n v="5"/>
    <n v="5"/>
    <x v="10"/>
    <x v="9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x v="1"/>
    <s v="Typ"/>
    <n v="0"/>
    <s v="NA"/>
    <s v="Detchd"/>
    <n v="1979"/>
    <s v="Unf"/>
    <x v="2"/>
    <n v="300"/>
    <s v="TA"/>
    <s v="TA"/>
    <x v="0"/>
    <n v="421"/>
    <n v="0"/>
    <n v="0"/>
    <n v="0"/>
    <n v="0"/>
    <n v="0"/>
    <s v="NA"/>
    <s v="MnPrv"/>
    <s v="NA"/>
    <n v="0"/>
    <n v="7"/>
    <n v="2006"/>
    <s v="WD"/>
    <s v="Abnorml"/>
    <n v="119900"/>
  </r>
  <r>
    <n v="953"/>
    <n v="85"/>
    <s v="RL"/>
    <x v="3"/>
    <x v="25"/>
    <s v="Pave"/>
    <s v="NA"/>
    <s v="Reg"/>
    <s v="Lvl"/>
    <s v="AllPub"/>
    <s v="Inside"/>
    <s v="Gtl"/>
    <s v="CollgCr"/>
    <s v="Norm"/>
    <s v="Norm"/>
    <s v="1Fam"/>
    <s v="SFoyer"/>
    <n v="5"/>
    <n v="8"/>
    <x v="41"/>
    <x v="0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x v="4"/>
    <s v="Typ"/>
    <n v="0"/>
    <s v="NA"/>
    <s v="Detchd"/>
    <n v="1974"/>
    <s v="Fin"/>
    <x v="2"/>
    <n v="396"/>
    <s v="TA"/>
    <s v="TA"/>
    <x v="0"/>
    <n v="192"/>
    <n v="0"/>
    <n v="0"/>
    <n v="0"/>
    <n v="0"/>
    <n v="0"/>
    <s v="NA"/>
    <s v="MnPrv"/>
    <s v="NA"/>
    <n v="0"/>
    <n v="4"/>
    <n v="2009"/>
    <s v="WD"/>
    <s v="Normal"/>
    <n v="133900"/>
  </r>
  <r>
    <n v="954"/>
    <n v="60"/>
    <s v="RL"/>
    <x v="7"/>
    <x v="750"/>
    <s v="Pave"/>
    <s v="NA"/>
    <s v="IR1"/>
    <s v="Lvl"/>
    <s v="AllPub"/>
    <s v="Inside"/>
    <s v="Mod"/>
    <s v="Mitchel"/>
    <s v="Norm"/>
    <s v="Norm"/>
    <s v="1Fam"/>
    <s v="2Story"/>
    <n v="5"/>
    <n v="4"/>
    <x v="60"/>
    <x v="45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x v="2"/>
    <s v="Min2"/>
    <n v="1"/>
    <s v="Po"/>
    <s v="Attchd"/>
    <n v="1969"/>
    <s v="RFn"/>
    <x v="0"/>
    <n v="530"/>
    <s v="TA"/>
    <s v="TA"/>
    <x v="0"/>
    <n v="305"/>
    <n v="189"/>
    <n v="0"/>
    <n v="0"/>
    <n v="0"/>
    <n v="0"/>
    <s v="NA"/>
    <s v="MnPrv"/>
    <s v="Shed"/>
    <n v="400"/>
    <n v="9"/>
    <n v="2008"/>
    <s v="WD"/>
    <s v="Normal"/>
    <n v="172000"/>
  </r>
  <r>
    <n v="955"/>
    <n v="90"/>
    <s v="RL"/>
    <x v="74"/>
    <x v="751"/>
    <s v="Pave"/>
    <s v="NA"/>
    <s v="IR1"/>
    <s v="Lvl"/>
    <s v="AllPub"/>
    <s v="CulDSac"/>
    <s v="Gtl"/>
    <s v="Edwards"/>
    <s v="Norm"/>
    <s v="Norm"/>
    <s v="Duplex"/>
    <s v="SFoyer"/>
    <n v="6"/>
    <n v="5"/>
    <x v="34"/>
    <x v="50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x v="6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10"/>
    <n v="2006"/>
    <s v="WD"/>
    <s v="AdjLand"/>
    <n v="127500"/>
  </r>
  <r>
    <n v="956"/>
    <n v="90"/>
    <s v="RH"/>
    <x v="51"/>
    <x v="752"/>
    <s v="Pave"/>
    <s v="NA"/>
    <s v="IR1"/>
    <s v="HLS"/>
    <s v="AllPub"/>
    <s v="Inside"/>
    <s v="Gtl"/>
    <s v="Crawfor"/>
    <s v="Norm"/>
    <s v="Norm"/>
    <s v="Duplex"/>
    <s v="2Story"/>
    <n v="6"/>
    <n v="6"/>
    <x v="94"/>
    <x v="8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x v="0"/>
    <s v="Typ"/>
    <n v="0"/>
    <s v="NA"/>
    <s v="Attchd"/>
    <n v="1946"/>
    <s v="Unf"/>
    <x v="0"/>
    <n v="492"/>
    <s v="TA"/>
    <s v="TA"/>
    <x v="0"/>
    <n v="0"/>
    <n v="0"/>
    <n v="0"/>
    <n v="0"/>
    <n v="0"/>
    <n v="0"/>
    <s v="NA"/>
    <s v="NA"/>
    <s v="NA"/>
    <n v="0"/>
    <n v="8"/>
    <n v="2007"/>
    <s v="WD"/>
    <s v="Normal"/>
    <n v="145000"/>
  </r>
  <r>
    <n v="957"/>
    <n v="160"/>
    <s v="RM"/>
    <x v="29"/>
    <x v="753"/>
    <s v="Pave"/>
    <s v="NA"/>
    <s v="Reg"/>
    <s v="Lvl"/>
    <s v="AllPub"/>
    <s v="Inside"/>
    <s v="Gtl"/>
    <s v="Blueste"/>
    <s v="Norm"/>
    <s v="Norm"/>
    <s v="TwnhsE"/>
    <s v="2Story"/>
    <n v="6"/>
    <n v="6"/>
    <x v="84"/>
    <x v="23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x v="4"/>
    <s v="Typ"/>
    <n v="1"/>
    <s v="TA"/>
    <s v="Attchd"/>
    <n v="1980"/>
    <s v="Fin"/>
    <x v="0"/>
    <n v="462"/>
    <s v="TA"/>
    <s v="TA"/>
    <x v="0"/>
    <n v="150"/>
    <n v="0"/>
    <n v="0"/>
    <n v="0"/>
    <n v="0"/>
    <n v="0"/>
    <s v="NA"/>
    <s v="GdPrv"/>
    <s v="NA"/>
    <n v="0"/>
    <n v="5"/>
    <n v="2009"/>
    <s v="WD"/>
    <s v="Normal"/>
    <n v="124000"/>
  </r>
  <r>
    <n v="958"/>
    <n v="20"/>
    <s v="RL"/>
    <x v="10"/>
    <x v="9"/>
    <s v="Pave"/>
    <s v="NA"/>
    <s v="Reg"/>
    <s v="Lvl"/>
    <s v="AllPub"/>
    <s v="Inside"/>
    <s v="Gtl"/>
    <s v="Sawyer"/>
    <s v="Norm"/>
    <s v="Norm"/>
    <s v="1Fam"/>
    <s v="1Story"/>
    <n v="5"/>
    <n v="5"/>
    <x v="12"/>
    <x v="11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x v="1"/>
    <s v="Typ"/>
    <n v="0"/>
    <s v="NA"/>
    <s v="Detchd"/>
    <n v="1977"/>
    <s v="Fin"/>
    <x v="0"/>
    <n v="576"/>
    <s v="TA"/>
    <s v="TA"/>
    <x v="0"/>
    <n v="0"/>
    <n v="0"/>
    <n v="0"/>
    <n v="0"/>
    <n v="0"/>
    <n v="0"/>
    <s v="NA"/>
    <s v="NA"/>
    <s v="NA"/>
    <n v="0"/>
    <n v="4"/>
    <n v="2007"/>
    <s v="WD"/>
    <s v="Normal"/>
    <n v="132000"/>
  </r>
  <r>
    <n v="959"/>
    <n v="20"/>
    <s v="RL"/>
    <x v="0"/>
    <x v="0"/>
    <s v="Pave"/>
    <s v="NA"/>
    <s v="Reg"/>
    <s v="Lvl"/>
    <s v="AllPub"/>
    <s v="Inside"/>
    <s v="Gtl"/>
    <s v="CollgCr"/>
    <s v="Norm"/>
    <s v="Norm"/>
    <s v="1Fam"/>
    <s v="1Story"/>
    <n v="7"/>
    <n v="5"/>
    <x v="0"/>
    <x v="0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x v="1"/>
    <s v="Typ"/>
    <n v="0"/>
    <s v="NA"/>
    <s v="Attchd"/>
    <n v="2003"/>
    <s v="RFn"/>
    <x v="0"/>
    <n v="531"/>
    <s v="TA"/>
    <s v="TA"/>
    <x v="0"/>
    <n v="0"/>
    <n v="39"/>
    <n v="0"/>
    <n v="0"/>
    <n v="0"/>
    <n v="0"/>
    <s v="NA"/>
    <s v="NA"/>
    <s v="NA"/>
    <n v="0"/>
    <n v="10"/>
    <n v="2007"/>
    <s v="WD"/>
    <s v="Normal"/>
    <n v="185000"/>
  </r>
  <r>
    <n v="960"/>
    <n v="160"/>
    <s v="FV"/>
    <x v="29"/>
    <x v="754"/>
    <s v="Pave"/>
    <s v="NA"/>
    <s v="Reg"/>
    <s v="Lvl"/>
    <s v="AllPub"/>
    <s v="FR2"/>
    <s v="Gtl"/>
    <s v="Somerst"/>
    <s v="Norm"/>
    <s v="Norm"/>
    <s v="Twnhs"/>
    <s v="2Story"/>
    <n v="7"/>
    <n v="5"/>
    <x v="40"/>
    <x v="41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x v="1"/>
    <s v="Typ"/>
    <n v="0"/>
    <s v="NA"/>
    <s v="Detchd"/>
    <n v="1999"/>
    <s v="Unf"/>
    <x v="0"/>
    <n v="484"/>
    <s v="TA"/>
    <s v="TA"/>
    <x v="0"/>
    <n v="0"/>
    <n v="44"/>
    <n v="0"/>
    <n v="0"/>
    <n v="0"/>
    <n v="0"/>
    <s v="NA"/>
    <s v="NA"/>
    <s v="NA"/>
    <n v="0"/>
    <n v="5"/>
    <n v="2010"/>
    <s v="WD"/>
    <s v="Normal"/>
    <n v="155000"/>
  </r>
  <r>
    <n v="961"/>
    <n v="20"/>
    <s v="RL"/>
    <x v="9"/>
    <x v="755"/>
    <s v="Pave"/>
    <s v="NA"/>
    <s v="IR1"/>
    <s v="Lvl"/>
    <s v="AllPub"/>
    <s v="Inside"/>
    <s v="Gtl"/>
    <s v="BrkSide"/>
    <s v="Norm"/>
    <s v="Norm"/>
    <s v="1Fam"/>
    <s v="1Story"/>
    <n v="5"/>
    <n v="7"/>
    <x v="18"/>
    <x v="17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x v="6"/>
    <s v="Typ"/>
    <n v="0"/>
    <s v="NA"/>
    <s v="NA"/>
    <s v="NA"/>
    <s v="NA"/>
    <x v="3"/>
    <n v="0"/>
    <s v="NA"/>
    <s v="NA"/>
    <x v="0"/>
    <n v="117"/>
    <n v="0"/>
    <n v="0"/>
    <n v="0"/>
    <n v="0"/>
    <n v="0"/>
    <s v="NA"/>
    <s v="NA"/>
    <s v="NA"/>
    <n v="0"/>
    <n v="2"/>
    <n v="2010"/>
    <s v="WD"/>
    <s v="Normal"/>
    <n v="116500"/>
  </r>
  <r>
    <n v="962"/>
    <n v="60"/>
    <s v="RL"/>
    <x v="7"/>
    <x v="756"/>
    <s v="Pave"/>
    <s v="NA"/>
    <s v="IR1"/>
    <s v="Lvl"/>
    <s v="AllPub"/>
    <s v="Corner"/>
    <s v="Gtl"/>
    <s v="NWAmes"/>
    <s v="PosN"/>
    <s v="Norm"/>
    <s v="1Fam"/>
    <s v="2Story"/>
    <n v="6"/>
    <n v="7"/>
    <x v="54"/>
    <x v="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x v="5"/>
    <s v="Typ"/>
    <n v="1"/>
    <s v="TA"/>
    <s v="Attchd"/>
    <n v="1977"/>
    <s v="Fin"/>
    <x v="0"/>
    <n v="619"/>
    <s v="TA"/>
    <s v="TA"/>
    <x v="0"/>
    <n v="550"/>
    <n v="282"/>
    <n v="0"/>
    <n v="0"/>
    <n v="0"/>
    <n v="0"/>
    <s v="NA"/>
    <s v="NA"/>
    <s v="NA"/>
    <n v="0"/>
    <n v="7"/>
    <n v="2008"/>
    <s v="WD"/>
    <s v="Normal"/>
    <n v="272000"/>
  </r>
  <r>
    <n v="963"/>
    <n v="160"/>
    <s v="RL"/>
    <x v="29"/>
    <x v="437"/>
    <s v="Pave"/>
    <s v="NA"/>
    <s v="Reg"/>
    <s v="Lvl"/>
    <s v="AllPub"/>
    <s v="Corner"/>
    <s v="Gtl"/>
    <s v="NPkVill"/>
    <s v="Norm"/>
    <s v="Norm"/>
    <s v="TwnhsE"/>
    <s v="2Story"/>
    <n v="6"/>
    <n v="6"/>
    <x v="1"/>
    <x v="1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x v="2"/>
    <s v="Typ"/>
    <n v="1"/>
    <s v="TA"/>
    <s v="Detchd"/>
    <n v="1976"/>
    <s v="Unf"/>
    <x v="0"/>
    <n v="440"/>
    <s v="TA"/>
    <s v="TA"/>
    <x v="0"/>
    <n v="48"/>
    <n v="0"/>
    <n v="0"/>
    <n v="0"/>
    <n v="0"/>
    <n v="0"/>
    <s v="NA"/>
    <s v="NA"/>
    <s v="NA"/>
    <n v="0"/>
    <n v="7"/>
    <n v="2007"/>
    <s v="WD"/>
    <s v="Normal"/>
    <n v="155000"/>
  </r>
  <r>
    <n v="964"/>
    <n v="20"/>
    <s v="RL"/>
    <x v="40"/>
    <x v="757"/>
    <s v="Pave"/>
    <s v="NA"/>
    <s v="IR1"/>
    <s v="Lvl"/>
    <s v="AllPub"/>
    <s v="Corner"/>
    <s v="Gtl"/>
    <s v="CollgCr"/>
    <s v="Norm"/>
    <s v="Norm"/>
    <s v="1Fam"/>
    <s v="1Story"/>
    <n v="9"/>
    <n v="5"/>
    <x v="22"/>
    <x v="12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x v="2"/>
    <s v="Typ"/>
    <n v="0"/>
    <s v="NA"/>
    <s v="Attchd"/>
    <n v="2007"/>
    <s v="Fin"/>
    <x v="0"/>
    <n v="702"/>
    <s v="TA"/>
    <s v="TA"/>
    <x v="0"/>
    <n v="288"/>
    <n v="136"/>
    <n v="0"/>
    <n v="0"/>
    <n v="0"/>
    <n v="0"/>
    <s v="NA"/>
    <s v="NA"/>
    <s v="NA"/>
    <n v="0"/>
    <n v="5"/>
    <n v="2009"/>
    <s v="WD"/>
    <s v="Normal"/>
    <n v="239000"/>
  </r>
  <r>
    <n v="965"/>
    <n v="60"/>
    <s v="RL"/>
    <x v="1"/>
    <x v="758"/>
    <s v="Pave"/>
    <s v="NA"/>
    <s v="Reg"/>
    <s v="Lvl"/>
    <s v="AllPub"/>
    <s v="Corner"/>
    <s v="Gtl"/>
    <s v="Timber"/>
    <s v="Norm"/>
    <s v="Norm"/>
    <s v="1Fam"/>
    <s v="2Story"/>
    <n v="7"/>
    <n v="5"/>
    <x v="20"/>
    <x v="0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x v="0"/>
    <s v="Typ"/>
    <n v="1"/>
    <s v="Gd"/>
    <s v="BuiltIn"/>
    <n v="2002"/>
    <s v="Fin"/>
    <x v="0"/>
    <n v="510"/>
    <s v="TA"/>
    <s v="TA"/>
    <x v="0"/>
    <n v="0"/>
    <n v="40"/>
    <n v="0"/>
    <n v="0"/>
    <n v="0"/>
    <n v="0"/>
    <s v="NA"/>
    <s v="NA"/>
    <s v="NA"/>
    <n v="0"/>
    <n v="2"/>
    <n v="2010"/>
    <s v="WD"/>
    <s v="Normal"/>
    <n v="214900"/>
  </r>
  <r>
    <n v="966"/>
    <n v="60"/>
    <s v="RL"/>
    <x v="0"/>
    <x v="728"/>
    <s v="Pave"/>
    <s v="NA"/>
    <s v="Reg"/>
    <s v="Lvl"/>
    <s v="AllPub"/>
    <s v="Inside"/>
    <s v="Gtl"/>
    <s v="Gilbert"/>
    <s v="RRAn"/>
    <s v="Norm"/>
    <s v="1Fam"/>
    <s v="2Story"/>
    <n v="6"/>
    <n v="5"/>
    <x v="11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x v="0"/>
    <s v="Typ"/>
    <n v="1"/>
    <s v="Gd"/>
    <s v="Attchd"/>
    <n v="2005"/>
    <s v="Fin"/>
    <x v="0"/>
    <n v="393"/>
    <s v="TA"/>
    <s v="TA"/>
    <x v="0"/>
    <n v="0"/>
    <n v="72"/>
    <n v="0"/>
    <n v="0"/>
    <n v="0"/>
    <n v="0"/>
    <s v="NA"/>
    <s v="NA"/>
    <s v="NA"/>
    <n v="0"/>
    <n v="7"/>
    <n v="2007"/>
    <s v="New"/>
    <s v="Partial"/>
    <n v="178900"/>
  </r>
  <r>
    <n v="967"/>
    <n v="50"/>
    <s v="RL"/>
    <x v="90"/>
    <x v="1"/>
    <s v="Pave"/>
    <s v="NA"/>
    <s v="IR1"/>
    <s v="HLS"/>
    <s v="AllPub"/>
    <s v="Inside"/>
    <s v="Gtl"/>
    <s v="Crawfor"/>
    <s v="Norm"/>
    <s v="Norm"/>
    <s v="1Fam"/>
    <s v="1.5Fin"/>
    <n v="5"/>
    <n v="7"/>
    <x v="70"/>
    <x v="8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x v="2"/>
    <s v="Min2"/>
    <n v="2"/>
    <s v="TA"/>
    <s v="Detchd"/>
    <n v="1940"/>
    <s v="Unf"/>
    <x v="2"/>
    <n v="256"/>
    <s v="TA"/>
    <s v="TA"/>
    <x v="0"/>
    <n v="0"/>
    <n v="70"/>
    <n v="0"/>
    <n v="0"/>
    <n v="0"/>
    <n v="0"/>
    <s v="NA"/>
    <s v="NA"/>
    <s v="NA"/>
    <n v="0"/>
    <n v="6"/>
    <n v="2009"/>
    <s v="WD"/>
    <s v="Normal"/>
    <n v="160000"/>
  </r>
  <r>
    <n v="968"/>
    <n v="20"/>
    <s v="RL"/>
    <x v="7"/>
    <x v="759"/>
    <s v="Pave"/>
    <s v="NA"/>
    <s v="IR1"/>
    <s v="Lvl"/>
    <s v="AllPub"/>
    <s v="Inside"/>
    <s v="Gtl"/>
    <s v="NAmes"/>
    <s v="Norm"/>
    <s v="Norm"/>
    <s v="1Fam"/>
    <s v="1Story"/>
    <n v="5"/>
    <n v="7"/>
    <x v="32"/>
    <x v="21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x v="1"/>
    <s v="Typ"/>
    <n v="0"/>
    <s v="NA"/>
    <s v="Attchd"/>
    <n v="1955"/>
    <s v="Unf"/>
    <x v="2"/>
    <n v="260"/>
    <s v="TA"/>
    <s v="TA"/>
    <x v="0"/>
    <n v="0"/>
    <n v="0"/>
    <n v="0"/>
    <n v="0"/>
    <n v="0"/>
    <n v="0"/>
    <s v="NA"/>
    <s v="NA"/>
    <s v="NA"/>
    <n v="0"/>
    <n v="7"/>
    <n v="2008"/>
    <s v="WD"/>
    <s v="Normal"/>
    <n v="135000"/>
  </r>
  <r>
    <n v="969"/>
    <n v="50"/>
    <s v="RM"/>
    <x v="9"/>
    <x v="418"/>
    <s v="Pave"/>
    <s v="NA"/>
    <s v="Reg"/>
    <s v="Lvl"/>
    <s v="AllPub"/>
    <s v="Inside"/>
    <s v="Gtl"/>
    <s v="OldTown"/>
    <s v="Norm"/>
    <s v="Norm"/>
    <s v="1Fam"/>
    <s v="1.5Fin"/>
    <n v="3"/>
    <n v="6"/>
    <x v="48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x v="1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GdWo"/>
    <s v="NA"/>
    <n v="0"/>
    <n v="5"/>
    <n v="2009"/>
    <s v="WD"/>
    <s v="Abnorml"/>
    <n v="37900"/>
  </r>
  <r>
    <n v="970"/>
    <n v="190"/>
    <s v="RL"/>
    <x v="6"/>
    <x v="7"/>
    <s v="Pave"/>
    <s v="NA"/>
    <s v="Reg"/>
    <s v="Lvl"/>
    <s v="AllPub"/>
    <s v="Inside"/>
    <s v="Gtl"/>
    <s v="NAmes"/>
    <s v="Norm"/>
    <s v="Norm"/>
    <s v="2fmCon"/>
    <s v="SLvl"/>
    <n v="6"/>
    <n v="5"/>
    <x v="18"/>
    <x v="46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x v="1"/>
    <s v="Typ"/>
    <n v="0"/>
    <s v="NA"/>
    <s v="Attchd"/>
    <n v="1958"/>
    <s v="RFn"/>
    <x v="2"/>
    <n v="264"/>
    <s v="TA"/>
    <s v="TA"/>
    <x v="0"/>
    <n v="0"/>
    <n v="0"/>
    <n v="0"/>
    <n v="0"/>
    <n v="0"/>
    <n v="0"/>
    <s v="NA"/>
    <s v="NA"/>
    <s v="NA"/>
    <n v="0"/>
    <n v="3"/>
    <n v="2006"/>
    <s v="ConLD"/>
    <s v="Normal"/>
    <n v="140000"/>
  </r>
  <r>
    <n v="971"/>
    <n v="50"/>
    <s v="RL"/>
    <x v="3"/>
    <x v="99"/>
    <s v="Pave"/>
    <s v="NA"/>
    <s v="Reg"/>
    <s v="Lvl"/>
    <s v="AllPub"/>
    <s v="Inside"/>
    <s v="Gtl"/>
    <s v="NAmes"/>
    <s v="Norm"/>
    <s v="Norm"/>
    <s v="1Fam"/>
    <s v="1.5Fin"/>
    <n v="4"/>
    <n v="4"/>
    <x v="87"/>
    <x v="8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x v="1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12"/>
    <n v="2006"/>
    <s v="WD"/>
    <s v="Abnorml"/>
    <n v="135000"/>
  </r>
  <r>
    <n v="972"/>
    <n v="160"/>
    <s v="RL"/>
    <x v="84"/>
    <x v="760"/>
    <s v="Pave"/>
    <s v="NA"/>
    <s v="Reg"/>
    <s v="Lvl"/>
    <s v="AllPub"/>
    <s v="Inside"/>
    <s v="Gtl"/>
    <s v="NridgHt"/>
    <s v="Norm"/>
    <s v="Norm"/>
    <s v="Twnhs"/>
    <s v="2Story"/>
    <n v="7"/>
    <n v="5"/>
    <x v="0"/>
    <x v="16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x v="1"/>
    <s v="Typ"/>
    <n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7"/>
    <n v="2009"/>
    <s v="WD"/>
    <s v="Normal"/>
    <n v="173000"/>
  </r>
  <r>
    <n v="973"/>
    <n v="120"/>
    <s v="RL"/>
    <x v="49"/>
    <x v="115"/>
    <s v="Pave"/>
    <s v="NA"/>
    <s v="Reg"/>
    <s v="Lvl"/>
    <s v="AllPub"/>
    <s v="Inside"/>
    <s v="Gtl"/>
    <s v="SawyerW"/>
    <s v="Norm"/>
    <s v="Norm"/>
    <s v="TwnhsE"/>
    <s v="1Story"/>
    <n v="6"/>
    <n v="5"/>
    <x v="56"/>
    <x v="4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x v="4"/>
    <s v="Typ"/>
    <n v="1"/>
    <s v="TA"/>
    <s v="Attchd"/>
    <n v="1979"/>
    <s v="Unf"/>
    <x v="2"/>
    <n v="264"/>
    <s v="TA"/>
    <s v="TA"/>
    <x v="0"/>
    <n v="28"/>
    <n v="0"/>
    <n v="0"/>
    <n v="0"/>
    <n v="0"/>
    <n v="0"/>
    <s v="NA"/>
    <s v="NA"/>
    <s v="NA"/>
    <n v="0"/>
    <n v="4"/>
    <n v="2010"/>
    <s v="WD"/>
    <s v="Normal"/>
    <n v="99500"/>
  </r>
  <r>
    <n v="974"/>
    <n v="20"/>
    <s v="FV"/>
    <x v="34"/>
    <x v="761"/>
    <s v="Pave"/>
    <s v="NA"/>
    <s v="Reg"/>
    <s v="Lvl"/>
    <s v="AllPub"/>
    <s v="Corner"/>
    <s v="Gtl"/>
    <s v="Somerst"/>
    <s v="Norm"/>
    <s v="Norm"/>
    <s v="1Fam"/>
    <s v="1Story"/>
    <n v="7"/>
    <n v="5"/>
    <x v="22"/>
    <x v="1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x v="1"/>
    <s v="Typ"/>
    <n v="0"/>
    <s v="NA"/>
    <s v="Attchd"/>
    <n v="2007"/>
    <s v="Fin"/>
    <x v="0"/>
    <n v="480"/>
    <s v="TA"/>
    <s v="TA"/>
    <x v="0"/>
    <n v="0"/>
    <n v="120"/>
    <n v="0"/>
    <n v="0"/>
    <n v="0"/>
    <n v="0"/>
    <s v="NA"/>
    <s v="NA"/>
    <s v="NA"/>
    <n v="0"/>
    <n v="12"/>
    <n v="2008"/>
    <s v="New"/>
    <s v="Partial"/>
    <n v="182000"/>
  </r>
  <r>
    <n v="975"/>
    <n v="70"/>
    <s v="RL"/>
    <x v="3"/>
    <x v="762"/>
    <s v="Pave"/>
    <s v="NA"/>
    <s v="IR1"/>
    <s v="Lvl"/>
    <s v="AllPub"/>
    <s v="Corner"/>
    <s v="Gtl"/>
    <s v="BrkSide"/>
    <s v="RRAn"/>
    <s v="Feedr"/>
    <s v="1Fam"/>
    <s v="2Story"/>
    <n v="7"/>
    <n v="8"/>
    <x v="48"/>
    <x v="40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x v="0"/>
    <s v="Typ"/>
    <n v="0"/>
    <s v="NA"/>
    <s v="Detchd"/>
    <n v="1997"/>
    <s v="Unf"/>
    <x v="0"/>
    <n v="532"/>
    <s v="TA"/>
    <s v="TA"/>
    <x v="0"/>
    <n v="509"/>
    <n v="135"/>
    <n v="0"/>
    <n v="0"/>
    <n v="0"/>
    <n v="0"/>
    <s v="NA"/>
    <s v="GdPrv"/>
    <s v="NA"/>
    <n v="0"/>
    <n v="10"/>
    <n v="2009"/>
    <s v="WD"/>
    <s v="Normal"/>
    <n v="167500"/>
  </r>
  <r>
    <n v="976"/>
    <n v="160"/>
    <s v="FV"/>
    <x v="7"/>
    <x v="763"/>
    <s v="Pave"/>
    <s v="NA"/>
    <s v="Reg"/>
    <s v="Lvl"/>
    <s v="AllPub"/>
    <s v="FR2"/>
    <s v="Gtl"/>
    <s v="Somerst"/>
    <s v="Norm"/>
    <s v="Norm"/>
    <s v="Twnhs"/>
    <s v="2Story"/>
    <n v="7"/>
    <n v="5"/>
    <x v="4"/>
    <x v="4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x v="1"/>
    <s v="Typ"/>
    <n v="0"/>
    <s v="NA"/>
    <s v="Detchd"/>
    <n v="2000"/>
    <s v="Unf"/>
    <x v="0"/>
    <n v="490"/>
    <s v="TA"/>
    <s v="TA"/>
    <x v="0"/>
    <n v="153"/>
    <n v="50"/>
    <n v="0"/>
    <n v="0"/>
    <n v="0"/>
    <n v="0"/>
    <s v="NA"/>
    <s v="NA"/>
    <s v="NA"/>
    <n v="0"/>
    <n v="4"/>
    <n v="2006"/>
    <s v="WD"/>
    <s v="Normal"/>
    <n v="165000"/>
  </r>
  <r>
    <n v="977"/>
    <n v="30"/>
    <s v="RL"/>
    <x v="8"/>
    <x v="764"/>
    <s v="Pave"/>
    <s v="NA"/>
    <s v="IR1"/>
    <s v="Bnk"/>
    <s v="AllPub"/>
    <s v="Inside"/>
    <s v="Gtl"/>
    <s v="BrkSide"/>
    <s v="Norm"/>
    <s v="Norm"/>
    <s v="1Fam"/>
    <s v="1Story"/>
    <n v="4"/>
    <n v="7"/>
    <x v="66"/>
    <x v="46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x v="6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n v="2006"/>
    <s v="WD"/>
    <s v="Normal"/>
    <n v="85500"/>
  </r>
  <r>
    <n v="978"/>
    <n v="120"/>
    <s v="FV"/>
    <x v="74"/>
    <x v="765"/>
    <s v="Pave"/>
    <s v="Pave"/>
    <s v="IR1"/>
    <s v="Lvl"/>
    <s v="AllPub"/>
    <s v="Inside"/>
    <s v="Gtl"/>
    <s v="Somerst"/>
    <s v="Norm"/>
    <s v="Norm"/>
    <s v="TwnhsE"/>
    <s v="1Story"/>
    <n v="7"/>
    <n v="5"/>
    <x v="13"/>
    <x v="12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x v="6"/>
    <s v="Typ"/>
    <n v="0"/>
    <s v="NA"/>
    <s v="Attchd"/>
    <n v="2007"/>
    <s v="Fin"/>
    <x v="0"/>
    <n v="569"/>
    <s v="TA"/>
    <s v="TA"/>
    <x v="0"/>
    <n v="0"/>
    <n v="116"/>
    <n v="0"/>
    <n v="0"/>
    <n v="0"/>
    <n v="0"/>
    <s v="NA"/>
    <s v="NA"/>
    <s v="NA"/>
    <n v="0"/>
    <n v="11"/>
    <n v="2007"/>
    <s v="New"/>
    <s v="Partial"/>
    <n v="199900"/>
  </r>
  <r>
    <n v="979"/>
    <n v="20"/>
    <s v="RL"/>
    <x v="2"/>
    <x v="766"/>
    <s v="Pave"/>
    <s v="NA"/>
    <s v="Reg"/>
    <s v="Bnk"/>
    <s v="AllPub"/>
    <s v="Inside"/>
    <s v="Mod"/>
    <s v="Edwards"/>
    <s v="Norm"/>
    <s v="Norm"/>
    <s v="1Fam"/>
    <s v="1Story"/>
    <n v="4"/>
    <n v="5"/>
    <x v="30"/>
    <x v="56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x v="4"/>
    <s v="Typ"/>
    <n v="0"/>
    <s v="NA"/>
    <s v="Detchd"/>
    <n v="1999"/>
    <s v="Unf"/>
    <x v="0"/>
    <n v="400"/>
    <s v="TA"/>
    <s v="TA"/>
    <x v="0"/>
    <n v="0"/>
    <n v="0"/>
    <n v="0"/>
    <n v="0"/>
    <n v="0"/>
    <n v="0"/>
    <s v="NA"/>
    <s v="NA"/>
    <s v="NA"/>
    <n v="0"/>
    <n v="5"/>
    <n v="2007"/>
    <s v="WD"/>
    <s v="Abnorml"/>
    <n v="110000"/>
  </r>
  <r>
    <n v="980"/>
    <n v="20"/>
    <s v="RL"/>
    <x v="1"/>
    <x v="660"/>
    <s v="Pave"/>
    <s v="NA"/>
    <s v="Reg"/>
    <s v="Lvl"/>
    <s v="AllPub"/>
    <s v="Corner"/>
    <s v="Gtl"/>
    <s v="Sawyer"/>
    <s v="Feedr"/>
    <s v="Norm"/>
    <s v="1Fam"/>
    <s v="1Story"/>
    <n v="5"/>
    <n v="6"/>
    <x v="37"/>
    <x v="25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x v="4"/>
    <s v="Typ"/>
    <n v="0"/>
    <s v="NA"/>
    <s v="Detchd"/>
    <n v="1963"/>
    <s v="Unf"/>
    <x v="0"/>
    <n v="480"/>
    <s v="TA"/>
    <s v="TA"/>
    <x v="0"/>
    <n v="0"/>
    <n v="80"/>
    <n v="0"/>
    <n v="0"/>
    <n v="0"/>
    <n v="0"/>
    <s v="NA"/>
    <s v="MnPrv"/>
    <s v="NA"/>
    <n v="0"/>
    <n v="6"/>
    <n v="2009"/>
    <s v="WD"/>
    <s v="Normal"/>
    <n v="139000"/>
  </r>
  <r>
    <n v="981"/>
    <n v="85"/>
    <s v="RL"/>
    <x v="7"/>
    <x v="767"/>
    <s v="Pave"/>
    <s v="NA"/>
    <s v="IR1"/>
    <s v="Lvl"/>
    <s v="AllPub"/>
    <s v="Corner"/>
    <s v="Gtl"/>
    <s v="NAmes"/>
    <s v="Norm"/>
    <s v="Norm"/>
    <s v="1Fam"/>
    <s v="SFoyer"/>
    <n v="7"/>
    <n v="9"/>
    <x v="53"/>
    <x v="12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x v="1"/>
    <s v="Typ"/>
    <n v="0"/>
    <s v="NA"/>
    <s v="Attchd"/>
    <n v="1961"/>
    <s v="RFn"/>
    <x v="0"/>
    <n v="588"/>
    <s v="TA"/>
    <s v="TA"/>
    <x v="0"/>
    <n v="144"/>
    <n v="76"/>
    <n v="0"/>
    <n v="0"/>
    <n v="0"/>
    <n v="0"/>
    <s v="NA"/>
    <s v="NA"/>
    <s v="NA"/>
    <n v="0"/>
    <n v="7"/>
    <n v="2008"/>
    <s v="WD"/>
    <s v="Normal"/>
    <n v="178400"/>
  </r>
  <r>
    <n v="982"/>
    <n v="60"/>
    <s v="RL"/>
    <x v="18"/>
    <x v="768"/>
    <s v="Pave"/>
    <s v="NA"/>
    <s v="IR1"/>
    <s v="Lvl"/>
    <s v="AllPub"/>
    <s v="Corner"/>
    <s v="Gtl"/>
    <s v="NoRidge"/>
    <s v="Norm"/>
    <s v="Norm"/>
    <s v="1Fam"/>
    <s v="2Story"/>
    <n v="8"/>
    <n v="5"/>
    <x v="45"/>
    <x v="41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x v="0"/>
    <s v="Typ"/>
    <n v="1"/>
    <s v="TA"/>
    <s v="Attchd"/>
    <n v="1998"/>
    <s v="Fin"/>
    <x v="1"/>
    <n v="676"/>
    <s v="TA"/>
    <s v="TA"/>
    <x v="0"/>
    <n v="250"/>
    <n v="0"/>
    <n v="0"/>
    <n v="0"/>
    <n v="0"/>
    <n v="0"/>
    <s v="NA"/>
    <s v="NA"/>
    <s v="NA"/>
    <n v="0"/>
    <n v="7"/>
    <n v="2009"/>
    <s v="WD"/>
    <s v="Normal"/>
    <n v="336000"/>
  </r>
  <r>
    <n v="983"/>
    <n v="20"/>
    <s v="RL"/>
    <x v="68"/>
    <x v="209"/>
    <s v="Pave"/>
    <s v="NA"/>
    <s v="Reg"/>
    <s v="Lvl"/>
    <s v="AllPub"/>
    <s v="Inside"/>
    <s v="Gtl"/>
    <s v="Blmngtn"/>
    <s v="Norm"/>
    <s v="Norm"/>
    <s v="1Fam"/>
    <s v="1Story"/>
    <n v="7"/>
    <n v="5"/>
    <x v="22"/>
    <x v="12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x v="1"/>
    <s v="Typ"/>
    <n v="1"/>
    <s v="Gd"/>
    <s v="Attchd"/>
    <n v="2007"/>
    <s v="Fin"/>
    <x v="0"/>
    <n v="388"/>
    <s v="TA"/>
    <s v="TA"/>
    <x v="0"/>
    <n v="100"/>
    <n v="16"/>
    <n v="0"/>
    <n v="0"/>
    <n v="0"/>
    <n v="0"/>
    <s v="NA"/>
    <s v="NA"/>
    <s v="NA"/>
    <n v="0"/>
    <n v="3"/>
    <n v="2008"/>
    <s v="WD"/>
    <s v="Normal"/>
    <n v="159895"/>
  </r>
  <r>
    <n v="984"/>
    <n v="60"/>
    <s v="RL"/>
    <x v="7"/>
    <x v="2"/>
    <s v="Pave"/>
    <s v="NA"/>
    <s v="Reg"/>
    <s v="Lvl"/>
    <s v="AllPub"/>
    <s v="Corner"/>
    <s v="Gtl"/>
    <s v="CollgCr"/>
    <s v="Norm"/>
    <s v="Norm"/>
    <s v="1Fam"/>
    <s v="2Story"/>
    <n v="8"/>
    <n v="5"/>
    <x v="20"/>
    <x v="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x v="3"/>
    <s v="Typ"/>
    <n v="1"/>
    <s v="Gd"/>
    <s v="Attchd"/>
    <n v="2002"/>
    <s v="Unf"/>
    <x v="0"/>
    <n v="779"/>
    <s v="TA"/>
    <s v="TA"/>
    <x v="0"/>
    <n v="0"/>
    <n v="0"/>
    <n v="0"/>
    <n v="0"/>
    <n v="0"/>
    <n v="0"/>
    <s v="NA"/>
    <s v="NA"/>
    <s v="NA"/>
    <n v="0"/>
    <n v="5"/>
    <n v="2008"/>
    <s v="WD"/>
    <s v="Normal"/>
    <n v="255900"/>
  </r>
  <r>
    <n v="985"/>
    <n v="90"/>
    <s v="RL"/>
    <x v="6"/>
    <x v="183"/>
    <s v="Pave"/>
    <s v="NA"/>
    <s v="Reg"/>
    <s v="Lvl"/>
    <s v="AllPub"/>
    <s v="Inside"/>
    <s v="Gtl"/>
    <s v="Mitchel"/>
    <s v="Norm"/>
    <s v="Norm"/>
    <s v="Duplex"/>
    <s v="1.5Fin"/>
    <n v="5"/>
    <n v="5"/>
    <x v="54"/>
    <x v="44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x v="0"/>
    <s v="Typ"/>
    <n v="0"/>
    <s v="NA"/>
    <s v="Attchd"/>
    <n v="1977"/>
    <s v="Unf"/>
    <x v="0"/>
    <n v="539"/>
    <s v="TA"/>
    <s v="TA"/>
    <x v="0"/>
    <n v="0"/>
    <n v="0"/>
    <n v="0"/>
    <n v="0"/>
    <n v="0"/>
    <n v="0"/>
    <s v="NA"/>
    <s v="NA"/>
    <s v="NA"/>
    <n v="0"/>
    <n v="8"/>
    <n v="2009"/>
    <s v="COD"/>
    <s v="Normal"/>
    <n v="126000"/>
  </r>
  <r>
    <n v="986"/>
    <n v="190"/>
    <s v="RL"/>
    <x v="2"/>
    <x v="769"/>
    <s v="Pave"/>
    <s v="NA"/>
    <s v="Reg"/>
    <s v="Lvl"/>
    <s v="AllPub"/>
    <s v="Inside"/>
    <s v="Gtl"/>
    <s v="Edwards"/>
    <s v="Norm"/>
    <s v="Norm"/>
    <s v="2fmCon"/>
    <s v="1Story"/>
    <n v="5"/>
    <n v="5"/>
    <x v="52"/>
    <x v="8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x v="4"/>
    <s v="Typ"/>
    <n v="0"/>
    <s v="NA"/>
    <s v="Detchd"/>
    <n v="1950"/>
    <s v="Unf"/>
    <x v="2"/>
    <n v="240"/>
    <s v="TA"/>
    <s v="TA"/>
    <x v="0"/>
    <n v="0"/>
    <n v="48"/>
    <n v="0"/>
    <n v="0"/>
    <n v="0"/>
    <n v="0"/>
    <s v="NA"/>
    <s v="NA"/>
    <s v="NA"/>
    <n v="0"/>
    <n v="8"/>
    <n v="2008"/>
    <s v="ConLD"/>
    <s v="Normal"/>
    <n v="125000"/>
  </r>
  <r>
    <n v="987"/>
    <n v="50"/>
    <s v="RM"/>
    <x v="83"/>
    <x v="770"/>
    <s v="Pave"/>
    <s v="NA"/>
    <s v="Reg"/>
    <s v="Lvl"/>
    <s v="AllPub"/>
    <s v="Corner"/>
    <s v="Gtl"/>
    <s v="OldTown"/>
    <s v="Feedr"/>
    <s v="Norm"/>
    <s v="1Fam"/>
    <s v="1.5Fin"/>
    <n v="6"/>
    <n v="8"/>
    <x v="48"/>
    <x v="0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x v="4"/>
    <s v="Typ"/>
    <n v="0"/>
    <s v="NA"/>
    <s v="Attchd"/>
    <n v="1950"/>
    <s v="Unf"/>
    <x v="2"/>
    <n v="255"/>
    <s v="Fa"/>
    <s v="TA"/>
    <x v="0"/>
    <n v="394"/>
    <n v="0"/>
    <n v="0"/>
    <n v="0"/>
    <n v="0"/>
    <n v="0"/>
    <s v="NA"/>
    <s v="NA"/>
    <s v="NA"/>
    <n v="0"/>
    <n v="6"/>
    <n v="2006"/>
    <s v="WD"/>
    <s v="Normal"/>
    <n v="117000"/>
  </r>
  <r>
    <n v="988"/>
    <n v="20"/>
    <s v="RL"/>
    <x v="67"/>
    <x v="771"/>
    <s v="Pave"/>
    <s v="NA"/>
    <s v="IR1"/>
    <s v="Lvl"/>
    <s v="AllPub"/>
    <s v="Inside"/>
    <s v="Gtl"/>
    <s v="NridgHt"/>
    <s v="Norm"/>
    <s v="Norm"/>
    <s v="1Fam"/>
    <s v="1Story"/>
    <n v="9"/>
    <n v="5"/>
    <x v="51"/>
    <x v="51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x v="0"/>
    <s v="Typ"/>
    <n v="1"/>
    <s v="Gd"/>
    <s v="Attchd"/>
    <n v="2010"/>
    <s v="Fin"/>
    <x v="1"/>
    <n v="606"/>
    <s v="TA"/>
    <s v="TA"/>
    <x v="0"/>
    <n v="168"/>
    <n v="95"/>
    <n v="0"/>
    <n v="0"/>
    <n v="0"/>
    <n v="0"/>
    <s v="NA"/>
    <s v="NA"/>
    <s v="NA"/>
    <n v="0"/>
    <n v="4"/>
    <n v="2010"/>
    <s v="New"/>
    <s v="Partial"/>
    <n v="395192"/>
  </r>
  <r>
    <n v="989"/>
    <n v="60"/>
    <s v="RL"/>
    <x v="7"/>
    <x v="772"/>
    <s v="Pave"/>
    <s v="NA"/>
    <s v="IR1"/>
    <s v="Lvl"/>
    <s v="AllPub"/>
    <s v="Inside"/>
    <s v="Gtl"/>
    <s v="NWAmes"/>
    <s v="Norm"/>
    <s v="Norm"/>
    <s v="1Fam"/>
    <s v="2Story"/>
    <n v="6"/>
    <n v="6"/>
    <x v="1"/>
    <x v="1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x v="0"/>
    <s v="Typ"/>
    <n v="1"/>
    <s v="TA"/>
    <s v="Attchd"/>
    <n v="1976"/>
    <s v="Fin"/>
    <x v="0"/>
    <n v="551"/>
    <s v="TA"/>
    <s v="TA"/>
    <x v="0"/>
    <n v="0"/>
    <n v="224"/>
    <n v="0"/>
    <n v="0"/>
    <n v="0"/>
    <n v="0"/>
    <s v="NA"/>
    <s v="NA"/>
    <s v="NA"/>
    <n v="0"/>
    <n v="6"/>
    <n v="2007"/>
    <s v="WD"/>
    <s v="Normal"/>
    <n v="195000"/>
  </r>
  <r>
    <n v="990"/>
    <n v="60"/>
    <s v="FV"/>
    <x v="0"/>
    <x v="260"/>
    <s v="Pave"/>
    <s v="NA"/>
    <s v="Reg"/>
    <s v="Lvl"/>
    <s v="AllPub"/>
    <s v="Inside"/>
    <s v="Gtl"/>
    <s v="Somerst"/>
    <s v="Norm"/>
    <s v="Norm"/>
    <s v="1Fam"/>
    <s v="2Story"/>
    <n v="7"/>
    <n v="5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x v="1"/>
    <s v="Typ"/>
    <n v="0"/>
    <s v="NA"/>
    <s v="Attchd"/>
    <n v="2006"/>
    <s v="RFn"/>
    <x v="0"/>
    <n v="614"/>
    <s v="TA"/>
    <s v="TA"/>
    <x v="0"/>
    <n v="0"/>
    <n v="50"/>
    <n v="0"/>
    <n v="0"/>
    <n v="0"/>
    <n v="0"/>
    <s v="NA"/>
    <s v="NA"/>
    <s v="NA"/>
    <n v="0"/>
    <n v="8"/>
    <n v="2006"/>
    <s v="New"/>
    <s v="Partial"/>
    <n v="197000"/>
  </r>
  <r>
    <n v="991"/>
    <n v="60"/>
    <s v="RL"/>
    <x v="51"/>
    <x v="773"/>
    <s v="Pave"/>
    <s v="NA"/>
    <s v="Reg"/>
    <s v="Lvl"/>
    <s v="AllPub"/>
    <s v="Inside"/>
    <s v="Gtl"/>
    <s v="NoRidge"/>
    <s v="Norm"/>
    <s v="Norm"/>
    <s v="1Fam"/>
    <s v="2Story"/>
    <n v="8"/>
    <n v="5"/>
    <x v="35"/>
    <x v="30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x v="2"/>
    <s v="Typ"/>
    <n v="1"/>
    <s v="TA"/>
    <s v="Attchd"/>
    <n v="1997"/>
    <s v="Fin"/>
    <x v="1"/>
    <n v="870"/>
    <s v="TA"/>
    <s v="TA"/>
    <x v="0"/>
    <n v="0"/>
    <n v="70"/>
    <n v="0"/>
    <n v="0"/>
    <n v="0"/>
    <n v="0"/>
    <s v="NA"/>
    <s v="NA"/>
    <s v="NA"/>
    <n v="0"/>
    <n v="6"/>
    <n v="2006"/>
    <s v="WD"/>
    <s v="Normal"/>
    <n v="348000"/>
  </r>
  <r>
    <n v="992"/>
    <n v="70"/>
    <s v="RM"/>
    <x v="39"/>
    <x v="774"/>
    <s v="Pave"/>
    <s v="Grvl"/>
    <s v="Reg"/>
    <s v="Lvl"/>
    <s v="AllPub"/>
    <s v="Corner"/>
    <s v="Gtl"/>
    <s v="OldTown"/>
    <s v="Artery"/>
    <s v="Norm"/>
    <s v="1Fam"/>
    <s v="2Story"/>
    <n v="8"/>
    <n v="9"/>
    <x v="106"/>
    <x v="53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x v="0"/>
    <s v="Typ"/>
    <n v="1"/>
    <s v="Gd"/>
    <s v="Attchd"/>
    <n v="1925"/>
    <s v="Unf"/>
    <x v="0"/>
    <n v="424"/>
    <s v="TA"/>
    <s v="TA"/>
    <x v="2"/>
    <n v="0"/>
    <n v="169"/>
    <n v="0"/>
    <n v="0"/>
    <n v="0"/>
    <n v="0"/>
    <s v="NA"/>
    <s v="NA"/>
    <s v="NA"/>
    <n v="0"/>
    <n v="11"/>
    <n v="2009"/>
    <s v="WD"/>
    <s v="Normal"/>
    <n v="168000"/>
  </r>
  <r>
    <n v="993"/>
    <n v="60"/>
    <s v="RL"/>
    <x v="1"/>
    <x v="775"/>
    <s v="Pave"/>
    <s v="NA"/>
    <s v="Reg"/>
    <s v="Lvl"/>
    <s v="AllPub"/>
    <s v="Inside"/>
    <s v="Mod"/>
    <s v="NAmes"/>
    <s v="Norm"/>
    <s v="Norm"/>
    <s v="1Fam"/>
    <s v="2Story"/>
    <n v="6"/>
    <n v="8"/>
    <x v="39"/>
    <x v="40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x v="2"/>
    <s v="Typ"/>
    <n v="1"/>
    <s v="Fa"/>
    <s v="Attchd"/>
    <n v="1964"/>
    <s v="RFn"/>
    <x v="0"/>
    <n v="440"/>
    <s v="TA"/>
    <s v="TA"/>
    <x v="0"/>
    <n v="239"/>
    <n v="42"/>
    <n v="0"/>
    <n v="0"/>
    <n v="0"/>
    <n v="0"/>
    <s v="NA"/>
    <s v="MnWw"/>
    <s v="NA"/>
    <n v="0"/>
    <n v="7"/>
    <n v="2007"/>
    <s v="WD"/>
    <s v="Normal"/>
    <n v="187000"/>
  </r>
  <r>
    <n v="994"/>
    <n v="60"/>
    <s v="RL"/>
    <x v="2"/>
    <x v="337"/>
    <s v="Pave"/>
    <s v="NA"/>
    <s v="Reg"/>
    <s v="Lvl"/>
    <s v="AllPub"/>
    <s v="Inside"/>
    <s v="Gtl"/>
    <s v="CollgCr"/>
    <s v="Norm"/>
    <s v="Norm"/>
    <s v="1Fam"/>
    <s v="2Story"/>
    <n v="6"/>
    <n v="5"/>
    <x v="11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x v="1"/>
    <s v="Typ"/>
    <n v="0"/>
    <s v="NA"/>
    <s v="Attchd"/>
    <n v="2005"/>
    <s v="RFn"/>
    <x v="0"/>
    <n v="564"/>
    <s v="TA"/>
    <s v="TA"/>
    <x v="0"/>
    <n v="0"/>
    <n v="35"/>
    <n v="0"/>
    <n v="0"/>
    <n v="0"/>
    <n v="0"/>
    <s v="NA"/>
    <s v="NA"/>
    <s v="NA"/>
    <n v="0"/>
    <n v="8"/>
    <n v="2006"/>
    <s v="New"/>
    <s v="Partial"/>
    <n v="173900"/>
  </r>
  <r>
    <n v="995"/>
    <n v="20"/>
    <s v="RL"/>
    <x v="82"/>
    <x v="776"/>
    <s v="Pave"/>
    <s v="NA"/>
    <s v="Reg"/>
    <s v="Lvl"/>
    <s v="AllPub"/>
    <s v="FR2"/>
    <s v="Gtl"/>
    <s v="NridgHt"/>
    <s v="Norm"/>
    <s v="Norm"/>
    <s v="1Fam"/>
    <s v="1Story"/>
    <n v="10"/>
    <n v="5"/>
    <x v="13"/>
    <x v="12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x v="2"/>
    <s v="Typ"/>
    <n v="1"/>
    <s v="Gd"/>
    <s v="Attchd"/>
    <n v="2008"/>
    <s v="Fin"/>
    <x v="1"/>
    <n v="786"/>
    <s v="TA"/>
    <s v="TA"/>
    <x v="0"/>
    <n v="216"/>
    <n v="48"/>
    <n v="0"/>
    <n v="0"/>
    <n v="0"/>
    <n v="0"/>
    <s v="NA"/>
    <s v="NA"/>
    <s v="NA"/>
    <n v="0"/>
    <n v="7"/>
    <n v="2009"/>
    <s v="WD"/>
    <s v="Normal"/>
    <n v="337500"/>
  </r>
  <r>
    <n v="996"/>
    <n v="50"/>
    <s v="RL"/>
    <x v="8"/>
    <x v="777"/>
    <s v="Pave"/>
    <s v="NA"/>
    <s v="IR1"/>
    <s v="Lvl"/>
    <s v="AllPub"/>
    <s v="Inside"/>
    <s v="Mod"/>
    <s v="BrkSide"/>
    <s v="Feedr"/>
    <s v="Norm"/>
    <s v="1Fam"/>
    <s v="1.5Fin"/>
    <n v="4"/>
    <n v="7"/>
    <x v="94"/>
    <x v="8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x v="4"/>
    <s v="Typ"/>
    <n v="0"/>
    <s v="NA"/>
    <s v="Detchd"/>
    <n v="1946"/>
    <s v="Unf"/>
    <x v="2"/>
    <n v="305"/>
    <s v="TA"/>
    <s v="TA"/>
    <x v="0"/>
    <n v="0"/>
    <n v="57"/>
    <n v="0"/>
    <n v="0"/>
    <n v="63"/>
    <n v="0"/>
    <s v="NA"/>
    <s v="MnPrv"/>
    <s v="NA"/>
    <n v="0"/>
    <n v="8"/>
    <n v="2006"/>
    <s v="WD"/>
    <s v="Abnorml"/>
    <n v="121600"/>
  </r>
  <r>
    <n v="997"/>
    <n v="20"/>
    <s v="RL"/>
    <x v="7"/>
    <x v="778"/>
    <s v="Pave"/>
    <s v="NA"/>
    <s v="IR1"/>
    <s v="Lvl"/>
    <s v="AllPub"/>
    <s v="Inside"/>
    <s v="Gtl"/>
    <s v="NAmes"/>
    <s v="Norm"/>
    <s v="Norm"/>
    <s v="1Fam"/>
    <s v="1Story"/>
    <n v="5"/>
    <n v="6"/>
    <x v="53"/>
    <x v="39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x v="1"/>
    <s v="Typ"/>
    <n v="0"/>
    <s v="NA"/>
    <s v="Attchd"/>
    <n v="1961"/>
    <s v="Unf"/>
    <x v="2"/>
    <n v="368"/>
    <s v="TA"/>
    <s v="TA"/>
    <x v="0"/>
    <n v="0"/>
    <n v="319"/>
    <n v="0"/>
    <n v="0"/>
    <n v="0"/>
    <n v="0"/>
    <s v="NA"/>
    <s v="NA"/>
    <s v="NA"/>
    <n v="0"/>
    <n v="1"/>
    <n v="2006"/>
    <s v="COD"/>
    <s v="Normal"/>
    <n v="136500"/>
  </r>
  <r>
    <n v="998"/>
    <n v="20"/>
    <s v="RL"/>
    <x v="7"/>
    <x v="779"/>
    <s v="Pave"/>
    <s v="NA"/>
    <s v="IR1"/>
    <s v="Lvl"/>
    <s v="AllPub"/>
    <s v="Inside"/>
    <s v="Gtl"/>
    <s v="NWAmes"/>
    <s v="PosA"/>
    <s v="Norm"/>
    <s v="1Fam"/>
    <s v="1Story"/>
    <n v="6"/>
    <n v="6"/>
    <x v="16"/>
    <x v="3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x v="1"/>
    <s v="Typ"/>
    <n v="1"/>
    <s v="TA"/>
    <s v="Attchd"/>
    <n v="1970"/>
    <s v="RFn"/>
    <x v="0"/>
    <n v="615"/>
    <s v="TA"/>
    <s v="TA"/>
    <x v="0"/>
    <n v="371"/>
    <n v="0"/>
    <n v="0"/>
    <n v="0"/>
    <n v="0"/>
    <n v="0"/>
    <s v="NA"/>
    <s v="NA"/>
    <s v="NA"/>
    <n v="0"/>
    <n v="2"/>
    <n v="2009"/>
    <s v="WD"/>
    <s v="Normal"/>
    <n v="185000"/>
  </r>
  <r>
    <n v="999"/>
    <n v="30"/>
    <s v="RM"/>
    <x v="3"/>
    <x v="259"/>
    <s v="Pave"/>
    <s v="NA"/>
    <s v="Reg"/>
    <s v="Lvl"/>
    <s v="AllPub"/>
    <s v="Inside"/>
    <s v="Gtl"/>
    <s v="IDOTRR"/>
    <s v="Norm"/>
    <s v="Norm"/>
    <s v="1Fam"/>
    <s v="1Story"/>
    <n v="3"/>
    <n v="4"/>
    <x v="91"/>
    <x v="8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x v="1"/>
    <s v="Typ"/>
    <n v="1"/>
    <s v="Gd"/>
    <s v="Detchd"/>
    <n v="1922"/>
    <s v="Unf"/>
    <x v="2"/>
    <n v="210"/>
    <s v="TA"/>
    <s v="Fa"/>
    <x v="2"/>
    <n v="0"/>
    <n v="100"/>
    <n v="48"/>
    <n v="0"/>
    <n v="0"/>
    <n v="0"/>
    <s v="NA"/>
    <s v="NA"/>
    <s v="NA"/>
    <n v="0"/>
    <n v="5"/>
    <n v="2006"/>
    <s v="WD"/>
    <s v="Normal"/>
    <n v="91000"/>
  </r>
  <r>
    <n v="1000"/>
    <n v="20"/>
    <s v="RL"/>
    <x v="45"/>
    <x v="374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x v="1"/>
    <s v="Typ"/>
    <n v="0"/>
    <s v="NA"/>
    <s v="Attchd"/>
    <n v="2006"/>
    <s v="RFn"/>
    <x v="0"/>
    <n v="632"/>
    <s v="TA"/>
    <s v="TA"/>
    <x v="0"/>
    <n v="105"/>
    <n v="61"/>
    <n v="0"/>
    <n v="0"/>
    <n v="0"/>
    <n v="0"/>
    <s v="NA"/>
    <s v="NA"/>
    <s v="NA"/>
    <n v="0"/>
    <n v="2"/>
    <n v="2010"/>
    <s v="WD"/>
    <s v="Normal"/>
    <n v="206000"/>
  </r>
  <r>
    <n v="1001"/>
    <n v="20"/>
    <s v="RL"/>
    <x v="22"/>
    <x v="79"/>
    <s v="Pave"/>
    <s v="NA"/>
    <s v="Reg"/>
    <s v="Lvl"/>
    <s v="AllPub"/>
    <s v="Corner"/>
    <s v="Gtl"/>
    <s v="Edwards"/>
    <s v="Norm"/>
    <s v="Norm"/>
    <s v="1Fam"/>
    <s v="1Story"/>
    <n v="3"/>
    <n v="3"/>
    <x v="64"/>
    <x v="49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x v="6"/>
    <s v="Min1"/>
    <n v="0"/>
    <s v="NA"/>
    <s v="Detchd"/>
    <n v="1956"/>
    <s v="Unf"/>
    <x v="0"/>
    <n v="528"/>
    <s v="TA"/>
    <s v="Fa"/>
    <x v="0"/>
    <n v="0"/>
    <n v="0"/>
    <n v="0"/>
    <n v="0"/>
    <n v="0"/>
    <n v="0"/>
    <s v="NA"/>
    <s v="NA"/>
    <s v="NA"/>
    <n v="0"/>
    <n v="7"/>
    <n v="2009"/>
    <s v="WD"/>
    <s v="Normal"/>
    <n v="82000"/>
  </r>
  <r>
    <n v="1002"/>
    <n v="30"/>
    <s v="RL"/>
    <x v="3"/>
    <x v="150"/>
    <s v="Pave"/>
    <s v="NA"/>
    <s v="Reg"/>
    <s v="Lvl"/>
    <s v="AllPub"/>
    <s v="Corner"/>
    <s v="Gtl"/>
    <s v="OldTown"/>
    <s v="Norm"/>
    <s v="Norm"/>
    <s v="1Fam"/>
    <s v="1Story"/>
    <n v="5"/>
    <n v="6"/>
    <x v="26"/>
    <x v="8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x v="6"/>
    <s v="Typ"/>
    <n v="0"/>
    <s v="NA"/>
    <s v="Detchd"/>
    <n v="1920"/>
    <s v="Unf"/>
    <x v="2"/>
    <n v="216"/>
    <s v="Fa"/>
    <s v="TA"/>
    <x v="1"/>
    <n v="0"/>
    <n v="20"/>
    <n v="94"/>
    <n v="0"/>
    <n v="0"/>
    <n v="0"/>
    <s v="NA"/>
    <s v="NA"/>
    <s v="NA"/>
    <n v="0"/>
    <n v="1"/>
    <n v="2007"/>
    <s v="WD"/>
    <s v="Abnorml"/>
    <n v="86000"/>
  </r>
  <r>
    <n v="1003"/>
    <n v="20"/>
    <s v="RL"/>
    <x v="6"/>
    <x v="780"/>
    <s v="Pave"/>
    <s v="NA"/>
    <s v="IR1"/>
    <s v="Lvl"/>
    <s v="AllPub"/>
    <s v="Inside"/>
    <s v="Gtl"/>
    <s v="Somerst"/>
    <s v="RRAn"/>
    <s v="Norm"/>
    <s v="1Fam"/>
    <s v="1Story"/>
    <n v="8"/>
    <n v="5"/>
    <x v="13"/>
    <x v="10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x v="2"/>
    <s v="Typ"/>
    <n v="1"/>
    <s v="Gd"/>
    <s v="Attchd"/>
    <n v="2006"/>
    <s v="RFn"/>
    <x v="1"/>
    <n v="824"/>
    <s v="TA"/>
    <s v="TA"/>
    <x v="0"/>
    <n v="144"/>
    <n v="104"/>
    <n v="0"/>
    <n v="0"/>
    <n v="0"/>
    <n v="0"/>
    <s v="NA"/>
    <s v="NA"/>
    <s v="NA"/>
    <n v="0"/>
    <n v="7"/>
    <n v="2008"/>
    <s v="WD"/>
    <s v="Normal"/>
    <n v="232000"/>
  </r>
  <r>
    <n v="1004"/>
    <n v="90"/>
    <s v="RL"/>
    <x v="7"/>
    <x v="719"/>
    <s v="Pave"/>
    <s v="NA"/>
    <s v="IR1"/>
    <s v="Lvl"/>
    <s v="AllPub"/>
    <s v="Corner"/>
    <s v="Gtl"/>
    <s v="NWAmes"/>
    <s v="Feedr"/>
    <s v="RRAn"/>
    <s v="Duplex"/>
    <s v="1Story"/>
    <n v="5"/>
    <n v="6"/>
    <x v="1"/>
    <x v="1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x v="0"/>
    <s v="Typ"/>
    <n v="0"/>
    <s v="NA"/>
    <s v="Detchd"/>
    <n v="1976"/>
    <s v="Unf"/>
    <x v="0"/>
    <n v="528"/>
    <s v="TA"/>
    <s v="TA"/>
    <x v="0"/>
    <n v="0"/>
    <n v="0"/>
    <n v="0"/>
    <n v="0"/>
    <n v="0"/>
    <n v="0"/>
    <s v="NA"/>
    <s v="NA"/>
    <s v="NA"/>
    <n v="0"/>
    <n v="6"/>
    <n v="2007"/>
    <s v="WD"/>
    <s v="Normal"/>
    <n v="136905"/>
  </r>
  <r>
    <n v="1005"/>
    <n v="120"/>
    <s v="RL"/>
    <x v="68"/>
    <x v="209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x v="2"/>
    <s v="Typ"/>
    <n v="1"/>
    <s v="Gd"/>
    <s v="Attchd"/>
    <n v="2005"/>
    <s v="Fin"/>
    <x v="0"/>
    <n v="457"/>
    <s v="TA"/>
    <s v="TA"/>
    <x v="0"/>
    <n v="156"/>
    <n v="0"/>
    <n v="0"/>
    <n v="0"/>
    <n v="0"/>
    <n v="0"/>
    <s v="NA"/>
    <s v="NA"/>
    <s v="NA"/>
    <n v="0"/>
    <n v="5"/>
    <n v="2009"/>
    <s v="WD"/>
    <s v="Normal"/>
    <n v="181000"/>
  </r>
  <r>
    <n v="1006"/>
    <n v="80"/>
    <s v="RL"/>
    <x v="0"/>
    <x v="781"/>
    <s v="Pave"/>
    <s v="NA"/>
    <s v="Reg"/>
    <s v="Lvl"/>
    <s v="AllPub"/>
    <s v="Inside"/>
    <s v="Gtl"/>
    <s v="CollgCr"/>
    <s v="Norm"/>
    <s v="Norm"/>
    <s v="1Fam"/>
    <s v="SLvl"/>
    <n v="5"/>
    <n v="8"/>
    <x v="54"/>
    <x v="44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x v="1"/>
    <s v="Typ"/>
    <n v="0"/>
    <s v="NA"/>
    <s v="Attchd"/>
    <n v="1977"/>
    <s v="Unf"/>
    <x v="2"/>
    <n v="328"/>
    <s v="TA"/>
    <s v="TA"/>
    <x v="0"/>
    <n v="210"/>
    <n v="0"/>
    <n v="0"/>
    <n v="0"/>
    <n v="0"/>
    <n v="0"/>
    <s v="NA"/>
    <s v="NA"/>
    <s v="NA"/>
    <n v="0"/>
    <n v="11"/>
    <n v="2008"/>
    <s v="WD"/>
    <s v="Normal"/>
    <n v="149900"/>
  </r>
  <r>
    <n v="1007"/>
    <n v="20"/>
    <s v="RL"/>
    <x v="7"/>
    <x v="673"/>
    <s v="Pave"/>
    <s v="NA"/>
    <s v="IR3"/>
    <s v="Lvl"/>
    <s v="AllPub"/>
    <s v="Inside"/>
    <s v="Gtl"/>
    <s v="NAmes"/>
    <s v="PosN"/>
    <s v="Norm"/>
    <s v="1Fam"/>
    <s v="1Story"/>
    <n v="6"/>
    <n v="3"/>
    <x v="16"/>
    <x v="3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x v="2"/>
    <s v="Typ"/>
    <n v="1"/>
    <s v="TA"/>
    <s v="Attchd"/>
    <n v="1970"/>
    <s v="Unf"/>
    <x v="0"/>
    <n v="484"/>
    <s v="TA"/>
    <s v="TA"/>
    <x v="0"/>
    <n v="0"/>
    <n v="0"/>
    <n v="0"/>
    <n v="0"/>
    <n v="147"/>
    <n v="0"/>
    <s v="NA"/>
    <s v="NA"/>
    <s v="NA"/>
    <n v="0"/>
    <n v="3"/>
    <n v="2007"/>
    <s v="WD"/>
    <s v="Normal"/>
    <n v="163500"/>
  </r>
  <r>
    <n v="1008"/>
    <n v="160"/>
    <s v="RM"/>
    <x v="36"/>
    <x v="782"/>
    <s v="Pave"/>
    <s v="NA"/>
    <s v="Reg"/>
    <s v="Lvl"/>
    <s v="AllPub"/>
    <s v="Inside"/>
    <s v="Gtl"/>
    <s v="MeadowV"/>
    <s v="Norm"/>
    <s v="Norm"/>
    <s v="TwnhsE"/>
    <s v="2Story"/>
    <n v="4"/>
    <n v="4"/>
    <x v="16"/>
    <x v="3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x v="1"/>
    <s v="Typ"/>
    <n v="0"/>
    <s v="NA"/>
    <s v="Attchd"/>
    <n v="1970"/>
    <s v="RFn"/>
    <x v="2"/>
    <n v="286"/>
    <s v="TA"/>
    <s v="TA"/>
    <x v="0"/>
    <n v="238"/>
    <n v="0"/>
    <n v="0"/>
    <n v="0"/>
    <n v="0"/>
    <n v="0"/>
    <s v="NA"/>
    <s v="NA"/>
    <s v="NA"/>
    <n v="0"/>
    <n v="8"/>
    <n v="2009"/>
    <s v="WD"/>
    <s v="Normal"/>
    <n v="88000"/>
  </r>
  <r>
    <n v="1009"/>
    <n v="20"/>
    <s v="RL"/>
    <x v="68"/>
    <x v="783"/>
    <s v="Pave"/>
    <s v="NA"/>
    <s v="IR1"/>
    <s v="Lvl"/>
    <s v="AllPub"/>
    <s v="CulDSac"/>
    <s v="Gtl"/>
    <s v="Mitchel"/>
    <s v="Norm"/>
    <s v="Norm"/>
    <s v="1Fam"/>
    <s v="1Story"/>
    <n v="7"/>
    <n v="5"/>
    <x v="6"/>
    <x v="6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x v="2"/>
    <s v="Typ"/>
    <n v="1"/>
    <s v="Gd"/>
    <s v="Attchd"/>
    <n v="2004"/>
    <s v="Fin"/>
    <x v="0"/>
    <n v="550"/>
    <s v="TA"/>
    <s v="TA"/>
    <x v="0"/>
    <n v="100"/>
    <n v="48"/>
    <n v="0"/>
    <n v="0"/>
    <n v="180"/>
    <n v="0"/>
    <s v="NA"/>
    <s v="NA"/>
    <s v="NA"/>
    <n v="0"/>
    <n v="4"/>
    <n v="2009"/>
    <s v="WD"/>
    <s v="Normal"/>
    <n v="240000"/>
  </r>
  <r>
    <n v="1010"/>
    <n v="50"/>
    <s v="RL"/>
    <x v="3"/>
    <x v="100"/>
    <s v="Pave"/>
    <s v="NA"/>
    <s v="Reg"/>
    <s v="Lvl"/>
    <s v="AllPub"/>
    <s v="Inside"/>
    <s v="Gtl"/>
    <s v="SWISU"/>
    <s v="Norm"/>
    <s v="Norm"/>
    <s v="1Fam"/>
    <s v="1.5Fin"/>
    <n v="5"/>
    <n v="5"/>
    <x v="69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x v="2"/>
    <s v="Typ"/>
    <n v="0"/>
    <s v="NA"/>
    <s v="NA"/>
    <s v="NA"/>
    <s v="NA"/>
    <x v="3"/>
    <n v="0"/>
    <s v="NA"/>
    <s v="NA"/>
    <x v="2"/>
    <n v="0"/>
    <n v="0"/>
    <n v="138"/>
    <n v="0"/>
    <n v="0"/>
    <n v="0"/>
    <s v="NA"/>
    <s v="NA"/>
    <s v="NA"/>
    <n v="0"/>
    <n v="6"/>
    <n v="2006"/>
    <s v="WD"/>
    <s v="Normal"/>
    <n v="102000"/>
  </r>
  <r>
    <n v="1011"/>
    <n v="50"/>
    <s v="RL"/>
    <x v="23"/>
    <x v="784"/>
    <s v="Pave"/>
    <s v="NA"/>
    <s v="Reg"/>
    <s v="Lvl"/>
    <s v="AllPub"/>
    <s v="Inside"/>
    <s v="Gtl"/>
    <s v="Sawyer"/>
    <s v="Norm"/>
    <s v="Norm"/>
    <s v="1Fam"/>
    <s v="1.5Fin"/>
    <n v="5"/>
    <n v="5"/>
    <x v="47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x v="2"/>
    <s v="Typ"/>
    <n v="1"/>
    <s v="Gd"/>
    <s v="Attchd"/>
    <n v="1948"/>
    <s v="Unf"/>
    <x v="2"/>
    <n v="312"/>
    <s v="TA"/>
    <s v="TA"/>
    <x v="0"/>
    <n v="0"/>
    <n v="0"/>
    <n v="108"/>
    <n v="0"/>
    <n v="0"/>
    <n v="0"/>
    <s v="NA"/>
    <s v="NA"/>
    <s v="NA"/>
    <n v="0"/>
    <n v="8"/>
    <n v="2008"/>
    <s v="WD"/>
    <s v="Normal"/>
    <n v="135000"/>
  </r>
  <r>
    <n v="1012"/>
    <n v="90"/>
    <s v="RL"/>
    <x v="6"/>
    <x v="785"/>
    <s v="Pave"/>
    <s v="NA"/>
    <s v="Reg"/>
    <s v="Lvl"/>
    <s v="AllPub"/>
    <s v="Inside"/>
    <s v="Gtl"/>
    <s v="Edwards"/>
    <s v="Norm"/>
    <s v="Norm"/>
    <s v="Duplex"/>
    <s v="1Story"/>
    <n v="5"/>
    <n v="5"/>
    <x v="10"/>
    <x v="9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x v="0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5"/>
    <n v="2010"/>
    <s v="WD"/>
    <s v="Normal"/>
    <n v="100000"/>
  </r>
  <r>
    <n v="1013"/>
    <n v="70"/>
    <s v="RL"/>
    <x v="49"/>
    <x v="786"/>
    <s v="Pave"/>
    <s v="NA"/>
    <s v="Reg"/>
    <s v="Lvl"/>
    <s v="AllPub"/>
    <s v="Inside"/>
    <s v="Gtl"/>
    <s v="Crawfor"/>
    <s v="Norm"/>
    <s v="Norm"/>
    <s v="1Fam"/>
    <s v="2Story"/>
    <n v="6"/>
    <n v="7"/>
    <x v="66"/>
    <x v="29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x v="2"/>
    <s v="Typ"/>
    <n v="2"/>
    <s v="TA"/>
    <s v="Detchd"/>
    <n v="1923"/>
    <s v="Unf"/>
    <x v="2"/>
    <n v="180"/>
    <s v="TA"/>
    <s v="TA"/>
    <x v="0"/>
    <n v="96"/>
    <n v="0"/>
    <n v="112"/>
    <n v="0"/>
    <n v="53"/>
    <n v="0"/>
    <s v="NA"/>
    <s v="NA"/>
    <s v="NA"/>
    <n v="0"/>
    <n v="8"/>
    <n v="2007"/>
    <s v="WD"/>
    <s v="Normal"/>
    <n v="165000"/>
  </r>
  <r>
    <n v="1014"/>
    <n v="30"/>
    <s v="RM"/>
    <x v="3"/>
    <x v="25"/>
    <s v="Pave"/>
    <s v="NA"/>
    <s v="Reg"/>
    <s v="Lvl"/>
    <s v="AllPub"/>
    <s v="Inside"/>
    <s v="Gtl"/>
    <s v="OldTown"/>
    <s v="Norm"/>
    <s v="Norm"/>
    <s v="1Fam"/>
    <s v="1Story"/>
    <n v="5"/>
    <n v="4"/>
    <x v="48"/>
    <x v="10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x v="6"/>
    <s v="Maj2"/>
    <n v="0"/>
    <s v="NA"/>
    <s v="Detchd"/>
    <n v="1956"/>
    <s v="Unf"/>
    <x v="2"/>
    <n v="280"/>
    <s v="TA"/>
    <s v="TA"/>
    <x v="0"/>
    <n v="0"/>
    <n v="30"/>
    <n v="226"/>
    <n v="0"/>
    <n v="0"/>
    <n v="0"/>
    <s v="NA"/>
    <s v="NA"/>
    <s v="NA"/>
    <n v="0"/>
    <n v="6"/>
    <n v="2009"/>
    <s v="WD"/>
    <s v="Normal"/>
    <n v="85000"/>
  </r>
  <r>
    <n v="1015"/>
    <n v="20"/>
    <s v="RL"/>
    <x v="3"/>
    <x v="787"/>
    <s v="Pave"/>
    <s v="NA"/>
    <s v="Reg"/>
    <s v="Lvl"/>
    <s v="AllPub"/>
    <s v="Inside"/>
    <s v="Gtl"/>
    <s v="NAmes"/>
    <s v="Artery"/>
    <s v="Norm"/>
    <s v="1Fam"/>
    <s v="1Story"/>
    <n v="6"/>
    <n v="5"/>
    <x v="47"/>
    <x v="8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x v="4"/>
    <s v="Typ"/>
    <n v="1"/>
    <s v="Gd"/>
    <s v="Detchd"/>
    <n v="1948"/>
    <s v="Unf"/>
    <x v="2"/>
    <n v="240"/>
    <s v="TA"/>
    <s v="TA"/>
    <x v="0"/>
    <n v="0"/>
    <n v="130"/>
    <n v="0"/>
    <n v="0"/>
    <n v="0"/>
    <n v="0"/>
    <s v="NA"/>
    <s v="NA"/>
    <s v="NA"/>
    <n v="0"/>
    <n v="11"/>
    <n v="2007"/>
    <s v="WD"/>
    <s v="Normal"/>
    <n v="119200"/>
  </r>
  <r>
    <n v="1016"/>
    <n v="60"/>
    <s v="RL"/>
    <x v="10"/>
    <x v="231"/>
    <s v="Pave"/>
    <s v="NA"/>
    <s v="Reg"/>
    <s v="Lvl"/>
    <s v="AllPub"/>
    <s v="Inside"/>
    <s v="Gtl"/>
    <s v="NWAmes"/>
    <s v="Norm"/>
    <s v="Norm"/>
    <s v="1Fam"/>
    <s v="2Story"/>
    <n v="8"/>
    <n v="6"/>
    <x v="2"/>
    <x v="14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x v="1"/>
    <s v="Typ"/>
    <n v="0"/>
    <s v="NA"/>
    <s v="Attchd"/>
    <n v="2001"/>
    <s v="Fin"/>
    <x v="0"/>
    <n v="528"/>
    <s v="TA"/>
    <s v="TA"/>
    <x v="0"/>
    <n v="0"/>
    <n v="45"/>
    <n v="0"/>
    <n v="0"/>
    <n v="0"/>
    <n v="0"/>
    <s v="NA"/>
    <s v="NA"/>
    <s v="NA"/>
    <n v="0"/>
    <n v="11"/>
    <n v="2009"/>
    <s v="WD"/>
    <s v="Normal"/>
    <n v="227000"/>
  </r>
  <r>
    <n v="1017"/>
    <n v="20"/>
    <s v="RL"/>
    <x v="43"/>
    <x v="788"/>
    <s v="Pave"/>
    <s v="NA"/>
    <s v="Reg"/>
    <s v="Lvl"/>
    <s v="AllPub"/>
    <s v="Inside"/>
    <s v="Gtl"/>
    <s v="CollgCr"/>
    <s v="Norm"/>
    <s v="Norm"/>
    <s v="1Fam"/>
    <s v="1Story"/>
    <n v="7"/>
    <n v="5"/>
    <x v="92"/>
    <x v="29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x v="1"/>
    <s v="Typ"/>
    <n v="1"/>
    <s v="TA"/>
    <s v="Attchd"/>
    <n v="1996"/>
    <s v="Fin"/>
    <x v="0"/>
    <n v="478"/>
    <s v="TA"/>
    <s v="TA"/>
    <x v="0"/>
    <n v="115"/>
    <n v="66"/>
    <n v="0"/>
    <n v="0"/>
    <n v="0"/>
    <n v="0"/>
    <s v="NA"/>
    <s v="NA"/>
    <s v="NA"/>
    <n v="0"/>
    <n v="6"/>
    <n v="2009"/>
    <s v="WD"/>
    <s v="Normal"/>
    <n v="203000"/>
  </r>
  <r>
    <n v="1018"/>
    <n v="120"/>
    <s v="RL"/>
    <x v="7"/>
    <x v="789"/>
    <s v="Pave"/>
    <s v="NA"/>
    <s v="IR1"/>
    <s v="Lvl"/>
    <s v="AllPub"/>
    <s v="CulDSac"/>
    <s v="Gtl"/>
    <s v="StoneBr"/>
    <s v="Norm"/>
    <s v="Norm"/>
    <s v="TwnhsE"/>
    <s v="1Story"/>
    <n v="8"/>
    <n v="5"/>
    <x v="68"/>
    <x v="52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x v="6"/>
    <s v="Typ"/>
    <n v="1"/>
    <s v="Ex"/>
    <s v="Attchd"/>
    <n v="1984"/>
    <s v="RFn"/>
    <x v="0"/>
    <n v="565"/>
    <s v="TA"/>
    <s v="TA"/>
    <x v="0"/>
    <n v="63"/>
    <n v="0"/>
    <n v="0"/>
    <n v="0"/>
    <n v="0"/>
    <n v="0"/>
    <s v="NA"/>
    <s v="NA"/>
    <s v="NA"/>
    <n v="0"/>
    <n v="8"/>
    <n v="2009"/>
    <s v="COD"/>
    <s v="Abnorml"/>
    <n v="187500"/>
  </r>
  <r>
    <n v="1019"/>
    <n v="80"/>
    <s v="RL"/>
    <x v="7"/>
    <x v="790"/>
    <s v="Pave"/>
    <s v="NA"/>
    <s v="IR1"/>
    <s v="Lvl"/>
    <s v="AllPub"/>
    <s v="FR2"/>
    <s v="Gtl"/>
    <s v="Gilbert"/>
    <s v="Norm"/>
    <s v="Norm"/>
    <s v="1Fam"/>
    <s v="SLvl"/>
    <n v="7"/>
    <n v="5"/>
    <x v="50"/>
    <x v="36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x v="2"/>
    <s v="Typ"/>
    <n v="1"/>
    <s v="TA"/>
    <s v="Attchd"/>
    <n v="1991"/>
    <s v="RFn"/>
    <x v="0"/>
    <n v="402"/>
    <s v="TA"/>
    <s v="TA"/>
    <x v="0"/>
    <n v="164"/>
    <n v="0"/>
    <n v="0"/>
    <n v="0"/>
    <n v="0"/>
    <n v="0"/>
    <s v="NA"/>
    <s v="NA"/>
    <s v="NA"/>
    <n v="0"/>
    <n v="5"/>
    <n v="2007"/>
    <s v="WD"/>
    <s v="Normal"/>
    <n v="160000"/>
  </r>
  <r>
    <n v="1020"/>
    <n v="120"/>
    <s v="RL"/>
    <x v="68"/>
    <x v="791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6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x v="1"/>
    <s v="Typ"/>
    <n v="1"/>
    <s v="Gd"/>
    <s v="Attchd"/>
    <n v="2005"/>
    <s v="Fin"/>
    <x v="0"/>
    <n v="440"/>
    <s v="TA"/>
    <s v="TA"/>
    <x v="0"/>
    <n v="142"/>
    <n v="20"/>
    <n v="0"/>
    <n v="0"/>
    <n v="0"/>
    <n v="0"/>
    <s v="NA"/>
    <s v="NA"/>
    <s v="NA"/>
    <n v="0"/>
    <n v="4"/>
    <n v="2006"/>
    <s v="WD"/>
    <s v="Normal"/>
    <n v="213490"/>
  </r>
  <r>
    <n v="1021"/>
    <n v="20"/>
    <s v="RL"/>
    <x v="3"/>
    <x v="697"/>
    <s v="Pave"/>
    <s v="NA"/>
    <s v="Reg"/>
    <s v="Lvl"/>
    <s v="AllPub"/>
    <s v="Inside"/>
    <s v="Gtl"/>
    <s v="Edwards"/>
    <s v="Norm"/>
    <s v="Norm"/>
    <s v="1Fam"/>
    <s v="1Story"/>
    <n v="4"/>
    <n v="5"/>
    <x v="11"/>
    <x v="6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x v="4"/>
    <s v="Typ"/>
    <n v="0"/>
    <s v="NA"/>
    <s v="Attchd"/>
    <n v="2005"/>
    <s v="Fin"/>
    <x v="0"/>
    <n v="451"/>
    <s v="TA"/>
    <s v="TA"/>
    <x v="0"/>
    <n v="252"/>
    <n v="64"/>
    <n v="0"/>
    <n v="0"/>
    <n v="0"/>
    <n v="0"/>
    <s v="NA"/>
    <s v="NA"/>
    <s v="NA"/>
    <n v="0"/>
    <n v="6"/>
    <n v="2008"/>
    <s v="WD"/>
    <s v="Normal"/>
    <n v="176000"/>
  </r>
  <r>
    <n v="1022"/>
    <n v="20"/>
    <s v="RL"/>
    <x v="45"/>
    <x v="792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x v="1"/>
    <s v="Typ"/>
    <n v="0"/>
    <s v="NA"/>
    <s v="Attchd"/>
    <n v="2006"/>
    <s v="RFn"/>
    <x v="0"/>
    <n v="632"/>
    <s v="TA"/>
    <s v="TA"/>
    <x v="0"/>
    <n v="105"/>
    <n v="54"/>
    <n v="0"/>
    <n v="0"/>
    <n v="0"/>
    <n v="0"/>
    <s v="NA"/>
    <s v="NA"/>
    <s v="NA"/>
    <n v="0"/>
    <n v="7"/>
    <n v="2006"/>
    <s v="New"/>
    <s v="Partial"/>
    <n v="194000"/>
  </r>
  <r>
    <n v="1023"/>
    <n v="50"/>
    <s v="RM"/>
    <x v="27"/>
    <x v="793"/>
    <s v="Pave"/>
    <s v="NA"/>
    <s v="Reg"/>
    <s v="Lvl"/>
    <s v="AllPub"/>
    <s v="Inside"/>
    <s v="Gtl"/>
    <s v="OldTown"/>
    <s v="Norm"/>
    <s v="Norm"/>
    <s v="1Fam"/>
    <s v="1.5Fin"/>
    <n v="5"/>
    <n v="5"/>
    <x v="19"/>
    <x v="8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x v="1"/>
    <s v="Typ"/>
    <n v="0"/>
    <s v="NA"/>
    <s v="Detchd"/>
    <n v="1957"/>
    <s v="Unf"/>
    <x v="2"/>
    <n v="160"/>
    <s v="Fa"/>
    <s v="Fa"/>
    <x v="0"/>
    <n v="0"/>
    <n v="0"/>
    <n v="192"/>
    <n v="0"/>
    <n v="0"/>
    <n v="0"/>
    <s v="NA"/>
    <s v="NA"/>
    <s v="NA"/>
    <n v="0"/>
    <n v="3"/>
    <n v="2007"/>
    <s v="WD"/>
    <s v="Normal"/>
    <n v="87000"/>
  </r>
  <r>
    <n v="1024"/>
    <n v="120"/>
    <s v="RL"/>
    <x v="68"/>
    <x v="209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x v="2"/>
    <s v="Typ"/>
    <n v="1"/>
    <s v="Gd"/>
    <s v="Attchd"/>
    <n v="2005"/>
    <s v="Fin"/>
    <x v="0"/>
    <n v="437"/>
    <s v="TA"/>
    <s v="TA"/>
    <x v="0"/>
    <n v="156"/>
    <n v="20"/>
    <n v="0"/>
    <n v="0"/>
    <n v="0"/>
    <n v="0"/>
    <s v="NA"/>
    <s v="NA"/>
    <s v="NA"/>
    <n v="0"/>
    <n v="5"/>
    <n v="2008"/>
    <s v="WD"/>
    <s v="Normal"/>
    <n v="191000"/>
  </r>
  <r>
    <n v="1025"/>
    <n v="20"/>
    <s v="RL"/>
    <x v="7"/>
    <x v="794"/>
    <s v="Pave"/>
    <s v="NA"/>
    <s v="IR1"/>
    <s v="Lvl"/>
    <s v="AllPub"/>
    <s v="Corner"/>
    <s v="Gtl"/>
    <s v="Timber"/>
    <s v="Norm"/>
    <s v="Norm"/>
    <s v="1Fam"/>
    <s v="1Story"/>
    <n v="8"/>
    <n v="6"/>
    <x v="1"/>
    <x v="1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x v="7"/>
    <s v="Typ"/>
    <n v="1"/>
    <s v="Gd"/>
    <s v="Attchd"/>
    <n v="1976"/>
    <s v="Fin"/>
    <x v="0"/>
    <n v="665"/>
    <s v="TA"/>
    <s v="TA"/>
    <x v="0"/>
    <n v="0"/>
    <n v="72"/>
    <n v="174"/>
    <n v="0"/>
    <n v="0"/>
    <n v="0"/>
    <s v="NA"/>
    <s v="NA"/>
    <s v="NA"/>
    <n v="0"/>
    <n v="5"/>
    <n v="2008"/>
    <s v="COD"/>
    <s v="Abnorml"/>
    <n v="287000"/>
  </r>
  <r>
    <n v="1026"/>
    <n v="20"/>
    <s v="RL"/>
    <x v="10"/>
    <x v="547"/>
    <s v="Pave"/>
    <s v="NA"/>
    <s v="Reg"/>
    <s v="Lvl"/>
    <s v="AllPub"/>
    <s v="Corner"/>
    <s v="Gtl"/>
    <s v="CollgCr"/>
    <s v="Norm"/>
    <s v="Norm"/>
    <s v="1Fam"/>
    <s v="1Story"/>
    <n v="5"/>
    <n v="5"/>
    <x v="41"/>
    <x v="28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x v="4"/>
    <s v="Typ"/>
    <n v="0"/>
    <s v="NA"/>
    <s v="Detchd"/>
    <n v="1980"/>
    <s v="Unf"/>
    <x v="0"/>
    <n v="461"/>
    <s v="TA"/>
    <s v="TA"/>
    <x v="0"/>
    <n v="96"/>
    <n v="0"/>
    <n v="0"/>
    <n v="0"/>
    <n v="0"/>
    <n v="0"/>
    <s v="NA"/>
    <s v="MnPrv"/>
    <s v="NA"/>
    <n v="0"/>
    <n v="3"/>
    <n v="2007"/>
    <s v="WD"/>
    <s v="Normal"/>
    <n v="112500"/>
  </r>
  <r>
    <n v="1027"/>
    <n v="20"/>
    <s v="RL"/>
    <x v="43"/>
    <x v="795"/>
    <s v="Pave"/>
    <s v="NA"/>
    <s v="Reg"/>
    <s v="Lvl"/>
    <s v="AllPub"/>
    <s v="Inside"/>
    <s v="Gtl"/>
    <s v="NAmes"/>
    <s v="Feedr"/>
    <s v="Norm"/>
    <s v="1Fam"/>
    <s v="1Story"/>
    <n v="5"/>
    <n v="5"/>
    <x v="14"/>
    <x v="13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x v="1"/>
    <s v="Typ"/>
    <n v="2"/>
    <s v="Gd"/>
    <s v="Attchd"/>
    <n v="1960"/>
    <s v="Unf"/>
    <x v="0"/>
    <n v="461"/>
    <s v="TA"/>
    <s v="TA"/>
    <x v="0"/>
    <n v="0"/>
    <n v="0"/>
    <n v="0"/>
    <n v="0"/>
    <n v="143"/>
    <n v="0"/>
    <s v="NA"/>
    <s v="NA"/>
    <s v="NA"/>
    <n v="0"/>
    <n v="4"/>
    <n v="2010"/>
    <s v="WD"/>
    <s v="Normal"/>
    <n v="167500"/>
  </r>
  <r>
    <n v="1028"/>
    <n v="20"/>
    <s v="RL"/>
    <x v="52"/>
    <x v="796"/>
    <s v="Pave"/>
    <s v="NA"/>
    <s v="IR1"/>
    <s v="HLS"/>
    <s v="AllPub"/>
    <s v="Inside"/>
    <s v="Gtl"/>
    <s v="Timber"/>
    <s v="Norm"/>
    <s v="Norm"/>
    <s v="1Fam"/>
    <s v="1Story"/>
    <n v="8"/>
    <n v="5"/>
    <x v="22"/>
    <x v="17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x v="2"/>
    <s v="Typ"/>
    <n v="1"/>
    <s v="Gd"/>
    <s v="Attchd"/>
    <n v="2008"/>
    <s v="RFn"/>
    <x v="1"/>
    <n v="800"/>
    <s v="TA"/>
    <s v="TA"/>
    <x v="0"/>
    <n v="192"/>
    <n v="44"/>
    <n v="0"/>
    <n v="0"/>
    <n v="0"/>
    <n v="0"/>
    <s v="NA"/>
    <s v="NA"/>
    <s v="NA"/>
    <n v="0"/>
    <n v="4"/>
    <n v="2008"/>
    <s v="New"/>
    <s v="Partial"/>
    <n v="293077"/>
  </r>
  <r>
    <n v="1029"/>
    <n v="50"/>
    <s v="RL"/>
    <x v="63"/>
    <x v="797"/>
    <s v="Pave"/>
    <s v="NA"/>
    <s v="Reg"/>
    <s v="Lvl"/>
    <s v="AllPub"/>
    <s v="Inside"/>
    <s v="Gtl"/>
    <s v="NAmes"/>
    <s v="Artery"/>
    <s v="Norm"/>
    <s v="1Fam"/>
    <s v="1.5Fin"/>
    <n v="5"/>
    <n v="5"/>
    <x v="71"/>
    <x v="8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x v="1"/>
    <s v="Typ"/>
    <n v="1"/>
    <s v="Gd"/>
    <s v="Attchd"/>
    <n v="1941"/>
    <s v="Unf"/>
    <x v="2"/>
    <n v="240"/>
    <s v="TA"/>
    <s v="TA"/>
    <x v="0"/>
    <n v="0"/>
    <n v="0"/>
    <n v="0"/>
    <n v="0"/>
    <n v="0"/>
    <n v="0"/>
    <s v="NA"/>
    <s v="NA"/>
    <s v="NA"/>
    <n v="0"/>
    <n v="4"/>
    <n v="2007"/>
    <s v="WD"/>
    <s v="Normal"/>
    <n v="105000"/>
  </r>
  <r>
    <n v="1030"/>
    <n v="160"/>
    <s v="RM"/>
    <x v="36"/>
    <x v="205"/>
    <s v="Pave"/>
    <s v="NA"/>
    <s v="Reg"/>
    <s v="Lvl"/>
    <s v="AllPub"/>
    <s v="Inside"/>
    <s v="Gtl"/>
    <s v="BrDale"/>
    <s v="Norm"/>
    <s v="Norm"/>
    <s v="Twnhs"/>
    <s v="2Story"/>
    <n v="6"/>
    <n v="7"/>
    <x v="41"/>
    <x v="28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x v="2"/>
    <s v="Typ"/>
    <n v="0"/>
    <s v="NA"/>
    <s v="Detchd"/>
    <n v="1972"/>
    <s v="Unf"/>
    <x v="2"/>
    <n v="264"/>
    <s v="TA"/>
    <s v="TA"/>
    <x v="0"/>
    <n v="0"/>
    <n v="28"/>
    <n v="0"/>
    <n v="0"/>
    <n v="0"/>
    <n v="0"/>
    <s v="NA"/>
    <s v="NA"/>
    <s v="NA"/>
    <n v="0"/>
    <n v="5"/>
    <n v="2006"/>
    <s v="WD"/>
    <s v="Normal"/>
    <n v="118000"/>
  </r>
  <r>
    <n v="1031"/>
    <n v="190"/>
    <s v="RH"/>
    <x v="7"/>
    <x v="798"/>
    <s v="Pave"/>
    <s v="NA"/>
    <s v="Reg"/>
    <s v="Lvl"/>
    <s v="AllPub"/>
    <s v="Inside"/>
    <s v="Gtl"/>
    <s v="SWISU"/>
    <s v="Norm"/>
    <s v="Norm"/>
    <s v="2fmCon"/>
    <s v="2Story"/>
    <n v="5"/>
    <n v="8"/>
    <x v="77"/>
    <x v="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x v="7"/>
    <s v="Typ"/>
    <n v="0"/>
    <s v="NA"/>
    <s v="NA"/>
    <s v="NA"/>
    <s v="NA"/>
    <x v="3"/>
    <n v="0"/>
    <s v="NA"/>
    <s v="NA"/>
    <x v="1"/>
    <n v="0"/>
    <n v="0"/>
    <n v="228"/>
    <n v="0"/>
    <n v="0"/>
    <n v="0"/>
    <s v="NA"/>
    <s v="NA"/>
    <s v="NA"/>
    <n v="0"/>
    <n v="7"/>
    <n v="2006"/>
    <s v="WD"/>
    <s v="Normal"/>
    <n v="160000"/>
  </r>
  <r>
    <n v="1032"/>
    <n v="75"/>
    <s v="RL"/>
    <x v="86"/>
    <x v="799"/>
    <s v="Pave"/>
    <s v="NA"/>
    <s v="Reg"/>
    <s v="Lvl"/>
    <s v="AllPub"/>
    <s v="Corner"/>
    <s v="Gtl"/>
    <s v="SWISU"/>
    <s v="Norm"/>
    <s v="Norm"/>
    <s v="1Fam"/>
    <s v="2.5Fin"/>
    <n v="7"/>
    <n v="3"/>
    <x v="26"/>
    <x v="3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x v="8"/>
    <s v="Typ"/>
    <n v="2"/>
    <s v="TA"/>
    <s v="Basment"/>
    <n v="1970"/>
    <s v="Fin"/>
    <x v="0"/>
    <n v="672"/>
    <s v="TA"/>
    <s v="TA"/>
    <x v="0"/>
    <n v="136"/>
    <n v="63"/>
    <n v="0"/>
    <n v="0"/>
    <n v="0"/>
    <n v="0"/>
    <s v="NA"/>
    <s v="NA"/>
    <s v="NA"/>
    <n v="0"/>
    <n v="8"/>
    <n v="2009"/>
    <s v="WD"/>
    <s v="Normal"/>
    <n v="197000"/>
  </r>
  <r>
    <n v="1033"/>
    <n v="60"/>
    <s v="RL"/>
    <x v="7"/>
    <x v="800"/>
    <s v="Pave"/>
    <s v="NA"/>
    <s v="IR1"/>
    <s v="Lvl"/>
    <s v="AllPub"/>
    <s v="Corner"/>
    <s v="Gtl"/>
    <s v="NoRidge"/>
    <s v="Norm"/>
    <s v="Norm"/>
    <s v="1Fam"/>
    <s v="2Story"/>
    <n v="8"/>
    <n v="7"/>
    <x v="5"/>
    <x v="40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x v="7"/>
    <s v="Typ"/>
    <n v="1"/>
    <s v="TA"/>
    <s v="Attchd"/>
    <n v="1993"/>
    <s v="RFn"/>
    <x v="1"/>
    <n v="796"/>
    <s v="TA"/>
    <s v="TA"/>
    <x v="0"/>
    <n v="209"/>
    <n v="55"/>
    <n v="0"/>
    <n v="0"/>
    <n v="0"/>
    <n v="0"/>
    <s v="NA"/>
    <s v="NA"/>
    <s v="NA"/>
    <n v="0"/>
    <n v="11"/>
    <n v="2006"/>
    <s v="WD"/>
    <s v="Abnorml"/>
    <n v="310000"/>
  </r>
  <r>
    <n v="1034"/>
    <n v="20"/>
    <s v="RL"/>
    <x v="7"/>
    <x v="260"/>
    <s v="Pave"/>
    <s v="NA"/>
    <s v="Reg"/>
    <s v="Lvl"/>
    <s v="AllPub"/>
    <s v="Inside"/>
    <s v="Gtl"/>
    <s v="CollgCr"/>
    <s v="Norm"/>
    <s v="Norm"/>
    <s v="1Fam"/>
    <s v="1Story"/>
    <n v="7"/>
    <n v="5"/>
    <x v="20"/>
    <x v="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x v="1"/>
    <s v="Typ"/>
    <n v="0"/>
    <s v="NA"/>
    <s v="Attchd"/>
    <n v="2002"/>
    <s v="Unf"/>
    <x v="1"/>
    <n v="900"/>
    <s v="TA"/>
    <s v="TA"/>
    <x v="0"/>
    <n v="0"/>
    <n v="136"/>
    <n v="0"/>
    <n v="0"/>
    <n v="0"/>
    <n v="0"/>
    <s v="NA"/>
    <s v="NA"/>
    <s v="NA"/>
    <n v="0"/>
    <n v="2"/>
    <n v="2006"/>
    <s v="WD"/>
    <s v="Normal"/>
    <n v="230000"/>
  </r>
  <r>
    <n v="1035"/>
    <n v="30"/>
    <s v="RL"/>
    <x v="9"/>
    <x v="801"/>
    <s v="Pave"/>
    <s v="NA"/>
    <s v="Reg"/>
    <s v="Bnk"/>
    <s v="AllPub"/>
    <s v="Inside"/>
    <s v="Gtl"/>
    <s v="Crawfor"/>
    <s v="Norm"/>
    <s v="Norm"/>
    <s v="1Fam"/>
    <s v="1Story"/>
    <n v="5"/>
    <n v="7"/>
    <x v="98"/>
    <x v="8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x v="4"/>
    <s v="Typ"/>
    <n v="1"/>
    <s v="Gd"/>
    <s v="Basment"/>
    <n v="1938"/>
    <s v="Unf"/>
    <x v="2"/>
    <n v="240"/>
    <s v="Fa"/>
    <s v="TA"/>
    <x v="0"/>
    <n v="0"/>
    <n v="0"/>
    <n v="0"/>
    <n v="0"/>
    <n v="0"/>
    <n v="0"/>
    <s v="NA"/>
    <s v="MnPrv"/>
    <s v="NA"/>
    <n v="0"/>
    <n v="6"/>
    <n v="2007"/>
    <s v="WD"/>
    <s v="Normal"/>
    <n v="119750"/>
  </r>
  <r>
    <n v="1036"/>
    <n v="20"/>
    <s v="RL"/>
    <x v="7"/>
    <x v="719"/>
    <s v="Pave"/>
    <s v="NA"/>
    <s v="IR1"/>
    <s v="Lvl"/>
    <s v="AllPub"/>
    <s v="CulDSac"/>
    <s v="Gtl"/>
    <s v="Edwards"/>
    <s v="Norm"/>
    <s v="Norm"/>
    <s v="1Fam"/>
    <s v="1Story"/>
    <n v="4"/>
    <n v="3"/>
    <x v="24"/>
    <x v="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x v="4"/>
    <s v="Typ"/>
    <n v="0"/>
    <s v="NA"/>
    <s v="Detchd"/>
    <n v="1957"/>
    <s v="Unf"/>
    <x v="2"/>
    <n v="290"/>
    <s v="TA"/>
    <s v="TA"/>
    <x v="1"/>
    <n v="186"/>
    <n v="0"/>
    <n v="0"/>
    <n v="0"/>
    <n v="0"/>
    <n v="0"/>
    <s v="NA"/>
    <s v="NA"/>
    <s v="NA"/>
    <n v="0"/>
    <n v="1"/>
    <n v="2009"/>
    <s v="WD"/>
    <s v="Normal"/>
    <n v="84000"/>
  </r>
  <r>
    <n v="1037"/>
    <n v="20"/>
    <s v="RL"/>
    <x v="30"/>
    <x v="802"/>
    <s v="Pave"/>
    <s v="NA"/>
    <s v="IR1"/>
    <s v="HLS"/>
    <s v="AllPub"/>
    <s v="Inside"/>
    <s v="Gtl"/>
    <s v="Timber"/>
    <s v="Norm"/>
    <s v="Norm"/>
    <s v="1Fam"/>
    <s v="1Story"/>
    <n v="9"/>
    <n v="5"/>
    <x v="22"/>
    <x v="17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x v="1"/>
    <s v="Typ"/>
    <n v="1"/>
    <s v="Ex"/>
    <s v="Attchd"/>
    <n v="2008"/>
    <s v="Fin"/>
    <x v="1"/>
    <n v="912"/>
    <s v="TA"/>
    <s v="TA"/>
    <x v="0"/>
    <n v="228"/>
    <n v="0"/>
    <n v="0"/>
    <n v="0"/>
    <n v="0"/>
    <n v="0"/>
    <s v="NA"/>
    <s v="NA"/>
    <s v="NA"/>
    <n v="0"/>
    <n v="9"/>
    <n v="2009"/>
    <s v="WD"/>
    <s v="Normal"/>
    <n v="315500"/>
  </r>
  <r>
    <n v="1038"/>
    <n v="60"/>
    <s v="RL"/>
    <x v="7"/>
    <x v="803"/>
    <s v="Pave"/>
    <s v="NA"/>
    <s v="Reg"/>
    <s v="Lvl"/>
    <s v="AllPub"/>
    <s v="Inside"/>
    <s v="Gtl"/>
    <s v="CollgCr"/>
    <s v="Norm"/>
    <s v="Norm"/>
    <s v="1Fam"/>
    <s v="2Story"/>
    <n v="8"/>
    <n v="5"/>
    <x v="2"/>
    <x v="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x v="2"/>
    <s v="Typ"/>
    <n v="1"/>
    <s v="TA"/>
    <s v="BuiltIn"/>
    <n v="2001"/>
    <s v="Fin"/>
    <x v="0"/>
    <n v="905"/>
    <s v="TA"/>
    <s v="TA"/>
    <x v="0"/>
    <n v="0"/>
    <n v="45"/>
    <n v="0"/>
    <n v="0"/>
    <n v="189"/>
    <n v="0"/>
    <s v="NA"/>
    <s v="NA"/>
    <s v="NA"/>
    <n v="0"/>
    <n v="9"/>
    <n v="2008"/>
    <s v="WD"/>
    <s v="Normal"/>
    <n v="287000"/>
  </r>
  <r>
    <n v="1039"/>
    <n v="160"/>
    <s v="RM"/>
    <x v="36"/>
    <x v="804"/>
    <s v="Pave"/>
    <s v="NA"/>
    <s v="Reg"/>
    <s v="Lvl"/>
    <s v="AllPub"/>
    <s v="Inside"/>
    <s v="Gtl"/>
    <s v="MeadowV"/>
    <s v="Norm"/>
    <s v="Norm"/>
    <s v="Twnhs"/>
    <s v="2Story"/>
    <n v="4"/>
    <n v="6"/>
    <x v="16"/>
    <x v="17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x v="1"/>
    <s v="Typ"/>
    <n v="1"/>
    <s v="T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5"/>
    <n v="2009"/>
    <s v="WD"/>
    <s v="Normal"/>
    <n v="97000"/>
  </r>
  <r>
    <n v="1040"/>
    <n v="180"/>
    <s v="RM"/>
    <x v="36"/>
    <x v="805"/>
    <s v="Pave"/>
    <s v="NA"/>
    <s v="Reg"/>
    <s v="Lvl"/>
    <s v="AllPub"/>
    <s v="Inside"/>
    <s v="Gtl"/>
    <s v="MeadowV"/>
    <s v="Norm"/>
    <s v="Norm"/>
    <s v="TwnhsE"/>
    <s v="SFoyer"/>
    <n v="4"/>
    <n v="4"/>
    <x v="16"/>
    <x v="3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x v="9"/>
    <s v="Typ"/>
    <n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4"/>
    <n v="2009"/>
    <s v="WD"/>
    <s v="Normal"/>
    <n v="80000"/>
  </r>
  <r>
    <n v="1041"/>
    <n v="20"/>
    <s v="RL"/>
    <x v="50"/>
    <x v="415"/>
    <s v="Pave"/>
    <s v="NA"/>
    <s v="Reg"/>
    <s v="Lvl"/>
    <s v="AllPub"/>
    <s v="Corner"/>
    <s v="Gtl"/>
    <s v="Sawyer"/>
    <s v="Norm"/>
    <s v="Norm"/>
    <s v="1Fam"/>
    <s v="1Story"/>
    <n v="5"/>
    <n v="4"/>
    <x v="24"/>
    <x v="4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x v="0"/>
    <s v="Maj1"/>
    <n v="1"/>
    <s v="TA"/>
    <s v="Attchd"/>
    <n v="1957"/>
    <s v="RFn"/>
    <x v="0"/>
    <n v="484"/>
    <s v="TA"/>
    <s v="TA"/>
    <x v="0"/>
    <n v="0"/>
    <n v="0"/>
    <n v="0"/>
    <n v="0"/>
    <n v="0"/>
    <n v="0"/>
    <s v="NA"/>
    <s v="GdPrv"/>
    <s v="NA"/>
    <n v="0"/>
    <n v="1"/>
    <n v="2006"/>
    <s v="WD"/>
    <s v="Normal"/>
    <n v="155000"/>
  </r>
  <r>
    <n v="1042"/>
    <n v="60"/>
    <s v="RL"/>
    <x v="7"/>
    <x v="806"/>
    <s v="Pave"/>
    <s v="NA"/>
    <s v="Reg"/>
    <s v="Lvl"/>
    <s v="AllPub"/>
    <s v="Inside"/>
    <s v="Gtl"/>
    <s v="NWAmes"/>
    <s v="Feedr"/>
    <s v="Norm"/>
    <s v="1Fam"/>
    <s v="2Story"/>
    <n v="6"/>
    <n v="8"/>
    <x v="27"/>
    <x v="4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x v="2"/>
    <s v="Typ"/>
    <n v="0"/>
    <s v="NA"/>
    <s v="Attchd"/>
    <n v="1966"/>
    <s v="Unf"/>
    <x v="0"/>
    <n v="484"/>
    <s v="TA"/>
    <s v="TA"/>
    <x v="0"/>
    <n v="0"/>
    <n v="40"/>
    <n v="0"/>
    <n v="0"/>
    <n v="0"/>
    <n v="0"/>
    <s v="NA"/>
    <s v="NA"/>
    <s v="NA"/>
    <n v="0"/>
    <n v="7"/>
    <n v="2008"/>
    <s v="WD"/>
    <s v="Normal"/>
    <n v="173000"/>
  </r>
  <r>
    <n v="1043"/>
    <n v="120"/>
    <s v="RL"/>
    <x v="47"/>
    <x v="807"/>
    <s v="Pave"/>
    <s v="NA"/>
    <s v="IR1"/>
    <s v="Lvl"/>
    <s v="AllPub"/>
    <s v="Inside"/>
    <s v="Gtl"/>
    <s v="NridgHt"/>
    <s v="Norm"/>
    <s v="Norm"/>
    <s v="Twnhs"/>
    <s v="1Story"/>
    <n v="6"/>
    <n v="5"/>
    <x v="11"/>
    <x v="6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x v="4"/>
    <s v="Typ"/>
    <n v="1"/>
    <s v="Gd"/>
    <s v="Attchd"/>
    <n v="2005"/>
    <s v="RFn"/>
    <x v="0"/>
    <n v="624"/>
    <s v="TA"/>
    <s v="TA"/>
    <x v="0"/>
    <n v="170"/>
    <n v="63"/>
    <n v="0"/>
    <n v="0"/>
    <n v="0"/>
    <n v="0"/>
    <s v="NA"/>
    <s v="NA"/>
    <s v="NA"/>
    <n v="0"/>
    <n v="8"/>
    <n v="2009"/>
    <s v="WD"/>
    <s v="Normal"/>
    <n v="196000"/>
  </r>
  <r>
    <n v="1044"/>
    <n v="60"/>
    <s v="RL"/>
    <x v="58"/>
    <x v="808"/>
    <s v="Pave"/>
    <s v="NA"/>
    <s v="Reg"/>
    <s v="Lvl"/>
    <s v="AllPub"/>
    <s v="Inside"/>
    <s v="Gtl"/>
    <s v="SawyerW"/>
    <s v="Norm"/>
    <s v="Norm"/>
    <s v="1Fam"/>
    <s v="2Story"/>
    <n v="7"/>
    <n v="5"/>
    <x v="59"/>
    <x v="2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x v="7"/>
    <s v="Typ"/>
    <n v="1"/>
    <s v="Ex"/>
    <s v="Attchd"/>
    <n v="1990"/>
    <s v="Unf"/>
    <x v="0"/>
    <n v="514"/>
    <s v="TA"/>
    <s v="TA"/>
    <x v="0"/>
    <n v="192"/>
    <n v="121"/>
    <n v="0"/>
    <n v="0"/>
    <n v="0"/>
    <n v="0"/>
    <s v="NA"/>
    <s v="NA"/>
    <s v="NA"/>
    <n v="0"/>
    <n v="5"/>
    <n v="2008"/>
    <s v="WD"/>
    <s v="Normal"/>
    <n v="262280"/>
  </r>
  <r>
    <n v="1045"/>
    <n v="20"/>
    <s v="RL"/>
    <x v="1"/>
    <x v="1"/>
    <s v="Pave"/>
    <s v="NA"/>
    <s v="Reg"/>
    <s v="Lvl"/>
    <s v="AllPub"/>
    <s v="Inside"/>
    <s v="Gtl"/>
    <s v="NWAmes"/>
    <s v="PosN"/>
    <s v="Norm"/>
    <s v="1Fam"/>
    <s v="1Story"/>
    <n v="8"/>
    <n v="5"/>
    <x v="38"/>
    <x v="35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x v="3"/>
    <s v="Typ"/>
    <n v="1"/>
    <s v="Gd"/>
    <s v="Attchd"/>
    <n v="1981"/>
    <s v="Fin"/>
    <x v="0"/>
    <n v="542"/>
    <s v="TA"/>
    <s v="TA"/>
    <x v="0"/>
    <n v="474"/>
    <n v="120"/>
    <n v="0"/>
    <n v="0"/>
    <n v="0"/>
    <n v="0"/>
    <s v="NA"/>
    <s v="MnPrv"/>
    <s v="NA"/>
    <n v="0"/>
    <n v="7"/>
    <n v="2009"/>
    <s v="WD"/>
    <s v="Normal"/>
    <n v="278000"/>
  </r>
  <r>
    <n v="1046"/>
    <n v="20"/>
    <s v="RL"/>
    <x v="7"/>
    <x v="809"/>
    <s v="Pave"/>
    <s v="NA"/>
    <s v="IR1"/>
    <s v="Lvl"/>
    <s v="AllPub"/>
    <s v="CulDSac"/>
    <s v="Gtl"/>
    <s v="Edwards"/>
    <s v="Norm"/>
    <s v="Norm"/>
    <s v="1Fam"/>
    <s v="1Story"/>
    <n v="3"/>
    <n v="5"/>
    <x v="32"/>
    <x v="21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x v="0"/>
    <s v="Min2"/>
    <n v="1"/>
    <s v="Gd"/>
    <s v="Attchd"/>
    <n v="1955"/>
    <s v="Unf"/>
    <x v="0"/>
    <n v="452"/>
    <s v="TA"/>
    <s v="TA"/>
    <x v="0"/>
    <n v="0"/>
    <n v="0"/>
    <n v="0"/>
    <n v="0"/>
    <n v="0"/>
    <n v="0"/>
    <s v="NA"/>
    <s v="NA"/>
    <s v="NA"/>
    <n v="0"/>
    <n v="6"/>
    <n v="2009"/>
    <s v="WD"/>
    <s v="Normal"/>
    <n v="139600"/>
  </r>
  <r>
    <n v="1047"/>
    <n v="60"/>
    <s v="RL"/>
    <x v="5"/>
    <x v="810"/>
    <s v="Pave"/>
    <s v="NA"/>
    <s v="IR1"/>
    <s v="Lvl"/>
    <s v="AllPub"/>
    <s v="Inside"/>
    <s v="Gtl"/>
    <s v="StoneBr"/>
    <s v="Norm"/>
    <s v="Norm"/>
    <s v="1Fam"/>
    <s v="2Story"/>
    <n v="9"/>
    <n v="5"/>
    <x v="11"/>
    <x v="10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x v="5"/>
    <s v="Typ"/>
    <n v="1"/>
    <s v="Gd"/>
    <s v="BuiltIn"/>
    <n v="2005"/>
    <s v="Fin"/>
    <x v="1"/>
    <n v="716"/>
    <s v="TA"/>
    <s v="TA"/>
    <x v="0"/>
    <n v="214"/>
    <n v="108"/>
    <n v="0"/>
    <n v="0"/>
    <n v="0"/>
    <n v="0"/>
    <s v="NA"/>
    <s v="NA"/>
    <s v="NA"/>
    <n v="0"/>
    <n v="7"/>
    <n v="2006"/>
    <s v="New"/>
    <s v="Partial"/>
    <n v="556581"/>
  </r>
  <r>
    <n v="1048"/>
    <n v="20"/>
    <s v="RL"/>
    <x v="15"/>
    <x v="341"/>
    <s v="Pave"/>
    <s v="NA"/>
    <s v="IR2"/>
    <s v="Lvl"/>
    <s v="AllPub"/>
    <s v="Inside"/>
    <s v="Gtl"/>
    <s v="CollgCr"/>
    <s v="Norm"/>
    <s v="Norm"/>
    <s v="1Fam"/>
    <s v="1Story"/>
    <n v="5"/>
    <n v="5"/>
    <x v="29"/>
    <x v="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x v="4"/>
    <s v="Typ"/>
    <n v="0"/>
    <s v="NA"/>
    <s v="Detchd"/>
    <n v="1996"/>
    <s v="Unf"/>
    <x v="0"/>
    <n v="672"/>
    <s v="TA"/>
    <s v="TA"/>
    <x v="0"/>
    <n v="0"/>
    <n v="0"/>
    <n v="0"/>
    <n v="0"/>
    <n v="0"/>
    <n v="0"/>
    <s v="NA"/>
    <s v="NA"/>
    <s v="NA"/>
    <n v="0"/>
    <n v="2"/>
    <n v="2008"/>
    <s v="WD"/>
    <s v="Normal"/>
    <n v="145000"/>
  </r>
  <r>
    <n v="1049"/>
    <n v="20"/>
    <s v="RL"/>
    <x v="28"/>
    <x v="370"/>
    <s v="Pave"/>
    <s v="NA"/>
    <s v="Reg"/>
    <s v="Lvl"/>
    <s v="AllPub"/>
    <s v="Inside"/>
    <s v="Gtl"/>
    <s v="Mitchel"/>
    <s v="Norm"/>
    <s v="Norm"/>
    <s v="1Fam"/>
    <s v="1Story"/>
    <n v="5"/>
    <n v="4"/>
    <x v="14"/>
    <x v="10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x v="3"/>
    <s v="Min1"/>
    <n v="1"/>
    <s v="TA"/>
    <s v="Attchd"/>
    <n v="1960"/>
    <s v="Unf"/>
    <x v="0"/>
    <n v="336"/>
    <s v="TA"/>
    <s v="TA"/>
    <x v="0"/>
    <n v="0"/>
    <n v="0"/>
    <n v="0"/>
    <n v="0"/>
    <n v="0"/>
    <n v="0"/>
    <s v="NA"/>
    <s v="GdPrv"/>
    <s v="NA"/>
    <n v="0"/>
    <n v="11"/>
    <n v="2009"/>
    <s v="WD"/>
    <s v="Normal"/>
    <n v="115000"/>
  </r>
  <r>
    <n v="1050"/>
    <n v="20"/>
    <s v="RL"/>
    <x v="3"/>
    <x v="811"/>
    <s v="Pave"/>
    <s v="NA"/>
    <s v="Reg"/>
    <s v="Low"/>
    <s v="AllPub"/>
    <s v="Inside"/>
    <s v="Gtl"/>
    <s v="Edwards"/>
    <s v="Norm"/>
    <s v="Norm"/>
    <s v="1Fam"/>
    <s v="1Story"/>
    <n v="4"/>
    <n v="7"/>
    <x v="94"/>
    <x v="10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x v="1"/>
    <s v="Typ"/>
    <n v="0"/>
    <s v="NA"/>
    <s v="Detchd"/>
    <n v="1946"/>
    <s v="Unf"/>
    <x v="2"/>
    <n v="308"/>
    <s v="TA"/>
    <s v="TA"/>
    <x v="0"/>
    <n v="0"/>
    <n v="0"/>
    <n v="0"/>
    <n v="0"/>
    <n v="0"/>
    <n v="0"/>
    <s v="NA"/>
    <s v="NA"/>
    <s v="NA"/>
    <n v="0"/>
    <n v="4"/>
    <n v="2010"/>
    <s v="WD"/>
    <s v="Abnorml"/>
    <n v="84900"/>
  </r>
  <r>
    <n v="1051"/>
    <n v="20"/>
    <s v="RL"/>
    <x v="43"/>
    <x v="812"/>
    <s v="Pave"/>
    <s v="NA"/>
    <s v="IR1"/>
    <s v="Lvl"/>
    <s v="AllPub"/>
    <s v="Inside"/>
    <s v="Gtl"/>
    <s v="Gilbert"/>
    <s v="Norm"/>
    <s v="Norm"/>
    <s v="1Fam"/>
    <s v="1Story"/>
    <n v="7"/>
    <n v="5"/>
    <x v="22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x v="1"/>
    <s v="Typ"/>
    <n v="0"/>
    <s v="NA"/>
    <s v="Attchd"/>
    <n v="2007"/>
    <s v="Fin"/>
    <x v="0"/>
    <n v="436"/>
    <s v="TA"/>
    <s v="TA"/>
    <x v="0"/>
    <n v="0"/>
    <n v="22"/>
    <n v="0"/>
    <n v="0"/>
    <n v="0"/>
    <n v="0"/>
    <s v="NA"/>
    <s v="NA"/>
    <s v="NA"/>
    <n v="0"/>
    <n v="8"/>
    <n v="2007"/>
    <s v="New"/>
    <s v="Partial"/>
    <n v="176485"/>
  </r>
  <r>
    <n v="1052"/>
    <n v="20"/>
    <s v="RL"/>
    <x v="69"/>
    <x v="813"/>
    <s v="Pave"/>
    <s v="NA"/>
    <s v="IR1"/>
    <s v="Lvl"/>
    <s v="AllPub"/>
    <s v="Corner"/>
    <s v="Gtl"/>
    <s v="CollgCr"/>
    <s v="Norm"/>
    <s v="Norm"/>
    <s v="1Fam"/>
    <s v="1Story"/>
    <n v="7"/>
    <n v="5"/>
    <x v="22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x v="1"/>
    <s v="Typ"/>
    <n v="1"/>
    <s v="Gd"/>
    <s v="Attchd"/>
    <n v="2007"/>
    <s v="Fin"/>
    <x v="0"/>
    <n v="440"/>
    <s v="TA"/>
    <s v="TA"/>
    <x v="0"/>
    <n v="0"/>
    <n v="20"/>
    <n v="0"/>
    <n v="0"/>
    <n v="0"/>
    <n v="0"/>
    <s v="NA"/>
    <s v="NA"/>
    <s v="NA"/>
    <n v="0"/>
    <n v="10"/>
    <n v="2007"/>
    <s v="New"/>
    <s v="Partial"/>
    <n v="200141"/>
  </r>
  <r>
    <n v="1053"/>
    <n v="60"/>
    <s v="RL"/>
    <x v="28"/>
    <x v="328"/>
    <s v="Pave"/>
    <s v="NA"/>
    <s v="Reg"/>
    <s v="Lvl"/>
    <s v="AllPub"/>
    <s v="Corner"/>
    <s v="Gtl"/>
    <s v="NAmes"/>
    <s v="Artery"/>
    <s v="Norm"/>
    <s v="1Fam"/>
    <s v="2Story"/>
    <n v="6"/>
    <n v="6"/>
    <x v="39"/>
    <x v="59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x v="3"/>
    <s v="Typ"/>
    <n v="1"/>
    <s v="TA"/>
    <s v="Attchd"/>
    <n v="1964"/>
    <s v="RFn"/>
    <x v="0"/>
    <n v="540"/>
    <s v="TA"/>
    <s v="TA"/>
    <x v="0"/>
    <n v="0"/>
    <n v="52"/>
    <n v="0"/>
    <n v="0"/>
    <n v="0"/>
    <n v="0"/>
    <s v="NA"/>
    <s v="GdPrv"/>
    <s v="NA"/>
    <n v="0"/>
    <n v="6"/>
    <n v="2007"/>
    <s v="WD"/>
    <s v="Normal"/>
    <n v="165000"/>
  </r>
  <r>
    <n v="1054"/>
    <n v="20"/>
    <s v="RL"/>
    <x v="2"/>
    <x v="814"/>
    <s v="Pave"/>
    <s v="NA"/>
    <s v="Reg"/>
    <s v="Lvl"/>
    <s v="AllPub"/>
    <s v="Inside"/>
    <s v="Mod"/>
    <s v="Edwards"/>
    <s v="Norm"/>
    <s v="Norm"/>
    <s v="1Fam"/>
    <s v="1Story"/>
    <n v="5"/>
    <n v="6"/>
    <x v="24"/>
    <x v="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x v="2"/>
    <s v="Min2"/>
    <n v="1"/>
    <s v="Gd"/>
    <s v="Basment"/>
    <n v="1957"/>
    <s v="Unf"/>
    <x v="2"/>
    <n v="364"/>
    <s v="TA"/>
    <s v="TA"/>
    <x v="0"/>
    <n v="116"/>
    <n v="78"/>
    <n v="0"/>
    <n v="0"/>
    <n v="0"/>
    <n v="0"/>
    <s v="NA"/>
    <s v="NA"/>
    <s v="NA"/>
    <n v="0"/>
    <n v="5"/>
    <n v="2010"/>
    <s v="WD"/>
    <s v="Normal"/>
    <n v="144500"/>
  </r>
  <r>
    <n v="1055"/>
    <n v="60"/>
    <s v="RL"/>
    <x v="48"/>
    <x v="815"/>
    <s v="Pave"/>
    <s v="NA"/>
    <s v="Reg"/>
    <s v="Lvl"/>
    <s v="AllPub"/>
    <s v="Corner"/>
    <s v="Gtl"/>
    <s v="CollgCr"/>
    <s v="Norm"/>
    <s v="Norm"/>
    <s v="1Fam"/>
    <s v="2Story"/>
    <n v="8"/>
    <n v="5"/>
    <x v="20"/>
    <x v="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x v="2"/>
    <s v="Typ"/>
    <n v="1"/>
    <s v="Gd"/>
    <s v="Attchd"/>
    <n v="2002"/>
    <s v="Fin"/>
    <x v="0"/>
    <n v="586"/>
    <s v="TA"/>
    <s v="TA"/>
    <x v="0"/>
    <n v="199"/>
    <n v="60"/>
    <n v="0"/>
    <n v="0"/>
    <n v="0"/>
    <n v="0"/>
    <s v="NA"/>
    <s v="NA"/>
    <s v="NA"/>
    <n v="0"/>
    <n v="11"/>
    <n v="2006"/>
    <s v="WD"/>
    <s v="Normal"/>
    <n v="255000"/>
  </r>
  <r>
    <n v="1056"/>
    <n v="20"/>
    <s v="RL"/>
    <x v="95"/>
    <x v="816"/>
    <s v="Pave"/>
    <s v="NA"/>
    <s v="Reg"/>
    <s v="Lvl"/>
    <s v="AllPub"/>
    <s v="Inside"/>
    <s v="Gtl"/>
    <s v="NWAmes"/>
    <s v="Norm"/>
    <s v="Norm"/>
    <s v="1Fam"/>
    <s v="1Story"/>
    <n v="6"/>
    <n v="5"/>
    <x v="1"/>
    <x v="1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x v="2"/>
    <s v="Typ"/>
    <n v="1"/>
    <s v="TA"/>
    <s v="Attchd"/>
    <n v="1976"/>
    <s v="Fin"/>
    <x v="0"/>
    <n v="478"/>
    <s v="TA"/>
    <s v="TA"/>
    <x v="0"/>
    <n v="0"/>
    <n v="0"/>
    <n v="0"/>
    <n v="0"/>
    <n v="189"/>
    <n v="0"/>
    <s v="NA"/>
    <s v="MnPrv"/>
    <s v="NA"/>
    <n v="0"/>
    <n v="5"/>
    <n v="2008"/>
    <s v="COD"/>
    <s v="Abnorml"/>
    <n v="180000"/>
  </r>
  <r>
    <n v="1057"/>
    <n v="120"/>
    <s v="RL"/>
    <x v="68"/>
    <x v="817"/>
    <s v="Pave"/>
    <s v="NA"/>
    <s v="IR1"/>
    <s v="Lvl"/>
    <s v="AllPub"/>
    <s v="Inside"/>
    <s v="Gtl"/>
    <s v="NridgHt"/>
    <s v="Norm"/>
    <s v="Norm"/>
    <s v="TwnhsE"/>
    <s v="1Story"/>
    <n v="7"/>
    <n v="5"/>
    <x v="11"/>
    <x v="6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x v="1"/>
    <s v="Typ"/>
    <n v="1"/>
    <s v="Gd"/>
    <s v="Attchd"/>
    <n v="2005"/>
    <s v="RFn"/>
    <x v="0"/>
    <n v="484"/>
    <s v="TA"/>
    <s v="TA"/>
    <x v="0"/>
    <n v="192"/>
    <n v="36"/>
    <n v="0"/>
    <n v="0"/>
    <n v="0"/>
    <n v="0"/>
    <s v="NA"/>
    <s v="NA"/>
    <s v="NA"/>
    <n v="0"/>
    <n v="6"/>
    <n v="2006"/>
    <s v="WD"/>
    <s v="Normal"/>
    <n v="185850"/>
  </r>
  <r>
    <n v="1058"/>
    <n v="60"/>
    <s v="RL"/>
    <x v="7"/>
    <x v="818"/>
    <s v="Pave"/>
    <s v="NA"/>
    <s v="IR2"/>
    <s v="Lvl"/>
    <s v="AllPub"/>
    <s v="FR2"/>
    <s v="Gtl"/>
    <s v="NoRidge"/>
    <s v="Norm"/>
    <s v="Norm"/>
    <s v="1Fam"/>
    <s v="2Story"/>
    <n v="7"/>
    <n v="6"/>
    <x v="29"/>
    <x v="5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x v="2"/>
    <s v="Typ"/>
    <n v="1"/>
    <s v="Gd"/>
    <s v="BuiltIn"/>
    <n v="1994"/>
    <s v="Fin"/>
    <x v="0"/>
    <n v="467"/>
    <s v="TA"/>
    <s v="TA"/>
    <x v="0"/>
    <n v="168"/>
    <n v="98"/>
    <n v="0"/>
    <n v="0"/>
    <n v="0"/>
    <n v="0"/>
    <s v="NA"/>
    <s v="NA"/>
    <s v="NA"/>
    <n v="0"/>
    <n v="1"/>
    <n v="2009"/>
    <s v="WD"/>
    <s v="Normal"/>
    <n v="248000"/>
  </r>
  <r>
    <n v="1059"/>
    <n v="60"/>
    <s v="RL"/>
    <x v="82"/>
    <x v="819"/>
    <s v="Pave"/>
    <s v="NA"/>
    <s v="IR1"/>
    <s v="Lvl"/>
    <s v="AllPub"/>
    <s v="Inside"/>
    <s v="Gtl"/>
    <s v="NridgHt"/>
    <s v="Norm"/>
    <s v="Norm"/>
    <s v="1Fam"/>
    <s v="2Story"/>
    <n v="9"/>
    <n v="5"/>
    <x v="74"/>
    <x v="17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x v="7"/>
    <s v="Typ"/>
    <n v="1"/>
    <s v="Gd"/>
    <s v="Attchd"/>
    <n v="2008"/>
    <s v="Fin"/>
    <x v="1"/>
    <n v="836"/>
    <s v="TA"/>
    <s v="TA"/>
    <x v="0"/>
    <n v="0"/>
    <n v="102"/>
    <n v="0"/>
    <n v="0"/>
    <n v="0"/>
    <n v="0"/>
    <s v="NA"/>
    <s v="NA"/>
    <s v="NA"/>
    <n v="0"/>
    <n v="7"/>
    <n v="2009"/>
    <s v="WD"/>
    <s v="Normal"/>
    <n v="335000"/>
  </r>
  <r>
    <n v="1060"/>
    <n v="50"/>
    <s v="RL"/>
    <x v="7"/>
    <x v="293"/>
    <s v="Pave"/>
    <s v="NA"/>
    <s v="IR1"/>
    <s v="HLS"/>
    <s v="AllPub"/>
    <s v="Corner"/>
    <s v="Mod"/>
    <s v="Crawfor"/>
    <s v="Norm"/>
    <s v="Norm"/>
    <s v="1Fam"/>
    <s v="1.5Fin"/>
    <n v="6"/>
    <n v="7"/>
    <x v="78"/>
    <x v="8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x v="2"/>
    <s v="Typ"/>
    <n v="1"/>
    <s v="Gd"/>
    <s v="Detchd"/>
    <n v="1977"/>
    <s v="Unf"/>
    <x v="0"/>
    <n v="432"/>
    <s v="TA"/>
    <s v="Fa"/>
    <x v="0"/>
    <n v="0"/>
    <n v="0"/>
    <n v="19"/>
    <n v="0"/>
    <n v="0"/>
    <n v="0"/>
    <s v="NA"/>
    <s v="NA"/>
    <s v="NA"/>
    <n v="0"/>
    <n v="3"/>
    <n v="2007"/>
    <s v="WD"/>
    <s v="Normal"/>
    <n v="220000"/>
  </r>
  <r>
    <n v="1061"/>
    <n v="120"/>
    <s v="RL"/>
    <x v="62"/>
    <x v="820"/>
    <s v="Pave"/>
    <s v="NA"/>
    <s v="Reg"/>
    <s v="Lvl"/>
    <s v="AllPub"/>
    <s v="Inside"/>
    <s v="Gtl"/>
    <s v="StoneBr"/>
    <s v="Norm"/>
    <s v="Norm"/>
    <s v="TwnhsE"/>
    <s v="1Story"/>
    <n v="8"/>
    <n v="5"/>
    <x v="2"/>
    <x v="14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x v="1"/>
    <s v="Typ"/>
    <n v="0"/>
    <s v="NA"/>
    <s v="Attchd"/>
    <n v="2001"/>
    <s v="Fin"/>
    <x v="0"/>
    <n v="582"/>
    <s v="TA"/>
    <s v="TA"/>
    <x v="0"/>
    <n v="0"/>
    <n v="0"/>
    <n v="170"/>
    <n v="0"/>
    <n v="0"/>
    <n v="0"/>
    <s v="NA"/>
    <s v="NA"/>
    <s v="NA"/>
    <n v="0"/>
    <n v="4"/>
    <n v="2010"/>
    <s v="WD"/>
    <s v="Normal"/>
    <n v="213500"/>
  </r>
  <r>
    <n v="1062"/>
    <n v="30"/>
    <s v="C (all)"/>
    <x v="53"/>
    <x v="821"/>
    <s v="Grvl"/>
    <s v="NA"/>
    <s v="Reg"/>
    <s v="Low"/>
    <s v="AllPub"/>
    <s v="Inside"/>
    <s v="Gtl"/>
    <s v="IDOTRR"/>
    <s v="Norm"/>
    <s v="Norm"/>
    <s v="1Fam"/>
    <s v="1Story"/>
    <n v="3"/>
    <n v="4"/>
    <x v="61"/>
    <x v="8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x v="1"/>
    <s v="Typ"/>
    <n v="0"/>
    <s v="NA"/>
    <s v="Detchd"/>
    <n v="1994"/>
    <s v="RFn"/>
    <x v="1"/>
    <n v="1248"/>
    <s v="TA"/>
    <s v="TA"/>
    <x v="0"/>
    <n v="0"/>
    <n v="20"/>
    <n v="0"/>
    <n v="0"/>
    <n v="0"/>
    <n v="0"/>
    <s v="NA"/>
    <s v="NA"/>
    <s v="Shed"/>
    <n v="560"/>
    <n v="8"/>
    <n v="2008"/>
    <s v="ConLD"/>
    <s v="Normal"/>
    <n v="81000"/>
  </r>
  <r>
    <n v="1063"/>
    <n v="190"/>
    <s v="RM"/>
    <x v="5"/>
    <x v="516"/>
    <s v="Pave"/>
    <s v="Grvl"/>
    <s v="Reg"/>
    <s v="Lvl"/>
    <s v="AllPub"/>
    <s v="Inside"/>
    <s v="Gtl"/>
    <s v="OldTown"/>
    <s v="Norm"/>
    <s v="Norm"/>
    <s v="2fmCon"/>
    <s v="2Story"/>
    <n v="5"/>
    <n v="5"/>
    <x v="83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x v="7"/>
    <s v="Min2"/>
    <n v="0"/>
    <s v="NA"/>
    <s v="Detchd"/>
    <n v="1945"/>
    <s v="Unf"/>
    <x v="0"/>
    <n v="560"/>
    <s v="TA"/>
    <s v="TA"/>
    <x v="0"/>
    <n v="0"/>
    <n v="57"/>
    <n v="0"/>
    <n v="0"/>
    <n v="0"/>
    <n v="0"/>
    <s v="NA"/>
    <s v="NA"/>
    <s v="NA"/>
    <n v="0"/>
    <n v="9"/>
    <n v="2007"/>
    <s v="WD"/>
    <s v="Normal"/>
    <n v="90000"/>
  </r>
  <r>
    <n v="1064"/>
    <n v="30"/>
    <s v="RM"/>
    <x v="9"/>
    <x v="100"/>
    <s v="Pave"/>
    <s v="NA"/>
    <s v="Reg"/>
    <s v="Lvl"/>
    <s v="AllPub"/>
    <s v="Inside"/>
    <s v="Gtl"/>
    <s v="OldTown"/>
    <s v="Artery"/>
    <s v="Norm"/>
    <s v="1Fam"/>
    <s v="1Story"/>
    <n v="6"/>
    <n v="6"/>
    <x v="82"/>
    <x v="23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x v="4"/>
    <s v="Typ"/>
    <n v="1"/>
    <s v="Gd"/>
    <s v="Detchd"/>
    <n v="1976"/>
    <s v="Unf"/>
    <x v="0"/>
    <n v="440"/>
    <s v="TA"/>
    <s v="TA"/>
    <x v="0"/>
    <n v="166"/>
    <n v="120"/>
    <n v="0"/>
    <n v="0"/>
    <n v="0"/>
    <n v="0"/>
    <s v="NA"/>
    <s v="MnPrv"/>
    <s v="NA"/>
    <n v="0"/>
    <n v="7"/>
    <n v="2006"/>
    <s v="WD"/>
    <s v="Normal"/>
    <n v="110500"/>
  </r>
  <r>
    <n v="1065"/>
    <n v="20"/>
    <s v="RL"/>
    <x v="7"/>
    <x v="463"/>
    <s v="Pave"/>
    <s v="NA"/>
    <s v="IR1"/>
    <s v="Lvl"/>
    <s v="AllPub"/>
    <s v="CulDSac"/>
    <s v="Gtl"/>
    <s v="NAmes"/>
    <s v="Norm"/>
    <s v="Norm"/>
    <s v="1Fam"/>
    <s v="1Story"/>
    <n v="5"/>
    <n v="6"/>
    <x v="27"/>
    <x v="24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x v="1"/>
    <s v="Typ"/>
    <n v="1"/>
    <s v="Po"/>
    <s v="Attchd"/>
    <n v="1966"/>
    <s v="RFn"/>
    <x v="0"/>
    <n v="480"/>
    <s v="TA"/>
    <s v="TA"/>
    <x v="0"/>
    <n v="0"/>
    <n v="58"/>
    <n v="0"/>
    <n v="0"/>
    <n v="0"/>
    <n v="0"/>
    <s v="NA"/>
    <s v="MnPrv"/>
    <s v="NA"/>
    <n v="0"/>
    <n v="11"/>
    <n v="2009"/>
    <s v="WD"/>
    <s v="Normal"/>
    <n v="154000"/>
  </r>
  <r>
    <n v="1066"/>
    <n v="60"/>
    <s v="RL"/>
    <x v="1"/>
    <x v="271"/>
    <s v="Pave"/>
    <s v="NA"/>
    <s v="Reg"/>
    <s v="Lvl"/>
    <s v="AllPub"/>
    <s v="Inside"/>
    <s v="Mod"/>
    <s v="ClearCr"/>
    <s v="Norm"/>
    <s v="Norm"/>
    <s v="1Fam"/>
    <s v="2Story"/>
    <n v="7"/>
    <n v="5"/>
    <x v="92"/>
    <x v="18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x v="2"/>
    <s v="Typ"/>
    <n v="0"/>
    <s v="NA"/>
    <s v="Attchd"/>
    <n v="1996"/>
    <s v="RFn"/>
    <x v="0"/>
    <n v="533"/>
    <s v="TA"/>
    <s v="TA"/>
    <x v="0"/>
    <n v="296"/>
    <n v="44"/>
    <n v="0"/>
    <n v="0"/>
    <n v="0"/>
    <n v="0"/>
    <s v="NA"/>
    <s v="NA"/>
    <s v="NA"/>
    <n v="0"/>
    <n v="4"/>
    <n v="2010"/>
    <s v="WD"/>
    <s v="Normal"/>
    <n v="328000"/>
  </r>
  <r>
    <n v="1067"/>
    <n v="60"/>
    <s v="RL"/>
    <x v="83"/>
    <x v="822"/>
    <s v="Pave"/>
    <s v="NA"/>
    <s v="IR1"/>
    <s v="Lvl"/>
    <s v="AllPub"/>
    <s v="Inside"/>
    <s v="Gtl"/>
    <s v="Gilbert"/>
    <s v="Norm"/>
    <s v="Norm"/>
    <s v="1Fam"/>
    <s v="2Story"/>
    <n v="6"/>
    <n v="7"/>
    <x v="5"/>
    <x v="5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x v="2"/>
    <s v="Typ"/>
    <n v="1"/>
    <s v="TA"/>
    <s v="Attchd"/>
    <n v="1993"/>
    <s v="RFn"/>
    <x v="0"/>
    <n v="380"/>
    <s v="TA"/>
    <s v="TA"/>
    <x v="0"/>
    <n v="0"/>
    <n v="40"/>
    <n v="0"/>
    <n v="0"/>
    <n v="0"/>
    <n v="0"/>
    <s v="NA"/>
    <s v="NA"/>
    <s v="NA"/>
    <n v="0"/>
    <n v="5"/>
    <n v="2009"/>
    <s v="WD"/>
    <s v="Normal"/>
    <n v="178000"/>
  </r>
  <r>
    <n v="1068"/>
    <n v="60"/>
    <s v="RL"/>
    <x v="1"/>
    <x v="775"/>
    <s v="Pave"/>
    <s v="NA"/>
    <s v="Reg"/>
    <s v="Lvl"/>
    <s v="AllPub"/>
    <s v="Inside"/>
    <s v="Mod"/>
    <s v="NAmes"/>
    <s v="Norm"/>
    <s v="Norm"/>
    <s v="1Fam"/>
    <s v="2Story"/>
    <n v="6"/>
    <n v="6"/>
    <x v="39"/>
    <x v="27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x v="2"/>
    <s v="Typ"/>
    <n v="0"/>
    <s v="NA"/>
    <s v="Attchd"/>
    <n v="1964"/>
    <s v="RFn"/>
    <x v="0"/>
    <n v="442"/>
    <s v="TA"/>
    <s v="TA"/>
    <x v="0"/>
    <n v="328"/>
    <n v="128"/>
    <n v="0"/>
    <n v="0"/>
    <n v="189"/>
    <n v="0"/>
    <s v="NA"/>
    <s v="NA"/>
    <s v="NA"/>
    <n v="0"/>
    <n v="6"/>
    <n v="2008"/>
    <s v="WD"/>
    <s v="Normal"/>
    <n v="167900"/>
  </r>
  <r>
    <n v="1069"/>
    <n v="160"/>
    <s v="RM"/>
    <x v="96"/>
    <x v="823"/>
    <s v="Pave"/>
    <s v="NA"/>
    <s v="Reg"/>
    <s v="Lvl"/>
    <s v="AllPub"/>
    <s v="Inside"/>
    <s v="Gtl"/>
    <s v="MeadowV"/>
    <s v="Norm"/>
    <s v="Norm"/>
    <s v="TwnhsE"/>
    <s v="2Story"/>
    <n v="6"/>
    <n v="4"/>
    <x v="7"/>
    <x v="7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x v="7"/>
    <s v="Maj1"/>
    <n v="1"/>
    <s v="Gd"/>
    <s v="Attchd"/>
    <n v="1973"/>
    <s v="Fin"/>
    <x v="0"/>
    <n v="576"/>
    <s v="TA"/>
    <s v="TA"/>
    <x v="0"/>
    <n v="728"/>
    <n v="20"/>
    <n v="0"/>
    <n v="0"/>
    <n v="0"/>
    <n v="0"/>
    <s v="NA"/>
    <s v="GdPrv"/>
    <s v="NA"/>
    <n v="0"/>
    <n v="6"/>
    <n v="2006"/>
    <s v="WD"/>
    <s v="Normal"/>
    <n v="151400"/>
  </r>
  <r>
    <n v="1070"/>
    <n v="45"/>
    <s v="RL"/>
    <x v="3"/>
    <x v="1"/>
    <s v="Pave"/>
    <s v="NA"/>
    <s v="Reg"/>
    <s v="Lvl"/>
    <s v="AllPub"/>
    <s v="Inside"/>
    <s v="Gtl"/>
    <s v="NAmes"/>
    <s v="Norm"/>
    <s v="Norm"/>
    <s v="1Fam"/>
    <s v="1.5Unf"/>
    <n v="5"/>
    <n v="7"/>
    <x v="87"/>
    <x v="0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x v="6"/>
    <s v="Typ"/>
    <n v="0"/>
    <s v="NA"/>
    <s v="Detchd"/>
    <n v="1985"/>
    <s v="Unf"/>
    <x v="0"/>
    <n v="576"/>
    <s v="TA"/>
    <s v="TA"/>
    <x v="0"/>
    <n v="0"/>
    <n v="0"/>
    <n v="0"/>
    <n v="0"/>
    <n v="0"/>
    <n v="0"/>
    <s v="NA"/>
    <s v="NA"/>
    <s v="NA"/>
    <n v="0"/>
    <n v="5"/>
    <n v="2007"/>
    <s v="WD"/>
    <s v="Normal"/>
    <n v="135000"/>
  </r>
  <r>
    <n v="1071"/>
    <n v="20"/>
    <s v="RL"/>
    <x v="12"/>
    <x v="824"/>
    <s v="Pave"/>
    <s v="NA"/>
    <s v="Reg"/>
    <s v="Lvl"/>
    <s v="AllPub"/>
    <s v="Inside"/>
    <s v="Gtl"/>
    <s v="NAmes"/>
    <s v="Norm"/>
    <s v="Norm"/>
    <s v="1Fam"/>
    <s v="1Story"/>
    <n v="5"/>
    <n v="5"/>
    <x v="46"/>
    <x v="33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x v="1"/>
    <s v="Typ"/>
    <n v="0"/>
    <s v="NA"/>
    <s v="Attchd"/>
    <n v="1956"/>
    <s v="Unf"/>
    <x v="2"/>
    <n v="286"/>
    <s v="TA"/>
    <s v="TA"/>
    <x v="0"/>
    <n v="0"/>
    <n v="20"/>
    <n v="0"/>
    <n v="0"/>
    <n v="192"/>
    <n v="0"/>
    <s v="NA"/>
    <s v="NA"/>
    <s v="NA"/>
    <n v="0"/>
    <n v="6"/>
    <n v="2007"/>
    <s v="WD"/>
    <s v="Normal"/>
    <n v="135000"/>
  </r>
  <r>
    <n v="1072"/>
    <n v="60"/>
    <s v="RL"/>
    <x v="38"/>
    <x v="270"/>
    <s v="Pave"/>
    <s v="NA"/>
    <s v="Reg"/>
    <s v="Lvl"/>
    <s v="AllPub"/>
    <s v="Inside"/>
    <s v="Gtl"/>
    <s v="NWAmes"/>
    <s v="RRAn"/>
    <s v="Norm"/>
    <s v="1Fam"/>
    <s v="2Story"/>
    <n v="6"/>
    <n v="6"/>
    <x v="21"/>
    <x v="34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x v="0"/>
    <s v="Typ"/>
    <n v="0"/>
    <s v="NA"/>
    <s v="Attchd"/>
    <n v="1968"/>
    <s v="Unf"/>
    <x v="0"/>
    <n v="441"/>
    <s v="TA"/>
    <s v="TA"/>
    <x v="0"/>
    <n v="0"/>
    <n v="0"/>
    <n v="0"/>
    <n v="0"/>
    <n v="0"/>
    <n v="0"/>
    <s v="NA"/>
    <s v="NA"/>
    <s v="NA"/>
    <n v="0"/>
    <n v="5"/>
    <n v="2009"/>
    <s v="WD"/>
    <s v="Normal"/>
    <n v="154000"/>
  </r>
  <r>
    <n v="1073"/>
    <n v="50"/>
    <s v="RL"/>
    <x v="9"/>
    <x v="825"/>
    <s v="Pave"/>
    <s v="NA"/>
    <s v="Reg"/>
    <s v="Lvl"/>
    <s v="AllPub"/>
    <s v="Inside"/>
    <s v="Gtl"/>
    <s v="Edwards"/>
    <s v="Artery"/>
    <s v="Norm"/>
    <s v="1Fam"/>
    <s v="1.5Fin"/>
    <n v="5"/>
    <n v="3"/>
    <x v="47"/>
    <x v="8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x v="2"/>
    <s v="Typ"/>
    <n v="1"/>
    <s v="TA"/>
    <s v="Detchd"/>
    <n v="1954"/>
    <s v="Unf"/>
    <x v="2"/>
    <n v="280"/>
    <s v="TA"/>
    <s v="TA"/>
    <x v="2"/>
    <n v="0"/>
    <n v="0"/>
    <n v="0"/>
    <n v="0"/>
    <n v="0"/>
    <n v="0"/>
    <s v="NA"/>
    <s v="NA"/>
    <s v="NA"/>
    <n v="0"/>
    <n v="8"/>
    <n v="2006"/>
    <s v="WD"/>
    <s v="Normal"/>
    <n v="91500"/>
  </r>
  <r>
    <n v="1074"/>
    <n v="60"/>
    <s v="RL"/>
    <x v="6"/>
    <x v="826"/>
    <s v="Pave"/>
    <s v="NA"/>
    <s v="IR1"/>
    <s v="Bnk"/>
    <s v="AllPub"/>
    <s v="Corner"/>
    <s v="Gtl"/>
    <s v="Edwards"/>
    <s v="Norm"/>
    <s v="Norm"/>
    <s v="1Fam"/>
    <s v="2Story"/>
    <n v="6"/>
    <n v="6"/>
    <x v="54"/>
    <x v="44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x v="1"/>
    <s v="Typ"/>
    <n v="0"/>
    <s v="NA"/>
    <s v="Attchd"/>
    <n v="1977"/>
    <s v="Fin"/>
    <x v="0"/>
    <n v="440"/>
    <s v="TA"/>
    <s v="TA"/>
    <x v="0"/>
    <n v="252"/>
    <n v="0"/>
    <n v="0"/>
    <n v="0"/>
    <n v="0"/>
    <n v="0"/>
    <s v="NA"/>
    <s v="MnPrv"/>
    <s v="NA"/>
    <n v="0"/>
    <n v="7"/>
    <n v="2009"/>
    <s v="WD"/>
    <s v="Normal"/>
    <n v="159500"/>
  </r>
  <r>
    <n v="1075"/>
    <n v="20"/>
    <s v="RL"/>
    <x v="22"/>
    <x v="827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x v="4"/>
    <s v="Typ"/>
    <n v="0"/>
    <s v="NA"/>
    <s v="Attchd"/>
    <n v="2006"/>
    <s v="RFn"/>
    <x v="1"/>
    <n v="826"/>
    <s v="TA"/>
    <s v="TA"/>
    <x v="0"/>
    <n v="140"/>
    <n v="93"/>
    <n v="0"/>
    <n v="0"/>
    <n v="0"/>
    <n v="0"/>
    <s v="NA"/>
    <s v="NA"/>
    <s v="NA"/>
    <n v="0"/>
    <n v="5"/>
    <n v="2007"/>
    <s v="WD"/>
    <s v="Normal"/>
    <n v="194000"/>
  </r>
  <r>
    <n v="1076"/>
    <n v="70"/>
    <s v="RL"/>
    <x v="6"/>
    <x v="415"/>
    <s v="Pave"/>
    <s v="NA"/>
    <s v="Reg"/>
    <s v="Lvl"/>
    <s v="AllPub"/>
    <s v="Inside"/>
    <s v="Gtl"/>
    <s v="Crawfor"/>
    <s v="Norm"/>
    <s v="Norm"/>
    <s v="1Fam"/>
    <s v="2Story"/>
    <n v="7"/>
    <n v="6"/>
    <x v="70"/>
    <x v="52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x v="1"/>
    <s v="Typ"/>
    <n v="2"/>
    <s v="Gd"/>
    <s v="Attchd"/>
    <n v="1940"/>
    <s v="Unf"/>
    <x v="2"/>
    <n v="240"/>
    <s v="TA"/>
    <s v="TA"/>
    <x v="0"/>
    <n v="0"/>
    <n v="0"/>
    <n v="0"/>
    <n v="0"/>
    <n v="0"/>
    <n v="0"/>
    <s v="NA"/>
    <s v="NA"/>
    <s v="NA"/>
    <n v="0"/>
    <n v="7"/>
    <n v="2007"/>
    <s v="CWD"/>
    <s v="Normal"/>
    <n v="219500"/>
  </r>
  <r>
    <n v="1077"/>
    <n v="50"/>
    <s v="RL"/>
    <x v="3"/>
    <x v="99"/>
    <s v="Pave"/>
    <s v="Grvl"/>
    <s v="Reg"/>
    <s v="Lvl"/>
    <s v="AllPub"/>
    <s v="Inside"/>
    <s v="Gtl"/>
    <s v="OldTown"/>
    <s v="Norm"/>
    <s v="Norm"/>
    <s v="1Fam"/>
    <s v="1.5Fin"/>
    <n v="5"/>
    <n v="8"/>
    <x v="65"/>
    <x v="31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x v="2"/>
    <s v="Min1"/>
    <n v="1"/>
    <s v="TA"/>
    <s v="Attchd"/>
    <n v="1950"/>
    <s v="Unf"/>
    <x v="0"/>
    <n v="566"/>
    <s v="TA"/>
    <s v="TA"/>
    <x v="0"/>
    <n v="436"/>
    <n v="21"/>
    <n v="0"/>
    <n v="0"/>
    <n v="0"/>
    <n v="0"/>
    <s v="NA"/>
    <s v="NA"/>
    <s v="Shed"/>
    <n v="500"/>
    <n v="4"/>
    <n v="2006"/>
    <s v="WD"/>
    <s v="Normal"/>
    <n v="170000"/>
  </r>
  <r>
    <n v="1078"/>
    <n v="20"/>
    <s v="RL"/>
    <x v="7"/>
    <x v="828"/>
    <s v="Pave"/>
    <s v="NA"/>
    <s v="IR1"/>
    <s v="Lvl"/>
    <s v="AllPub"/>
    <s v="Corner"/>
    <s v="Gtl"/>
    <s v="NAmes"/>
    <s v="Norm"/>
    <s v="Norm"/>
    <s v="1Fam"/>
    <s v="1Story"/>
    <n v="5"/>
    <n v="5"/>
    <x v="60"/>
    <x v="45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x v="1"/>
    <s v="Typ"/>
    <n v="0"/>
    <s v="NA"/>
    <s v="Attchd"/>
    <n v="1969"/>
    <s v="Fin"/>
    <x v="2"/>
    <n v="299"/>
    <s v="TA"/>
    <s v="TA"/>
    <x v="0"/>
    <n v="240"/>
    <n v="32"/>
    <n v="0"/>
    <n v="0"/>
    <n v="0"/>
    <n v="0"/>
    <s v="NA"/>
    <s v="NA"/>
    <s v="NA"/>
    <n v="0"/>
    <n v="3"/>
    <n v="2006"/>
    <s v="WD"/>
    <s v="Abnorml"/>
    <n v="138800"/>
  </r>
  <r>
    <n v="1079"/>
    <n v="120"/>
    <s v="RM"/>
    <x v="75"/>
    <x v="507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x v="9"/>
    <s v="Typ"/>
    <n v="1"/>
    <s v="Gd"/>
    <s v="Attchd"/>
    <n v="2004"/>
    <s v="RFn"/>
    <x v="0"/>
    <n v="420"/>
    <s v="TA"/>
    <s v="TA"/>
    <x v="0"/>
    <n v="140"/>
    <n v="0"/>
    <n v="0"/>
    <n v="0"/>
    <n v="0"/>
    <n v="0"/>
    <s v="NA"/>
    <s v="NA"/>
    <s v="NA"/>
    <n v="0"/>
    <n v="5"/>
    <n v="2006"/>
    <s v="WD"/>
    <s v="Normal"/>
    <n v="155900"/>
  </r>
  <r>
    <n v="1080"/>
    <n v="20"/>
    <s v="RL"/>
    <x v="0"/>
    <x v="829"/>
    <s v="Pave"/>
    <s v="NA"/>
    <s v="Reg"/>
    <s v="Lvl"/>
    <s v="AllPub"/>
    <s v="Inside"/>
    <s v="Gtl"/>
    <s v="CollgCr"/>
    <s v="Norm"/>
    <s v="Norm"/>
    <s v="1Fam"/>
    <s v="1Story"/>
    <n v="5"/>
    <n v="5"/>
    <x v="29"/>
    <x v="5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x v="4"/>
    <s v="Typ"/>
    <n v="0"/>
    <s v="NA"/>
    <s v="Attchd"/>
    <n v="1996"/>
    <s v="Unf"/>
    <x v="2"/>
    <n v="299"/>
    <s v="TA"/>
    <s v="TA"/>
    <x v="0"/>
    <n v="0"/>
    <n v="64"/>
    <n v="0"/>
    <n v="0"/>
    <n v="0"/>
    <n v="0"/>
    <s v="NA"/>
    <s v="NA"/>
    <s v="NA"/>
    <n v="0"/>
    <n v="4"/>
    <n v="2007"/>
    <s v="WD"/>
    <s v="Normal"/>
    <n v="126000"/>
  </r>
  <r>
    <n v="1081"/>
    <n v="20"/>
    <s v="RL"/>
    <x v="1"/>
    <x v="476"/>
    <s v="Pave"/>
    <s v="NA"/>
    <s v="Reg"/>
    <s v="Lvl"/>
    <s v="AllPub"/>
    <s v="Inside"/>
    <s v="Gtl"/>
    <s v="NWAmes"/>
    <s v="Norm"/>
    <s v="Norm"/>
    <s v="1Fam"/>
    <s v="1Story"/>
    <n v="6"/>
    <n v="7"/>
    <x v="63"/>
    <x v="16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x v="4"/>
    <s v="Typ"/>
    <n v="0"/>
    <s v="NA"/>
    <s v="Attchd"/>
    <n v="1971"/>
    <s v="RFn"/>
    <x v="0"/>
    <n v="528"/>
    <s v="TA"/>
    <s v="TA"/>
    <x v="0"/>
    <n v="55"/>
    <n v="0"/>
    <n v="0"/>
    <n v="216"/>
    <n v="0"/>
    <n v="0"/>
    <s v="NA"/>
    <s v="NA"/>
    <s v="NA"/>
    <n v="0"/>
    <n v="10"/>
    <n v="2008"/>
    <s v="COD"/>
    <s v="Abnorml"/>
    <n v="145000"/>
  </r>
  <r>
    <n v="1082"/>
    <n v="20"/>
    <s v="RL"/>
    <x v="6"/>
    <x v="137"/>
    <s v="Pave"/>
    <s v="NA"/>
    <s v="Reg"/>
    <s v="Lvl"/>
    <s v="AllPub"/>
    <s v="Corner"/>
    <s v="Gtl"/>
    <s v="Sawyer"/>
    <s v="Feedr"/>
    <s v="Norm"/>
    <s v="1Fam"/>
    <s v="1Story"/>
    <n v="5"/>
    <n v="5"/>
    <x v="37"/>
    <x v="25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x v="4"/>
    <s v="Typ"/>
    <n v="0"/>
    <s v="NA"/>
    <s v="Attchd"/>
    <n v="1963"/>
    <s v="Fin"/>
    <x v="2"/>
    <n v="308"/>
    <s v="TA"/>
    <s v="TA"/>
    <x v="0"/>
    <n v="0"/>
    <n v="0"/>
    <n v="220"/>
    <n v="0"/>
    <n v="0"/>
    <n v="0"/>
    <s v="NA"/>
    <s v="MnPrv"/>
    <s v="NA"/>
    <n v="0"/>
    <n v="6"/>
    <n v="2010"/>
    <s v="WD"/>
    <s v="Normal"/>
    <n v="133000"/>
  </r>
  <r>
    <n v="1083"/>
    <n v="20"/>
    <s v="RL"/>
    <x v="10"/>
    <x v="830"/>
    <s v="Pave"/>
    <s v="NA"/>
    <s v="Reg"/>
    <s v="Lvl"/>
    <s v="AllPub"/>
    <s v="Inside"/>
    <s v="Gtl"/>
    <s v="CollgCr"/>
    <s v="Norm"/>
    <s v="Norm"/>
    <s v="1Fam"/>
    <s v="1Story"/>
    <n v="7"/>
    <n v="5"/>
    <x v="20"/>
    <x v="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x v="1"/>
    <s v="Typ"/>
    <n v="1"/>
    <s v="Gd"/>
    <s v="Attchd"/>
    <n v="2002"/>
    <s v="RFn"/>
    <x v="0"/>
    <n v="527"/>
    <s v="TA"/>
    <s v="TA"/>
    <x v="0"/>
    <n v="192"/>
    <n v="39"/>
    <n v="0"/>
    <n v="0"/>
    <n v="0"/>
    <n v="0"/>
    <s v="NA"/>
    <s v="NA"/>
    <s v="NA"/>
    <n v="0"/>
    <n v="9"/>
    <n v="2007"/>
    <s v="WD"/>
    <s v="Normal"/>
    <n v="192000"/>
  </r>
  <r>
    <n v="1084"/>
    <n v="20"/>
    <s v="RL"/>
    <x v="1"/>
    <x v="525"/>
    <s v="Pave"/>
    <s v="NA"/>
    <s v="Reg"/>
    <s v="Lvl"/>
    <s v="AllPub"/>
    <s v="Inside"/>
    <s v="Gtl"/>
    <s v="NAmes"/>
    <s v="Norm"/>
    <s v="Norm"/>
    <s v="1Fam"/>
    <s v="1Story"/>
    <n v="6"/>
    <n v="6"/>
    <x v="39"/>
    <x v="27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x v="1"/>
    <s v="Typ"/>
    <n v="2"/>
    <s v="Gd"/>
    <s v="Attchd"/>
    <n v="1964"/>
    <s v="RFn"/>
    <x v="2"/>
    <n v="461"/>
    <s v="TA"/>
    <s v="TA"/>
    <x v="0"/>
    <n v="0"/>
    <n v="116"/>
    <n v="0"/>
    <n v="0"/>
    <n v="0"/>
    <n v="0"/>
    <s v="NA"/>
    <s v="MnPrv"/>
    <s v="Shed"/>
    <n v="700"/>
    <n v="3"/>
    <n v="2006"/>
    <s v="WD"/>
    <s v="Normal"/>
    <n v="160000"/>
  </r>
  <r>
    <n v="1085"/>
    <n v="60"/>
    <s v="RL"/>
    <x v="7"/>
    <x v="831"/>
    <s v="Pave"/>
    <s v="NA"/>
    <s v="IR2"/>
    <s v="Lvl"/>
    <s v="AllPub"/>
    <s v="Corner"/>
    <s v="Gtl"/>
    <s v="Gilbert"/>
    <s v="Norm"/>
    <s v="Norm"/>
    <s v="1Fam"/>
    <s v="2Story"/>
    <n v="6"/>
    <n v="5"/>
    <x v="49"/>
    <x v="29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x v="1"/>
    <s v="Typ"/>
    <n v="1"/>
    <s v="TA"/>
    <s v="Attchd"/>
    <n v="1995"/>
    <s v="Fin"/>
    <x v="0"/>
    <n v="409"/>
    <s v="TA"/>
    <s v="TA"/>
    <x v="0"/>
    <n v="315"/>
    <n v="44"/>
    <n v="0"/>
    <n v="0"/>
    <n v="0"/>
    <n v="0"/>
    <s v="NA"/>
    <s v="NA"/>
    <s v="NA"/>
    <n v="0"/>
    <n v="7"/>
    <n v="2006"/>
    <s v="WD"/>
    <s v="Normal"/>
    <n v="187500"/>
  </r>
  <r>
    <n v="1086"/>
    <n v="85"/>
    <s v="RL"/>
    <x v="43"/>
    <x v="832"/>
    <s v="Pave"/>
    <s v="NA"/>
    <s v="Reg"/>
    <s v="Lvl"/>
    <s v="AllPub"/>
    <s v="Inside"/>
    <s v="Gtl"/>
    <s v="SawyerW"/>
    <s v="Norm"/>
    <s v="Norm"/>
    <s v="1Fam"/>
    <s v="SFoyer"/>
    <n v="6"/>
    <n v="6"/>
    <x v="86"/>
    <x v="36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x v="4"/>
    <s v="Typ"/>
    <n v="0"/>
    <s v="NA"/>
    <s v="Attchd"/>
    <n v="1992"/>
    <s v="Unf"/>
    <x v="0"/>
    <n v="564"/>
    <s v="TA"/>
    <s v="TA"/>
    <x v="0"/>
    <n v="120"/>
    <n v="0"/>
    <n v="0"/>
    <n v="0"/>
    <n v="0"/>
    <n v="0"/>
    <s v="NA"/>
    <s v="NA"/>
    <s v="NA"/>
    <n v="0"/>
    <n v="4"/>
    <n v="2010"/>
    <s v="WD"/>
    <s v="Normal"/>
    <n v="147000"/>
  </r>
  <r>
    <n v="1087"/>
    <n v="160"/>
    <s v="RM"/>
    <x v="7"/>
    <x v="833"/>
    <s v="Pave"/>
    <s v="NA"/>
    <s v="Reg"/>
    <s v="Lvl"/>
    <s v="AllPub"/>
    <s v="Inside"/>
    <s v="Gtl"/>
    <s v="MeadowV"/>
    <s v="Norm"/>
    <s v="Norm"/>
    <s v="TwnhsE"/>
    <s v="2Story"/>
    <n v="4"/>
    <n v="5"/>
    <x v="7"/>
    <x v="7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x v="1"/>
    <s v="Typ"/>
    <n v="0"/>
    <s v="NA"/>
    <s v="Attchd"/>
    <n v="1973"/>
    <s v="RFn"/>
    <x v="2"/>
    <n v="286"/>
    <s v="TA"/>
    <s v="TA"/>
    <x v="0"/>
    <n v="120"/>
    <n v="96"/>
    <n v="0"/>
    <n v="0"/>
    <n v="0"/>
    <n v="0"/>
    <s v="NA"/>
    <s v="NA"/>
    <s v="NA"/>
    <n v="0"/>
    <n v="5"/>
    <n v="2010"/>
    <s v="WD"/>
    <s v="Normal"/>
    <n v="83500"/>
  </r>
  <r>
    <n v="1088"/>
    <n v="60"/>
    <s v="FV"/>
    <x v="5"/>
    <x v="834"/>
    <s v="Pave"/>
    <s v="NA"/>
    <s v="Reg"/>
    <s v="Lvl"/>
    <s v="AllPub"/>
    <s v="Inside"/>
    <s v="Gtl"/>
    <s v="Somerst"/>
    <s v="Norm"/>
    <s v="Norm"/>
    <s v="1Fam"/>
    <s v="2Story"/>
    <n v="8"/>
    <n v="5"/>
    <x v="11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x v="3"/>
    <s v="Typ"/>
    <n v="1"/>
    <s v="Gd"/>
    <s v="Attchd"/>
    <n v="2005"/>
    <s v="RFn"/>
    <x v="1"/>
    <n v="1043"/>
    <s v="TA"/>
    <s v="TA"/>
    <x v="0"/>
    <n v="160"/>
    <n v="50"/>
    <n v="0"/>
    <n v="0"/>
    <n v="0"/>
    <n v="0"/>
    <s v="NA"/>
    <s v="NA"/>
    <s v="NA"/>
    <n v="0"/>
    <n v="5"/>
    <n v="2009"/>
    <s v="WD"/>
    <s v="Normal"/>
    <n v="252000"/>
  </r>
  <r>
    <n v="1089"/>
    <n v="160"/>
    <s v="RM"/>
    <x v="29"/>
    <x v="135"/>
    <s v="Pave"/>
    <s v="NA"/>
    <s v="Reg"/>
    <s v="Lvl"/>
    <s v="AllPub"/>
    <s v="Inside"/>
    <s v="Gtl"/>
    <s v="Edwards"/>
    <s v="Norm"/>
    <s v="Norm"/>
    <s v="Twnhs"/>
    <s v="2Story"/>
    <n v="7"/>
    <n v="5"/>
    <x v="6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x v="2"/>
    <s v="Maj1"/>
    <n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n v="2006"/>
    <s v="WD"/>
    <s v="Normal"/>
    <n v="137500"/>
  </r>
  <r>
    <n v="1090"/>
    <n v="120"/>
    <s v="FV"/>
    <x v="75"/>
    <x v="835"/>
    <s v="Pave"/>
    <s v="Pave"/>
    <s v="IR1"/>
    <s v="Lvl"/>
    <s v="AllPub"/>
    <s v="Inside"/>
    <s v="Gtl"/>
    <s v="Somerst"/>
    <s v="Norm"/>
    <s v="Norm"/>
    <s v="TwnhsE"/>
    <s v="1Story"/>
    <n v="8"/>
    <n v="5"/>
    <x v="11"/>
    <x v="6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x v="6"/>
    <s v="Typ"/>
    <n v="1"/>
    <s v="Gd"/>
    <s v="Attchd"/>
    <n v="2005"/>
    <s v="Fin"/>
    <x v="0"/>
    <n v="550"/>
    <s v="TA"/>
    <s v="TA"/>
    <x v="0"/>
    <n v="0"/>
    <n v="84"/>
    <n v="0"/>
    <n v="0"/>
    <n v="0"/>
    <n v="0"/>
    <s v="NA"/>
    <s v="NA"/>
    <s v="NA"/>
    <n v="0"/>
    <n v="4"/>
    <n v="2006"/>
    <s v="WD"/>
    <s v="Normal"/>
    <n v="197000"/>
  </r>
  <r>
    <n v="1091"/>
    <n v="90"/>
    <s v="RL"/>
    <x v="3"/>
    <x v="30"/>
    <s v="Pave"/>
    <s v="NA"/>
    <s v="Reg"/>
    <s v="Lvl"/>
    <s v="AllPub"/>
    <s v="Corner"/>
    <s v="Gtl"/>
    <s v="NAmes"/>
    <s v="Norm"/>
    <s v="Norm"/>
    <s v="Duplex"/>
    <s v="1Story"/>
    <n v="3"/>
    <n v="4"/>
    <x v="52"/>
    <x v="8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x v="1"/>
    <s v="Typ"/>
    <n v="0"/>
    <s v="NA"/>
    <s v="Detchd"/>
    <n v="1987"/>
    <s v="Unf"/>
    <x v="0"/>
    <n v="400"/>
    <s v="TA"/>
    <s v="TA"/>
    <x v="0"/>
    <n v="0"/>
    <n v="0"/>
    <n v="0"/>
    <n v="0"/>
    <n v="0"/>
    <n v="0"/>
    <s v="NA"/>
    <s v="NA"/>
    <s v="NA"/>
    <n v="0"/>
    <n v="6"/>
    <n v="2009"/>
    <s v="WD"/>
    <s v="Normal"/>
    <n v="92900"/>
  </r>
  <r>
    <n v="1092"/>
    <n v="160"/>
    <s v="FV"/>
    <x v="29"/>
    <x v="836"/>
    <s v="Pave"/>
    <s v="Pave"/>
    <s v="Reg"/>
    <s v="Lvl"/>
    <s v="AllPub"/>
    <s v="Inside"/>
    <s v="Gtl"/>
    <s v="Somerst"/>
    <s v="Norm"/>
    <s v="Norm"/>
    <s v="Twnhs"/>
    <s v="2Story"/>
    <n v="7"/>
    <n v="5"/>
    <x v="40"/>
    <x v="4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x v="6"/>
    <s v="Typ"/>
    <n v="0"/>
    <s v="NA"/>
    <s v="Detchd"/>
    <n v="1999"/>
    <s v="Unf"/>
    <x v="0"/>
    <n v="462"/>
    <s v="TA"/>
    <s v="TA"/>
    <x v="0"/>
    <n v="0"/>
    <n v="48"/>
    <n v="0"/>
    <n v="0"/>
    <n v="0"/>
    <n v="0"/>
    <s v="NA"/>
    <s v="NA"/>
    <s v="NA"/>
    <n v="0"/>
    <n v="3"/>
    <n v="2008"/>
    <s v="WD"/>
    <s v="Normal"/>
    <n v="160000"/>
  </r>
  <r>
    <n v="1093"/>
    <n v="50"/>
    <s v="RL"/>
    <x v="3"/>
    <x v="231"/>
    <s v="Pave"/>
    <s v="NA"/>
    <s v="Reg"/>
    <s v="Bnk"/>
    <s v="AllPub"/>
    <s v="Inside"/>
    <s v="Gtl"/>
    <s v="SWISU"/>
    <s v="Norm"/>
    <s v="Norm"/>
    <s v="1Fam"/>
    <s v="1.5Fin"/>
    <n v="6"/>
    <n v="5"/>
    <x v="82"/>
    <x v="8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x v="2"/>
    <s v="Typ"/>
    <n v="1"/>
    <s v="Gd"/>
    <s v="Detchd"/>
    <n v="1925"/>
    <s v="Unf"/>
    <x v="0"/>
    <n v="576"/>
    <s v="TA"/>
    <s v="TA"/>
    <x v="0"/>
    <n v="342"/>
    <n v="0"/>
    <n v="128"/>
    <n v="0"/>
    <n v="0"/>
    <n v="0"/>
    <s v="NA"/>
    <s v="NA"/>
    <s v="NA"/>
    <n v="0"/>
    <n v="6"/>
    <n v="2008"/>
    <s v="WD"/>
    <s v="Normal"/>
    <n v="136500"/>
  </r>
  <r>
    <n v="1094"/>
    <n v="20"/>
    <s v="RL"/>
    <x v="52"/>
    <x v="837"/>
    <s v="Pave"/>
    <s v="NA"/>
    <s v="Reg"/>
    <s v="Lvl"/>
    <s v="AllPub"/>
    <s v="Corner"/>
    <s v="Gtl"/>
    <s v="NAmes"/>
    <s v="Feedr"/>
    <s v="Norm"/>
    <s v="1Fam"/>
    <s v="1Story"/>
    <n v="5"/>
    <n v="8"/>
    <x v="10"/>
    <x v="30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x v="1"/>
    <s v="Typ"/>
    <n v="0"/>
    <s v="NA"/>
    <s v="Detchd"/>
    <n v="1977"/>
    <s v="Unf"/>
    <x v="0"/>
    <n v="884"/>
    <s v="TA"/>
    <s v="TA"/>
    <x v="0"/>
    <n v="0"/>
    <n v="64"/>
    <n v="0"/>
    <n v="0"/>
    <n v="0"/>
    <n v="0"/>
    <s v="NA"/>
    <s v="MnPrv"/>
    <s v="NA"/>
    <n v="0"/>
    <n v="10"/>
    <n v="2006"/>
    <s v="WD"/>
    <s v="Normal"/>
    <n v="146000"/>
  </r>
  <r>
    <n v="1095"/>
    <n v="20"/>
    <s v="RL"/>
    <x v="22"/>
    <x v="838"/>
    <s v="Pave"/>
    <s v="NA"/>
    <s v="Reg"/>
    <s v="Lvl"/>
    <s v="AllPub"/>
    <s v="Inside"/>
    <s v="Gtl"/>
    <s v="NAmes"/>
    <s v="Norm"/>
    <s v="Norm"/>
    <s v="1Fam"/>
    <s v="1Story"/>
    <n v="5"/>
    <n v="7"/>
    <x v="46"/>
    <x v="4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x v="6"/>
    <s v="Typ"/>
    <n v="0"/>
    <s v="NA"/>
    <s v="Attchd"/>
    <n v="1956"/>
    <s v="Fin"/>
    <x v="2"/>
    <n v="308"/>
    <s v="TA"/>
    <s v="TA"/>
    <x v="0"/>
    <n v="0"/>
    <n v="0"/>
    <n v="80"/>
    <n v="0"/>
    <n v="160"/>
    <n v="0"/>
    <s v="NA"/>
    <s v="NA"/>
    <s v="NA"/>
    <n v="0"/>
    <n v="5"/>
    <n v="2010"/>
    <s v="WD"/>
    <s v="Normal"/>
    <n v="129000"/>
  </r>
  <r>
    <n v="1096"/>
    <n v="20"/>
    <s v="RL"/>
    <x v="38"/>
    <x v="676"/>
    <s v="Pave"/>
    <s v="NA"/>
    <s v="IR1"/>
    <s v="Lvl"/>
    <s v="AllPub"/>
    <s v="Inside"/>
    <s v="Gtl"/>
    <s v="CollgCr"/>
    <s v="Norm"/>
    <s v="Norm"/>
    <s v="1Fam"/>
    <s v="1Story"/>
    <n v="6"/>
    <n v="5"/>
    <x v="13"/>
    <x v="10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x v="1"/>
    <s v="Typ"/>
    <n v="1"/>
    <s v="Gd"/>
    <s v="Attchd"/>
    <n v="2006"/>
    <s v="RFn"/>
    <x v="0"/>
    <n v="440"/>
    <s v="TA"/>
    <s v="TA"/>
    <x v="0"/>
    <n v="0"/>
    <n v="22"/>
    <n v="0"/>
    <n v="0"/>
    <n v="0"/>
    <n v="0"/>
    <s v="NA"/>
    <s v="NA"/>
    <s v="NA"/>
    <n v="0"/>
    <n v="3"/>
    <n v="2007"/>
    <s v="WD"/>
    <s v="Normal"/>
    <n v="176432"/>
  </r>
  <r>
    <n v="1097"/>
    <n v="70"/>
    <s v="RM"/>
    <x v="3"/>
    <x v="839"/>
    <s v="Pave"/>
    <s v="NA"/>
    <s v="Reg"/>
    <s v="Lvl"/>
    <s v="AllPub"/>
    <s v="Inside"/>
    <s v="Gtl"/>
    <s v="IDOTRR"/>
    <s v="Norm"/>
    <s v="Norm"/>
    <s v="1Fam"/>
    <s v="2Story"/>
    <n v="6"/>
    <n v="7"/>
    <x v="101"/>
    <x v="1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x v="2"/>
    <s v="Typ"/>
    <n v="0"/>
    <s v="NA"/>
    <s v="NA"/>
    <s v="NA"/>
    <s v="NA"/>
    <x v="3"/>
    <n v="0"/>
    <s v="NA"/>
    <s v="NA"/>
    <x v="0"/>
    <n v="136"/>
    <n v="0"/>
    <n v="115"/>
    <n v="0"/>
    <n v="0"/>
    <n v="0"/>
    <s v="NA"/>
    <s v="NA"/>
    <s v="NA"/>
    <n v="0"/>
    <n v="3"/>
    <n v="2007"/>
    <s v="WD"/>
    <s v="Normal"/>
    <n v="127000"/>
  </r>
  <r>
    <n v="1098"/>
    <n v="120"/>
    <s v="RL"/>
    <x v="7"/>
    <x v="840"/>
    <s v="Pave"/>
    <s v="NA"/>
    <s v="Reg"/>
    <s v="Lvl"/>
    <s v="AllPub"/>
    <s v="Inside"/>
    <s v="Gtl"/>
    <s v="StoneBr"/>
    <s v="Norm"/>
    <s v="Norm"/>
    <s v="TwnhsE"/>
    <s v="1Story"/>
    <n v="8"/>
    <n v="5"/>
    <x v="73"/>
    <x v="53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x v="4"/>
    <s v="Typ"/>
    <n v="0"/>
    <s v="NA"/>
    <s v="Attchd"/>
    <n v="1987"/>
    <s v="RFn"/>
    <x v="0"/>
    <n v="461"/>
    <s v="TA"/>
    <s v="TA"/>
    <x v="0"/>
    <n v="0"/>
    <n v="74"/>
    <n v="137"/>
    <n v="0"/>
    <n v="0"/>
    <n v="0"/>
    <s v="NA"/>
    <s v="NA"/>
    <s v="NA"/>
    <n v="0"/>
    <n v="10"/>
    <n v="2007"/>
    <s v="WD"/>
    <s v="Normal"/>
    <n v="170000"/>
  </r>
  <r>
    <n v="1099"/>
    <n v="50"/>
    <s v="RM"/>
    <x v="9"/>
    <x v="100"/>
    <s v="Pave"/>
    <s v="NA"/>
    <s v="Reg"/>
    <s v="Lvl"/>
    <s v="AllPub"/>
    <s v="Inside"/>
    <s v="Gtl"/>
    <s v="BrkSide"/>
    <s v="Norm"/>
    <s v="Norm"/>
    <s v="1Fam"/>
    <s v="1.5Fin"/>
    <n v="4"/>
    <n v="6"/>
    <x v="65"/>
    <x v="8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x v="1"/>
    <s v="Typ"/>
    <n v="0"/>
    <s v="NA"/>
    <s v="Detchd"/>
    <n v="1936"/>
    <s v="Unf"/>
    <x v="2"/>
    <n v="240"/>
    <s v="TA"/>
    <s v="TA"/>
    <x v="0"/>
    <n v="0"/>
    <n v="0"/>
    <n v="0"/>
    <n v="0"/>
    <n v="0"/>
    <n v="0"/>
    <s v="NA"/>
    <s v="NA"/>
    <s v="NA"/>
    <n v="0"/>
    <n v="7"/>
    <n v="2009"/>
    <s v="WD"/>
    <s v="Normal"/>
    <n v="128000"/>
  </r>
  <r>
    <n v="1100"/>
    <n v="20"/>
    <s v="RL"/>
    <x v="51"/>
    <x v="841"/>
    <s v="Pave"/>
    <s v="NA"/>
    <s v="IR1"/>
    <s v="Lvl"/>
    <s v="AllPub"/>
    <s v="Inside"/>
    <s v="Gtl"/>
    <s v="NWAmes"/>
    <s v="RRAn"/>
    <s v="Norm"/>
    <s v="1Fam"/>
    <s v="1Story"/>
    <n v="7"/>
    <n v="5"/>
    <x v="90"/>
    <x v="59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x v="2"/>
    <s v="Typ"/>
    <n v="1"/>
    <s v="TA"/>
    <s v="Attchd"/>
    <n v="1978"/>
    <s v="RFn"/>
    <x v="0"/>
    <n v="478"/>
    <s v="TA"/>
    <s v="TA"/>
    <x v="0"/>
    <n v="0"/>
    <n v="0"/>
    <n v="0"/>
    <n v="0"/>
    <n v="0"/>
    <n v="0"/>
    <s v="NA"/>
    <s v="NA"/>
    <s v="NA"/>
    <n v="0"/>
    <n v="4"/>
    <n v="2009"/>
    <s v="COD"/>
    <s v="Abnorml"/>
    <n v="157000"/>
  </r>
  <r>
    <n v="1101"/>
    <n v="30"/>
    <s v="RL"/>
    <x v="3"/>
    <x v="231"/>
    <s v="Pave"/>
    <s v="NA"/>
    <s v="Reg"/>
    <s v="Bnk"/>
    <s v="AllPub"/>
    <s v="Inside"/>
    <s v="Gtl"/>
    <s v="SWISU"/>
    <s v="Norm"/>
    <s v="Norm"/>
    <s v="1Fam"/>
    <s v="1Story"/>
    <n v="2"/>
    <n v="5"/>
    <x v="26"/>
    <x v="8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x v="9"/>
    <s v="Typ"/>
    <n v="0"/>
    <s v="NA"/>
    <s v="Detchd"/>
    <n v="1930"/>
    <s v="Unf"/>
    <x v="2"/>
    <n v="246"/>
    <s v="TA"/>
    <s v="TA"/>
    <x v="1"/>
    <n v="0"/>
    <n v="0"/>
    <n v="0"/>
    <n v="0"/>
    <n v="0"/>
    <n v="0"/>
    <s v="NA"/>
    <s v="NA"/>
    <s v="NA"/>
    <n v="0"/>
    <n v="1"/>
    <n v="2009"/>
    <s v="WD"/>
    <s v="Normal"/>
    <n v="60000"/>
  </r>
  <r>
    <n v="1102"/>
    <n v="20"/>
    <s v="RL"/>
    <x v="24"/>
    <x v="842"/>
    <s v="Pave"/>
    <s v="NA"/>
    <s v="IR1"/>
    <s v="Lvl"/>
    <s v="AllPub"/>
    <s v="Inside"/>
    <s v="Gtl"/>
    <s v="NAmes"/>
    <s v="Norm"/>
    <s v="Norm"/>
    <s v="1Fam"/>
    <s v="1Story"/>
    <n v="5"/>
    <n v="5"/>
    <x v="63"/>
    <x v="48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x v="4"/>
    <s v="Typ"/>
    <n v="0"/>
    <s v="NA"/>
    <s v="Detchd"/>
    <n v="1981"/>
    <s v="Unf"/>
    <x v="2"/>
    <n v="280"/>
    <s v="TA"/>
    <s v="TA"/>
    <x v="0"/>
    <n v="0"/>
    <n v="0"/>
    <n v="0"/>
    <n v="0"/>
    <n v="0"/>
    <n v="0"/>
    <s v="NA"/>
    <s v="NA"/>
    <s v="NA"/>
    <n v="0"/>
    <n v="7"/>
    <n v="2007"/>
    <s v="WD"/>
    <s v="Normal"/>
    <n v="119500"/>
  </r>
  <r>
    <n v="1103"/>
    <n v="20"/>
    <s v="RL"/>
    <x v="10"/>
    <x v="184"/>
    <s v="Pave"/>
    <s v="NA"/>
    <s v="Reg"/>
    <s v="Lvl"/>
    <s v="AllPub"/>
    <s v="Inside"/>
    <s v="Gtl"/>
    <s v="NAmes"/>
    <s v="Norm"/>
    <s v="Norm"/>
    <s v="1Fam"/>
    <s v="1Story"/>
    <n v="5"/>
    <n v="7"/>
    <x v="14"/>
    <x v="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x v="1"/>
    <s v="Typ"/>
    <n v="0"/>
    <s v="NA"/>
    <s v="Attchd"/>
    <n v="1960"/>
    <s v="RFn"/>
    <x v="2"/>
    <n v="254"/>
    <s v="TA"/>
    <s v="TA"/>
    <x v="0"/>
    <n v="0"/>
    <n v="16"/>
    <n v="0"/>
    <n v="0"/>
    <n v="0"/>
    <n v="0"/>
    <s v="NA"/>
    <s v="MnWw"/>
    <s v="NA"/>
    <n v="0"/>
    <n v="4"/>
    <n v="2007"/>
    <s v="WD"/>
    <s v="Family"/>
    <n v="135000"/>
  </r>
  <r>
    <n v="1104"/>
    <n v="20"/>
    <s v="RL"/>
    <x v="63"/>
    <x v="843"/>
    <s v="Pave"/>
    <s v="NA"/>
    <s v="Reg"/>
    <s v="Lvl"/>
    <s v="AllPub"/>
    <s v="Corner"/>
    <s v="Gtl"/>
    <s v="NAmes"/>
    <s v="Norm"/>
    <s v="Norm"/>
    <s v="1Fam"/>
    <s v="1Story"/>
    <n v="6"/>
    <n v="6"/>
    <x v="28"/>
    <x v="1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x v="1"/>
    <s v="Typ"/>
    <n v="1"/>
    <s v="Fa"/>
    <s v="BuiltIn"/>
    <n v="1954"/>
    <s v="Fin"/>
    <x v="0"/>
    <n v="539"/>
    <s v="TA"/>
    <s v="TA"/>
    <x v="0"/>
    <n v="0"/>
    <n v="0"/>
    <n v="192"/>
    <n v="0"/>
    <n v="0"/>
    <n v="0"/>
    <s v="NA"/>
    <s v="NA"/>
    <s v="NA"/>
    <n v="0"/>
    <n v="7"/>
    <n v="2006"/>
    <s v="WD"/>
    <s v="Normal"/>
    <n v="159500"/>
  </r>
  <r>
    <n v="1105"/>
    <n v="160"/>
    <s v="RM"/>
    <x v="29"/>
    <x v="844"/>
    <s v="Pave"/>
    <s v="NA"/>
    <s v="Reg"/>
    <s v="Lvl"/>
    <s v="AllPub"/>
    <s v="Inside"/>
    <s v="Gtl"/>
    <s v="BrDale"/>
    <s v="Norm"/>
    <s v="Norm"/>
    <s v="TwnhsE"/>
    <s v="2Story"/>
    <n v="5"/>
    <n v="5"/>
    <x v="16"/>
    <x v="3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x v="1"/>
    <s v="Typ"/>
    <n v="0"/>
    <s v="NA"/>
    <s v="Detchd"/>
    <n v="1970"/>
    <s v="Unf"/>
    <x v="0"/>
    <n v="440"/>
    <s v="TA"/>
    <s v="TA"/>
    <x v="0"/>
    <n v="0"/>
    <n v="0"/>
    <n v="0"/>
    <n v="0"/>
    <n v="0"/>
    <n v="0"/>
    <s v="NA"/>
    <s v="NA"/>
    <s v="NA"/>
    <n v="0"/>
    <n v="4"/>
    <n v="2007"/>
    <s v="WD"/>
    <s v="Normal"/>
    <n v="106000"/>
  </r>
  <r>
    <n v="1106"/>
    <n v="60"/>
    <s v="RL"/>
    <x v="18"/>
    <x v="845"/>
    <s v="Pave"/>
    <s v="NA"/>
    <s v="IR1"/>
    <s v="Lvl"/>
    <s v="AllPub"/>
    <s v="Corner"/>
    <s v="Gtl"/>
    <s v="NoRidge"/>
    <s v="Norm"/>
    <s v="Norm"/>
    <s v="1Fam"/>
    <s v="2Story"/>
    <n v="8"/>
    <n v="5"/>
    <x v="29"/>
    <x v="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x v="3"/>
    <s v="Typ"/>
    <n v="2"/>
    <s v="TA"/>
    <s v="Attchd"/>
    <n v="1994"/>
    <s v="RFn"/>
    <x v="0"/>
    <n v="712"/>
    <s v="TA"/>
    <s v="TA"/>
    <x v="0"/>
    <n v="186"/>
    <n v="32"/>
    <n v="0"/>
    <n v="0"/>
    <n v="0"/>
    <n v="0"/>
    <s v="NA"/>
    <s v="NA"/>
    <s v="NA"/>
    <n v="0"/>
    <n v="4"/>
    <n v="2010"/>
    <s v="WD"/>
    <s v="Normal"/>
    <n v="325000"/>
  </r>
  <r>
    <n v="1107"/>
    <n v="20"/>
    <s v="RL"/>
    <x v="99"/>
    <x v="846"/>
    <s v="Pave"/>
    <s v="NA"/>
    <s v="IR1"/>
    <s v="Lvl"/>
    <s v="AllPub"/>
    <s v="Corner"/>
    <s v="Gtl"/>
    <s v="SawyerW"/>
    <s v="Feedr"/>
    <s v="Norm"/>
    <s v="1Fam"/>
    <s v="1Story"/>
    <n v="7"/>
    <n v="5"/>
    <x v="59"/>
    <x v="47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x v="1"/>
    <s v="Typ"/>
    <n v="1"/>
    <s v="TA"/>
    <s v="Attchd"/>
    <n v="1990"/>
    <s v="Fin"/>
    <x v="0"/>
    <n v="719"/>
    <s v="TA"/>
    <s v="TA"/>
    <x v="0"/>
    <n v="0"/>
    <n v="244"/>
    <n v="0"/>
    <n v="0"/>
    <n v="0"/>
    <n v="0"/>
    <s v="NA"/>
    <s v="NA"/>
    <s v="NA"/>
    <n v="0"/>
    <n v="5"/>
    <n v="2007"/>
    <s v="WD"/>
    <s v="Normal"/>
    <n v="179900"/>
  </r>
  <r>
    <n v="1108"/>
    <n v="60"/>
    <s v="RL"/>
    <x v="103"/>
    <x v="847"/>
    <s v="Pave"/>
    <s v="NA"/>
    <s v="IR3"/>
    <s v="HLS"/>
    <s v="AllPub"/>
    <s v="CulDSac"/>
    <s v="Gtl"/>
    <s v="Gilbert"/>
    <s v="Norm"/>
    <s v="Norm"/>
    <s v="1Fam"/>
    <s v="2Story"/>
    <n v="7"/>
    <n v="5"/>
    <x v="13"/>
    <x v="10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x v="3"/>
    <s v="Typ"/>
    <n v="1"/>
    <s v="Gd"/>
    <s v="BuiltIn"/>
    <n v="2006"/>
    <s v="RFn"/>
    <x v="0"/>
    <n v="422"/>
    <s v="TA"/>
    <s v="TA"/>
    <x v="0"/>
    <n v="0"/>
    <n v="100"/>
    <n v="0"/>
    <n v="0"/>
    <n v="0"/>
    <n v="0"/>
    <s v="NA"/>
    <s v="NA"/>
    <s v="NA"/>
    <n v="0"/>
    <n v="9"/>
    <n v="2006"/>
    <s v="New"/>
    <s v="Partial"/>
    <n v="274725"/>
  </r>
  <r>
    <n v="1109"/>
    <n v="60"/>
    <s v="RL"/>
    <x v="7"/>
    <x v="848"/>
    <s v="Pave"/>
    <s v="NA"/>
    <s v="Reg"/>
    <s v="Lvl"/>
    <s v="AllPub"/>
    <s v="Inside"/>
    <s v="Gtl"/>
    <s v="Gilbert"/>
    <s v="Norm"/>
    <s v="Norm"/>
    <s v="1Fam"/>
    <s v="2Story"/>
    <n v="6"/>
    <n v="5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x v="2"/>
    <s v="Typ"/>
    <n v="1"/>
    <s v="TA"/>
    <s v="Attchd"/>
    <n v="2000"/>
    <s v="RFn"/>
    <x v="0"/>
    <n v="463"/>
    <s v="TA"/>
    <s v="TA"/>
    <x v="0"/>
    <n v="100"/>
    <n v="48"/>
    <n v="0"/>
    <n v="0"/>
    <n v="0"/>
    <n v="0"/>
    <s v="NA"/>
    <s v="NA"/>
    <s v="NA"/>
    <n v="0"/>
    <n v="11"/>
    <n v="2007"/>
    <s v="WD"/>
    <s v="Abnorml"/>
    <n v="181000"/>
  </r>
  <r>
    <n v="1110"/>
    <n v="20"/>
    <s v="RL"/>
    <x v="54"/>
    <x v="849"/>
    <s v="Pave"/>
    <s v="NA"/>
    <s v="IR1"/>
    <s v="Lvl"/>
    <s v="AllPub"/>
    <s v="Inside"/>
    <s v="Gtl"/>
    <s v="NridgHt"/>
    <s v="Norm"/>
    <s v="Norm"/>
    <s v="1Fam"/>
    <s v="1Story"/>
    <n v="8"/>
    <n v="5"/>
    <x v="6"/>
    <x v="6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x v="2"/>
    <s v="Typ"/>
    <n v="1"/>
    <s v="Gd"/>
    <s v="Attchd"/>
    <n v="2004"/>
    <s v="Fin"/>
    <x v="1"/>
    <n v="862"/>
    <s v="TA"/>
    <s v="TA"/>
    <x v="0"/>
    <n v="125"/>
    <n v="185"/>
    <n v="0"/>
    <n v="0"/>
    <n v="0"/>
    <n v="0"/>
    <s v="NA"/>
    <s v="NA"/>
    <s v="NA"/>
    <n v="0"/>
    <n v="3"/>
    <n v="2009"/>
    <s v="WD"/>
    <s v="Normal"/>
    <n v="280000"/>
  </r>
  <r>
    <n v="1111"/>
    <n v="60"/>
    <s v="RL"/>
    <x v="7"/>
    <x v="283"/>
    <s v="Pave"/>
    <s v="NA"/>
    <s v="Reg"/>
    <s v="Lvl"/>
    <s v="AllPub"/>
    <s v="Inside"/>
    <s v="Gtl"/>
    <s v="Gilbert"/>
    <s v="Norm"/>
    <s v="Norm"/>
    <s v="1Fam"/>
    <s v="2Story"/>
    <n v="6"/>
    <n v="5"/>
    <x v="49"/>
    <x v="29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x v="0"/>
    <s v="Typ"/>
    <n v="1"/>
    <s v="TA"/>
    <s v="Attchd"/>
    <n v="1995"/>
    <s v="Fin"/>
    <x v="0"/>
    <n v="431"/>
    <s v="TA"/>
    <s v="TA"/>
    <x v="0"/>
    <n v="224"/>
    <n v="84"/>
    <n v="0"/>
    <n v="0"/>
    <n v="0"/>
    <n v="0"/>
    <s v="NA"/>
    <s v="NA"/>
    <s v="NA"/>
    <n v="0"/>
    <n v="6"/>
    <n v="2008"/>
    <s v="WD"/>
    <s v="Normal"/>
    <n v="188000"/>
  </r>
  <r>
    <n v="1112"/>
    <n v="60"/>
    <s v="RL"/>
    <x v="1"/>
    <x v="357"/>
    <s v="Pave"/>
    <s v="NA"/>
    <s v="Reg"/>
    <s v="Lvl"/>
    <s v="AllPub"/>
    <s v="Inside"/>
    <s v="Gtl"/>
    <s v="NWAmes"/>
    <s v="Norm"/>
    <s v="Norm"/>
    <s v="1Fam"/>
    <s v="2Story"/>
    <n v="7"/>
    <n v="6"/>
    <x v="1"/>
    <x v="1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x v="0"/>
    <s v="Typ"/>
    <n v="1"/>
    <s v="Gd"/>
    <s v="Attchd"/>
    <n v="1976"/>
    <s v="RFn"/>
    <x v="0"/>
    <n v="483"/>
    <s v="TA"/>
    <s v="TA"/>
    <x v="0"/>
    <n v="0"/>
    <n v="69"/>
    <n v="0"/>
    <n v="0"/>
    <n v="0"/>
    <n v="0"/>
    <s v="NA"/>
    <s v="NA"/>
    <s v="NA"/>
    <n v="0"/>
    <n v="9"/>
    <n v="2008"/>
    <s v="WD"/>
    <s v="Normal"/>
    <n v="205000"/>
  </r>
  <r>
    <n v="1113"/>
    <n v="20"/>
    <s v="RL"/>
    <x v="43"/>
    <x v="850"/>
    <s v="Pave"/>
    <s v="NA"/>
    <s v="IR1"/>
    <s v="Lvl"/>
    <s v="AllPub"/>
    <s v="Corner"/>
    <s v="Gtl"/>
    <s v="NAmes"/>
    <s v="Norm"/>
    <s v="Norm"/>
    <s v="1Fam"/>
    <s v="1Story"/>
    <n v="5"/>
    <n v="7"/>
    <x v="24"/>
    <x v="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x v="4"/>
    <s v="Typ"/>
    <n v="0"/>
    <s v="NA"/>
    <s v="Detchd"/>
    <n v="1957"/>
    <s v="Unf"/>
    <x v="2"/>
    <n v="308"/>
    <s v="TA"/>
    <s v="TA"/>
    <x v="0"/>
    <n v="0"/>
    <n v="0"/>
    <n v="0"/>
    <n v="0"/>
    <n v="0"/>
    <n v="0"/>
    <s v="NA"/>
    <s v="NA"/>
    <s v="NA"/>
    <n v="0"/>
    <n v="7"/>
    <n v="2006"/>
    <s v="WD"/>
    <s v="Normal"/>
    <n v="129900"/>
  </r>
  <r>
    <n v="1114"/>
    <n v="20"/>
    <s v="RL"/>
    <x v="13"/>
    <x v="851"/>
    <s v="Pave"/>
    <s v="NA"/>
    <s v="Reg"/>
    <s v="Lvl"/>
    <s v="AllPub"/>
    <s v="Inside"/>
    <s v="Gtl"/>
    <s v="NAmes"/>
    <s v="Norm"/>
    <s v="Norm"/>
    <s v="1Fam"/>
    <s v="1Story"/>
    <n v="5"/>
    <n v="7"/>
    <x v="31"/>
    <x v="10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x v="1"/>
    <s v="Typ"/>
    <n v="0"/>
    <s v="NA"/>
    <s v="Attchd"/>
    <n v="1953"/>
    <s v="Unf"/>
    <x v="2"/>
    <n v="240"/>
    <s v="TA"/>
    <s v="TA"/>
    <x v="0"/>
    <n v="0"/>
    <n v="18"/>
    <n v="0"/>
    <n v="0"/>
    <n v="0"/>
    <n v="0"/>
    <s v="NA"/>
    <s v="NA"/>
    <s v="NA"/>
    <n v="0"/>
    <n v="5"/>
    <n v="2007"/>
    <s v="WD"/>
    <s v="Normal"/>
    <n v="134500"/>
  </r>
  <r>
    <n v="1115"/>
    <n v="20"/>
    <s v="RL"/>
    <x v="48"/>
    <x v="150"/>
    <s v="Pave"/>
    <s v="NA"/>
    <s v="Reg"/>
    <s v="Lvl"/>
    <s v="AllPub"/>
    <s v="Inside"/>
    <s v="Gtl"/>
    <s v="OldTown"/>
    <s v="Norm"/>
    <s v="Norm"/>
    <s v="1Fam"/>
    <s v="1Story"/>
    <n v="5"/>
    <n v="7"/>
    <x v="30"/>
    <x v="4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x v="6"/>
    <s v="Typ"/>
    <n v="0"/>
    <s v="NA"/>
    <s v="Detchd"/>
    <n v="1955"/>
    <s v="Unf"/>
    <x v="2"/>
    <n v="326"/>
    <s v="TA"/>
    <s v="TA"/>
    <x v="0"/>
    <n v="0"/>
    <n v="0"/>
    <n v="0"/>
    <n v="0"/>
    <n v="0"/>
    <n v="0"/>
    <s v="NA"/>
    <s v="MnPrv"/>
    <s v="NA"/>
    <n v="0"/>
    <n v="8"/>
    <n v="2006"/>
    <s v="WD"/>
    <s v="Normal"/>
    <n v="117000"/>
  </r>
  <r>
    <n v="1116"/>
    <n v="20"/>
    <s v="RL"/>
    <x v="70"/>
    <x v="852"/>
    <s v="Pave"/>
    <s v="NA"/>
    <s v="Reg"/>
    <s v="Lvl"/>
    <s v="AllPub"/>
    <s v="Inside"/>
    <s v="Gtl"/>
    <s v="NridgHt"/>
    <s v="Norm"/>
    <s v="Norm"/>
    <s v="1Fam"/>
    <s v="1Story"/>
    <n v="8"/>
    <n v="5"/>
    <x v="22"/>
    <x v="12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x v="2"/>
    <s v="Typ"/>
    <n v="1"/>
    <s v="Gd"/>
    <s v="Attchd"/>
    <n v="2007"/>
    <s v="RFn"/>
    <x v="1"/>
    <n v="928"/>
    <s v="TA"/>
    <s v="TA"/>
    <x v="0"/>
    <n v="0"/>
    <n v="0"/>
    <n v="0"/>
    <n v="0"/>
    <n v="0"/>
    <n v="0"/>
    <s v="NA"/>
    <s v="NA"/>
    <s v="NA"/>
    <n v="0"/>
    <n v="11"/>
    <n v="2007"/>
    <s v="New"/>
    <s v="Partial"/>
    <n v="318000"/>
  </r>
  <r>
    <n v="1117"/>
    <n v="80"/>
    <s v="RL"/>
    <x v="7"/>
    <x v="103"/>
    <s v="Pave"/>
    <s v="NA"/>
    <s v="Reg"/>
    <s v="Lvl"/>
    <s v="AllPub"/>
    <s v="Inside"/>
    <s v="Gtl"/>
    <s v="Gilbert"/>
    <s v="Norm"/>
    <s v="Norm"/>
    <s v="1Fam"/>
    <s v="SLvl"/>
    <n v="8"/>
    <n v="5"/>
    <x v="20"/>
    <x v="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x v="2"/>
    <s v="Typ"/>
    <n v="1"/>
    <s v="TA"/>
    <s v="BuiltIn"/>
    <n v="2002"/>
    <s v="Fin"/>
    <x v="0"/>
    <n v="527"/>
    <s v="TA"/>
    <s v="TA"/>
    <x v="0"/>
    <n v="120"/>
    <n v="0"/>
    <n v="0"/>
    <n v="0"/>
    <n v="0"/>
    <n v="0"/>
    <s v="NA"/>
    <s v="NA"/>
    <s v="NA"/>
    <n v="0"/>
    <n v="3"/>
    <n v="2009"/>
    <s v="WD"/>
    <s v="Normal"/>
    <n v="184100"/>
  </r>
  <r>
    <n v="1118"/>
    <n v="20"/>
    <s v="RL"/>
    <x v="15"/>
    <x v="853"/>
    <s v="Pave"/>
    <s v="NA"/>
    <s v="IR1"/>
    <s v="Lvl"/>
    <s v="AllPub"/>
    <s v="FR2"/>
    <s v="Gtl"/>
    <s v="Sawyer"/>
    <s v="Feedr"/>
    <s v="Norm"/>
    <s v="1Fam"/>
    <s v="1Story"/>
    <n v="5"/>
    <n v="7"/>
    <x v="17"/>
    <x v="0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x v="4"/>
    <s v="Typ"/>
    <n v="0"/>
    <s v="NA"/>
    <s v="Attchd"/>
    <n v="1967"/>
    <s v="RFn"/>
    <x v="0"/>
    <n v="450"/>
    <s v="TA"/>
    <s v="TA"/>
    <x v="0"/>
    <n v="0"/>
    <n v="0"/>
    <n v="0"/>
    <n v="0"/>
    <n v="0"/>
    <n v="0"/>
    <s v="NA"/>
    <s v="NA"/>
    <s v="NA"/>
    <n v="0"/>
    <n v="5"/>
    <n v="2008"/>
    <s v="WD"/>
    <s v="Normal"/>
    <n v="130000"/>
  </r>
  <r>
    <n v="1119"/>
    <n v="80"/>
    <s v="RL"/>
    <x v="5"/>
    <x v="854"/>
    <s v="Pave"/>
    <s v="NA"/>
    <s v="Reg"/>
    <s v="Lvl"/>
    <s v="AllPub"/>
    <s v="Inside"/>
    <s v="Gtl"/>
    <s v="Sawyer"/>
    <s v="Norm"/>
    <s v="Norm"/>
    <s v="1Fam"/>
    <s v="SLvl"/>
    <n v="5"/>
    <n v="6"/>
    <x v="18"/>
    <x v="26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x v="1"/>
    <s v="Min2"/>
    <n v="0"/>
    <s v="NA"/>
    <s v="BuiltIn"/>
    <n v="1958"/>
    <s v="RFn"/>
    <x v="2"/>
    <n v="300"/>
    <s v="TA"/>
    <s v="TA"/>
    <x v="0"/>
    <n v="280"/>
    <n v="34"/>
    <n v="0"/>
    <n v="0"/>
    <n v="0"/>
    <n v="0"/>
    <s v="NA"/>
    <s v="NA"/>
    <s v="NA"/>
    <n v="0"/>
    <n v="12"/>
    <n v="2008"/>
    <s v="WD"/>
    <s v="Normal"/>
    <n v="140000"/>
  </r>
  <r>
    <n v="1120"/>
    <n v="20"/>
    <s v="RL"/>
    <x v="10"/>
    <x v="18"/>
    <s v="Pave"/>
    <s v="NA"/>
    <s v="Reg"/>
    <s v="Lvl"/>
    <s v="AllPub"/>
    <s v="Inside"/>
    <s v="Gtl"/>
    <s v="NAmes"/>
    <s v="Norm"/>
    <s v="Norm"/>
    <s v="1Fam"/>
    <s v="1Story"/>
    <n v="5"/>
    <n v="5"/>
    <x v="28"/>
    <x v="1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x v="1"/>
    <s v="Typ"/>
    <n v="0"/>
    <s v="NA"/>
    <s v="Attchd"/>
    <n v="1959"/>
    <s v="RFn"/>
    <x v="2"/>
    <n v="286"/>
    <s v="TA"/>
    <s v="TA"/>
    <x v="0"/>
    <n v="140"/>
    <n v="0"/>
    <n v="252"/>
    <n v="0"/>
    <n v="0"/>
    <n v="0"/>
    <s v="NA"/>
    <s v="GdWo"/>
    <s v="NA"/>
    <n v="0"/>
    <n v="7"/>
    <n v="2006"/>
    <s v="WD"/>
    <s v="Normal"/>
    <n v="133700"/>
  </r>
  <r>
    <n v="1121"/>
    <n v="30"/>
    <s v="RM"/>
    <x v="83"/>
    <x v="855"/>
    <s v="Pave"/>
    <s v="NA"/>
    <s v="Reg"/>
    <s v="Bnk"/>
    <s v="AllPub"/>
    <s v="Inside"/>
    <s v="Mod"/>
    <s v="IDOTRR"/>
    <s v="Norm"/>
    <s v="Norm"/>
    <s v="1Fam"/>
    <s v="1Story"/>
    <n v="6"/>
    <n v="5"/>
    <x v="26"/>
    <x v="8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x v="1"/>
    <s v="Typ"/>
    <n v="1"/>
    <s v="Gd"/>
    <s v="Detchd"/>
    <n v="1920"/>
    <s v="Unf"/>
    <x v="2"/>
    <n v="308"/>
    <s v="TA"/>
    <s v="TA"/>
    <x v="0"/>
    <n v="0"/>
    <n v="22"/>
    <n v="112"/>
    <n v="0"/>
    <n v="0"/>
    <n v="0"/>
    <s v="NA"/>
    <s v="MnPrv"/>
    <s v="NA"/>
    <n v="0"/>
    <n v="5"/>
    <n v="2007"/>
    <s v="WD"/>
    <s v="Normal"/>
    <n v="118400"/>
  </r>
  <r>
    <n v="1122"/>
    <n v="20"/>
    <s v="RL"/>
    <x v="4"/>
    <x v="6"/>
    <s v="Pave"/>
    <s v="NA"/>
    <s v="Reg"/>
    <s v="Lvl"/>
    <s v="AllPub"/>
    <s v="Inside"/>
    <s v="Gtl"/>
    <s v="CollgCr"/>
    <s v="Norm"/>
    <s v="Norm"/>
    <s v="1Fam"/>
    <s v="1Story"/>
    <n v="7"/>
    <n v="5"/>
    <x v="11"/>
    <x v="10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x v="2"/>
    <s v="Typ"/>
    <n v="0"/>
    <s v="NA"/>
    <s v="Attchd"/>
    <n v="2005"/>
    <s v="RFn"/>
    <x v="1"/>
    <n v="782"/>
    <s v="TA"/>
    <s v="TA"/>
    <x v="0"/>
    <n v="144"/>
    <n v="20"/>
    <n v="0"/>
    <n v="0"/>
    <n v="0"/>
    <n v="0"/>
    <s v="NA"/>
    <s v="NA"/>
    <s v="NA"/>
    <n v="0"/>
    <n v="7"/>
    <n v="2006"/>
    <s v="New"/>
    <s v="Partial"/>
    <n v="212900"/>
  </r>
  <r>
    <n v="1123"/>
    <n v="20"/>
    <s v="RL"/>
    <x v="7"/>
    <x v="856"/>
    <s v="Pave"/>
    <s v="NA"/>
    <s v="IR1"/>
    <s v="Lvl"/>
    <s v="AllPub"/>
    <s v="Corner"/>
    <s v="Gtl"/>
    <s v="Edwards"/>
    <s v="Norm"/>
    <s v="Norm"/>
    <s v="1Fam"/>
    <s v="1Story"/>
    <n v="4"/>
    <n v="3"/>
    <x v="46"/>
    <x v="33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x v="4"/>
    <s v="Typ"/>
    <n v="0"/>
    <s v="NA"/>
    <s v="Basment"/>
    <n v="1956"/>
    <s v="Unf"/>
    <x v="2"/>
    <n v="288"/>
    <s v="TA"/>
    <s v="TA"/>
    <x v="0"/>
    <n v="64"/>
    <n v="0"/>
    <n v="0"/>
    <n v="0"/>
    <n v="160"/>
    <n v="0"/>
    <s v="NA"/>
    <s v="MnPrv"/>
    <s v="NA"/>
    <n v="0"/>
    <n v="10"/>
    <n v="2009"/>
    <s v="COD"/>
    <s v="Abnorml"/>
    <n v="112000"/>
  </r>
  <r>
    <n v="1124"/>
    <n v="20"/>
    <s v="RL"/>
    <x v="9"/>
    <x v="857"/>
    <s v="Pave"/>
    <s v="NA"/>
    <s v="Reg"/>
    <s v="Lvl"/>
    <s v="AllPub"/>
    <s v="Inside"/>
    <s v="Gtl"/>
    <s v="Edwards"/>
    <s v="Norm"/>
    <s v="Norm"/>
    <s v="1Fam"/>
    <s v="1Story"/>
    <n v="5"/>
    <n v="9"/>
    <x v="81"/>
    <x v="17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x v="6"/>
    <s v="Typ"/>
    <n v="0"/>
    <s v="NA"/>
    <s v="NA"/>
    <s v="NA"/>
    <s v="NA"/>
    <x v="3"/>
    <n v="0"/>
    <s v="NA"/>
    <s v="NA"/>
    <x v="0"/>
    <n v="0"/>
    <n v="200"/>
    <n v="0"/>
    <n v="0"/>
    <n v="0"/>
    <n v="0"/>
    <s v="NA"/>
    <s v="NA"/>
    <s v="NA"/>
    <n v="0"/>
    <n v="6"/>
    <n v="2009"/>
    <s v="WD"/>
    <s v="Normal"/>
    <n v="118000"/>
  </r>
  <r>
    <n v="1125"/>
    <n v="80"/>
    <s v="RL"/>
    <x v="7"/>
    <x v="858"/>
    <s v="Pave"/>
    <s v="NA"/>
    <s v="IR1"/>
    <s v="Lvl"/>
    <s v="AllPub"/>
    <s v="Inside"/>
    <s v="Gtl"/>
    <s v="Gilbert"/>
    <s v="Norm"/>
    <s v="Norm"/>
    <s v="1Fam"/>
    <s v="SLvl"/>
    <n v="7"/>
    <n v="5"/>
    <x v="86"/>
    <x v="36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x v="2"/>
    <s v="Typ"/>
    <n v="1"/>
    <s v="TA"/>
    <s v="Attchd"/>
    <n v="1992"/>
    <s v="Fin"/>
    <x v="0"/>
    <n v="392"/>
    <s v="TA"/>
    <s v="TA"/>
    <x v="0"/>
    <n v="100"/>
    <n v="25"/>
    <n v="0"/>
    <n v="0"/>
    <n v="0"/>
    <n v="0"/>
    <s v="NA"/>
    <s v="NA"/>
    <s v="NA"/>
    <n v="0"/>
    <n v="7"/>
    <n v="2007"/>
    <s v="WD"/>
    <s v="Normal"/>
    <n v="163900"/>
  </r>
  <r>
    <n v="1126"/>
    <n v="20"/>
    <s v="RL"/>
    <x v="3"/>
    <x v="859"/>
    <s v="Pave"/>
    <s v="NA"/>
    <s v="Reg"/>
    <s v="Lvl"/>
    <s v="AllPub"/>
    <s v="Inside"/>
    <s v="Gtl"/>
    <s v="NAmes"/>
    <s v="Norm"/>
    <s v="Norm"/>
    <s v="1Fam"/>
    <s v="1Story"/>
    <n v="4"/>
    <n v="5"/>
    <x v="32"/>
    <x v="21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x v="4"/>
    <s v="Typ"/>
    <n v="1"/>
    <s v="TA"/>
    <s v="Detchd"/>
    <n v="1977"/>
    <s v="Unf"/>
    <x v="0"/>
    <n v="672"/>
    <s v="Fa"/>
    <s v="Fa"/>
    <x v="0"/>
    <n v="0"/>
    <n v="0"/>
    <n v="0"/>
    <n v="0"/>
    <n v="0"/>
    <n v="0"/>
    <s v="NA"/>
    <s v="NA"/>
    <s v="NA"/>
    <n v="0"/>
    <n v="11"/>
    <n v="2009"/>
    <s v="WD"/>
    <s v="Normal"/>
    <n v="115000"/>
  </r>
  <r>
    <n v="1127"/>
    <n v="120"/>
    <s v="RL"/>
    <x v="91"/>
    <x v="860"/>
    <s v="Pave"/>
    <s v="NA"/>
    <s v="Reg"/>
    <s v="Lvl"/>
    <s v="AllPub"/>
    <s v="Inside"/>
    <s v="Gtl"/>
    <s v="Blmngtn"/>
    <s v="Norm"/>
    <s v="Norm"/>
    <s v="TwnhsE"/>
    <s v="1Story"/>
    <n v="7"/>
    <n v="5"/>
    <x v="22"/>
    <x v="12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x v="2"/>
    <s v="Typ"/>
    <n v="1"/>
    <s v="TA"/>
    <s v="Attchd"/>
    <n v="2007"/>
    <s v="Fin"/>
    <x v="1"/>
    <n v="660"/>
    <s v="TA"/>
    <s v="TA"/>
    <x v="0"/>
    <n v="143"/>
    <n v="20"/>
    <n v="0"/>
    <n v="0"/>
    <n v="0"/>
    <n v="0"/>
    <s v="NA"/>
    <s v="NA"/>
    <s v="NA"/>
    <n v="0"/>
    <n v="6"/>
    <n v="2009"/>
    <s v="WD"/>
    <s v="Normal"/>
    <n v="174000"/>
  </r>
  <r>
    <n v="1128"/>
    <n v="20"/>
    <s v="RL"/>
    <x v="104"/>
    <x v="861"/>
    <s v="Pave"/>
    <s v="NA"/>
    <s v="IR3"/>
    <s v="Lvl"/>
    <s v="AllPub"/>
    <s v="Corner"/>
    <s v="Gtl"/>
    <s v="Gilbert"/>
    <s v="Norm"/>
    <s v="Norm"/>
    <s v="1Fam"/>
    <s v="1Story"/>
    <n v="7"/>
    <n v="5"/>
    <x v="6"/>
    <x v="16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x v="2"/>
    <s v="Typ"/>
    <n v="1"/>
    <s v="Gd"/>
    <s v="Attchd"/>
    <n v="2004"/>
    <s v="Fin"/>
    <x v="1"/>
    <n v="630"/>
    <s v="TA"/>
    <s v="TA"/>
    <x v="0"/>
    <n v="144"/>
    <n v="36"/>
    <n v="0"/>
    <n v="0"/>
    <n v="0"/>
    <n v="0"/>
    <s v="NA"/>
    <s v="NA"/>
    <s v="NA"/>
    <n v="0"/>
    <n v="11"/>
    <n v="2007"/>
    <s v="WD"/>
    <s v="Family"/>
    <n v="259000"/>
  </r>
  <r>
    <n v="1129"/>
    <n v="60"/>
    <s v="RL"/>
    <x v="83"/>
    <x v="862"/>
    <s v="Pave"/>
    <s v="NA"/>
    <s v="IR1"/>
    <s v="Lvl"/>
    <s v="AllPub"/>
    <s v="Inside"/>
    <s v="Gtl"/>
    <s v="Gilbert"/>
    <s v="Norm"/>
    <s v="Norm"/>
    <s v="1Fam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x v="0"/>
    <s v="Typ"/>
    <n v="1"/>
    <s v="Gd"/>
    <s v="BuiltIn"/>
    <n v="2004"/>
    <s v="Fin"/>
    <x v="0"/>
    <n v="434"/>
    <s v="TA"/>
    <s v="TA"/>
    <x v="0"/>
    <n v="100"/>
    <n v="48"/>
    <n v="0"/>
    <n v="0"/>
    <n v="0"/>
    <n v="0"/>
    <s v="NA"/>
    <s v="NA"/>
    <s v="NA"/>
    <n v="0"/>
    <n v="7"/>
    <n v="2007"/>
    <s v="WD"/>
    <s v="Normal"/>
    <n v="215000"/>
  </r>
  <r>
    <n v="1130"/>
    <n v="90"/>
    <s v="RM"/>
    <x v="3"/>
    <x v="25"/>
    <s v="Pave"/>
    <s v="Grvl"/>
    <s v="Reg"/>
    <s v="Lvl"/>
    <s v="AllPub"/>
    <s v="Inside"/>
    <s v="Gtl"/>
    <s v="OldTown"/>
    <s v="Norm"/>
    <s v="Norm"/>
    <s v="Duplex"/>
    <s v="SFoyer"/>
    <n v="5"/>
    <n v="5"/>
    <x v="84"/>
    <x v="23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x v="6"/>
    <s v="Typ"/>
    <n v="0"/>
    <s v="NA"/>
    <s v="Detchd"/>
    <n v="1980"/>
    <s v="Unf"/>
    <x v="0"/>
    <n v="672"/>
    <s v="TA"/>
    <s v="TA"/>
    <x v="0"/>
    <n v="49"/>
    <n v="0"/>
    <n v="0"/>
    <n v="0"/>
    <n v="0"/>
    <n v="0"/>
    <s v="NA"/>
    <s v="NA"/>
    <s v="NA"/>
    <n v="0"/>
    <n v="8"/>
    <n v="2007"/>
    <s v="WD"/>
    <s v="Normal"/>
    <n v="140000"/>
  </r>
  <r>
    <n v="1131"/>
    <n v="50"/>
    <s v="RL"/>
    <x v="0"/>
    <x v="863"/>
    <s v="Pave"/>
    <s v="NA"/>
    <s v="Reg"/>
    <s v="Lvl"/>
    <s v="AllPub"/>
    <s v="Inside"/>
    <s v="Gtl"/>
    <s v="SWISU"/>
    <s v="Norm"/>
    <s v="Norm"/>
    <s v="1Fam"/>
    <s v="1.5Fin"/>
    <n v="4"/>
    <n v="3"/>
    <x v="89"/>
    <x v="8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x v="2"/>
    <s v="Min2"/>
    <n v="2"/>
    <s v="TA"/>
    <s v="Detchd"/>
    <n v="1981"/>
    <s v="Unf"/>
    <x v="0"/>
    <n v="576"/>
    <s v="TA"/>
    <s v="TA"/>
    <x v="0"/>
    <n v="431"/>
    <n v="44"/>
    <n v="0"/>
    <n v="0"/>
    <n v="0"/>
    <n v="0"/>
    <s v="NA"/>
    <s v="MnPrv"/>
    <s v="NA"/>
    <n v="0"/>
    <n v="12"/>
    <n v="2009"/>
    <s v="WD"/>
    <s v="Normal"/>
    <n v="135000"/>
  </r>
  <r>
    <n v="1132"/>
    <n v="20"/>
    <s v="RL"/>
    <x v="31"/>
    <x v="864"/>
    <s v="Pave"/>
    <s v="NA"/>
    <s v="Reg"/>
    <s v="Lvl"/>
    <s v="AllPub"/>
    <s v="Inside"/>
    <s v="Gtl"/>
    <s v="Mitchel"/>
    <s v="Norm"/>
    <s v="Norm"/>
    <s v="1Fam"/>
    <s v="1Story"/>
    <n v="5"/>
    <n v="5"/>
    <x v="50"/>
    <x v="36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x v="4"/>
    <s v="Typ"/>
    <n v="0"/>
    <s v="NA"/>
    <s v="NA"/>
    <s v="NA"/>
    <s v="NA"/>
    <x v="3"/>
    <n v="0"/>
    <s v="NA"/>
    <s v="NA"/>
    <x v="0"/>
    <n v="0"/>
    <n v="28"/>
    <n v="0"/>
    <n v="0"/>
    <n v="0"/>
    <n v="0"/>
    <s v="NA"/>
    <s v="MnPrv"/>
    <s v="NA"/>
    <n v="0"/>
    <n v="9"/>
    <n v="2007"/>
    <s v="Oth"/>
    <s v="Abnorml"/>
    <n v="93500"/>
  </r>
  <r>
    <n v="1133"/>
    <n v="70"/>
    <s v="RM"/>
    <x v="48"/>
    <x v="288"/>
    <s v="Pave"/>
    <s v="NA"/>
    <s v="Reg"/>
    <s v="Lvl"/>
    <s v="AllPub"/>
    <s v="Inside"/>
    <s v="Gtl"/>
    <s v="OldTown"/>
    <s v="Norm"/>
    <s v="Norm"/>
    <s v="1Fam"/>
    <s v="2Story"/>
    <n v="6"/>
    <n v="4"/>
    <x v="88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x v="0"/>
    <s v="Typ"/>
    <n v="0"/>
    <s v="NA"/>
    <s v="Detchd"/>
    <n v="1930"/>
    <s v="Unf"/>
    <x v="2"/>
    <n v="205"/>
    <s v="Fa"/>
    <s v="TA"/>
    <x v="1"/>
    <n v="0"/>
    <n v="48"/>
    <n v="0"/>
    <n v="0"/>
    <n v="0"/>
    <n v="0"/>
    <s v="NA"/>
    <s v="NA"/>
    <s v="NA"/>
    <n v="0"/>
    <n v="5"/>
    <n v="2007"/>
    <s v="WD"/>
    <s v="Normal"/>
    <n v="117500"/>
  </r>
  <r>
    <n v="1134"/>
    <n v="60"/>
    <s v="RL"/>
    <x v="1"/>
    <x v="865"/>
    <s v="Pave"/>
    <s v="NA"/>
    <s v="IR1"/>
    <s v="Lvl"/>
    <s v="AllPub"/>
    <s v="Inside"/>
    <s v="Gtl"/>
    <s v="SawyerW"/>
    <s v="Norm"/>
    <s v="Norm"/>
    <s v="1Fam"/>
    <s v="2Story"/>
    <n v="8"/>
    <n v="5"/>
    <x v="49"/>
    <x v="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x v="0"/>
    <s v="Typ"/>
    <n v="1"/>
    <s v="TA"/>
    <s v="Attchd"/>
    <n v="1995"/>
    <s v="RFn"/>
    <x v="0"/>
    <n v="466"/>
    <s v="TA"/>
    <s v="TA"/>
    <x v="0"/>
    <n v="0"/>
    <n v="155"/>
    <n v="0"/>
    <n v="0"/>
    <n v="0"/>
    <n v="0"/>
    <s v="NA"/>
    <s v="NA"/>
    <s v="NA"/>
    <n v="0"/>
    <n v="6"/>
    <n v="2009"/>
    <s v="WD"/>
    <s v="Normal"/>
    <n v="239500"/>
  </r>
  <r>
    <n v="1135"/>
    <n v="60"/>
    <s v="RL"/>
    <x v="15"/>
    <x v="214"/>
    <s v="Pave"/>
    <s v="NA"/>
    <s v="IR1"/>
    <s v="HLS"/>
    <s v="AllPub"/>
    <s v="Inside"/>
    <s v="Gtl"/>
    <s v="Gilbert"/>
    <s v="Norm"/>
    <s v="Norm"/>
    <s v="1Fam"/>
    <s v="2Story"/>
    <n v="6"/>
    <n v="5"/>
    <x v="35"/>
    <x v="1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x v="2"/>
    <s v="Typ"/>
    <n v="1"/>
    <s v="TA"/>
    <s v="Attchd"/>
    <n v="1997"/>
    <s v="Fin"/>
    <x v="0"/>
    <n v="460"/>
    <s v="TA"/>
    <s v="TA"/>
    <x v="0"/>
    <n v="100"/>
    <n v="38"/>
    <n v="0"/>
    <n v="0"/>
    <n v="0"/>
    <n v="0"/>
    <s v="NA"/>
    <s v="NA"/>
    <s v="NA"/>
    <n v="0"/>
    <n v="8"/>
    <n v="2007"/>
    <s v="WD"/>
    <s v="Normal"/>
    <n v="169000"/>
  </r>
  <r>
    <n v="1136"/>
    <n v="30"/>
    <s v="RM"/>
    <x v="3"/>
    <x v="866"/>
    <s v="Pave"/>
    <s v="NA"/>
    <s v="Reg"/>
    <s v="Lvl"/>
    <s v="AllPub"/>
    <s v="Corner"/>
    <s v="Gtl"/>
    <s v="BrkSide"/>
    <s v="Norm"/>
    <s v="Norm"/>
    <s v="1Fam"/>
    <s v="1Story"/>
    <n v="6"/>
    <n v="5"/>
    <x v="6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x v="4"/>
    <s v="Typ"/>
    <n v="1"/>
    <s v="Gd"/>
    <s v="Detchd"/>
    <n v="1926"/>
    <s v="Unf"/>
    <x v="2"/>
    <n v="180"/>
    <s v="TA"/>
    <s v="TA"/>
    <x v="0"/>
    <n v="0"/>
    <n v="128"/>
    <n v="0"/>
    <n v="0"/>
    <n v="0"/>
    <n v="0"/>
    <s v="NA"/>
    <s v="NA"/>
    <s v="NA"/>
    <n v="0"/>
    <n v="5"/>
    <n v="2007"/>
    <s v="WD"/>
    <s v="Normal"/>
    <n v="102000"/>
  </r>
  <r>
    <n v="1137"/>
    <n v="50"/>
    <s v="RL"/>
    <x v="1"/>
    <x v="1"/>
    <s v="Pave"/>
    <s v="NA"/>
    <s v="Reg"/>
    <s v="Lvl"/>
    <s v="AllPub"/>
    <s v="Inside"/>
    <s v="Gtl"/>
    <s v="NAmes"/>
    <s v="Norm"/>
    <s v="Norm"/>
    <s v="1Fam"/>
    <s v="1.5Fin"/>
    <n v="6"/>
    <n v="5"/>
    <x v="52"/>
    <x v="8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x v="1"/>
    <s v="Typ"/>
    <n v="0"/>
    <s v="NA"/>
    <s v="Attchd"/>
    <n v="1950"/>
    <s v="Unf"/>
    <x v="2"/>
    <n v="288"/>
    <s v="TA"/>
    <s v="TA"/>
    <x v="0"/>
    <n v="0"/>
    <n v="0"/>
    <n v="96"/>
    <n v="0"/>
    <n v="0"/>
    <n v="0"/>
    <s v="NA"/>
    <s v="NA"/>
    <s v="NA"/>
    <n v="0"/>
    <n v="4"/>
    <n v="2008"/>
    <s v="WD"/>
    <s v="Abnorml"/>
    <n v="119000"/>
  </r>
  <r>
    <n v="1138"/>
    <n v="50"/>
    <s v="RL"/>
    <x v="61"/>
    <x v="867"/>
    <s v="Pave"/>
    <s v="NA"/>
    <s v="Reg"/>
    <s v="Lvl"/>
    <s v="AllPub"/>
    <s v="Inside"/>
    <s v="Gtl"/>
    <s v="Sawyer"/>
    <s v="Feedr"/>
    <s v="Norm"/>
    <s v="1Fam"/>
    <s v="1.5Fin"/>
    <n v="5"/>
    <n v="8"/>
    <x v="107"/>
    <x v="29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x v="1"/>
    <s v="Typ"/>
    <n v="0"/>
    <s v="NA"/>
    <s v="NA"/>
    <s v="NA"/>
    <s v="NA"/>
    <x v="3"/>
    <n v="0"/>
    <s v="NA"/>
    <s v="NA"/>
    <x v="1"/>
    <n v="0"/>
    <n v="0"/>
    <n v="176"/>
    <n v="0"/>
    <n v="0"/>
    <n v="0"/>
    <s v="NA"/>
    <s v="NA"/>
    <s v="NA"/>
    <n v="0"/>
    <n v="5"/>
    <n v="2010"/>
    <s v="WD"/>
    <s v="Normal"/>
    <n v="94000"/>
  </r>
  <r>
    <n v="1139"/>
    <n v="20"/>
    <s v="RL"/>
    <x v="7"/>
    <x v="261"/>
    <s v="Pave"/>
    <s v="NA"/>
    <s v="IR1"/>
    <s v="Lvl"/>
    <s v="AllPub"/>
    <s v="Inside"/>
    <s v="Mod"/>
    <s v="Mitchel"/>
    <s v="Norm"/>
    <s v="Norm"/>
    <s v="1Fam"/>
    <s v="1Story"/>
    <n v="6"/>
    <n v="5"/>
    <x v="54"/>
    <x v="44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x v="4"/>
    <s v="Typ"/>
    <n v="2"/>
    <s v="TA"/>
    <s v="Attchd"/>
    <n v="1977"/>
    <s v="RFn"/>
    <x v="0"/>
    <n v="714"/>
    <s v="TA"/>
    <s v="TA"/>
    <x v="0"/>
    <n v="264"/>
    <n v="32"/>
    <n v="0"/>
    <n v="0"/>
    <n v="0"/>
    <n v="0"/>
    <s v="NA"/>
    <s v="NA"/>
    <s v="NA"/>
    <n v="0"/>
    <n v="5"/>
    <n v="2009"/>
    <s v="WD"/>
    <s v="Normal"/>
    <n v="196000"/>
  </r>
  <r>
    <n v="1140"/>
    <n v="30"/>
    <s v="RL"/>
    <x v="18"/>
    <x v="868"/>
    <s v="Pave"/>
    <s v="NA"/>
    <s v="IR1"/>
    <s v="Lvl"/>
    <s v="AllPub"/>
    <s v="Inside"/>
    <s v="Gtl"/>
    <s v="BrkSide"/>
    <s v="Norm"/>
    <s v="Norm"/>
    <s v="1Fam"/>
    <s v="1Story"/>
    <n v="5"/>
    <n v="5"/>
    <x v="26"/>
    <x v="8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x v="1"/>
    <s v="Maj1"/>
    <n v="1"/>
    <s v="Gd"/>
    <s v="Detchd"/>
    <n v="1972"/>
    <s v="Unf"/>
    <x v="0"/>
    <n v="495"/>
    <s v="TA"/>
    <s v="TA"/>
    <x v="0"/>
    <n v="0"/>
    <n v="0"/>
    <n v="216"/>
    <n v="0"/>
    <n v="126"/>
    <n v="0"/>
    <s v="NA"/>
    <s v="NA"/>
    <s v="NA"/>
    <n v="0"/>
    <n v="5"/>
    <n v="2007"/>
    <s v="WD"/>
    <s v="Normal"/>
    <n v="144000"/>
  </r>
  <r>
    <n v="1141"/>
    <n v="20"/>
    <s v="RL"/>
    <x v="3"/>
    <x v="869"/>
    <s v="Pave"/>
    <s v="NA"/>
    <s v="Reg"/>
    <s v="Lvl"/>
    <s v="AllPub"/>
    <s v="Corner"/>
    <s v="Gtl"/>
    <s v="NAmes"/>
    <s v="Norm"/>
    <s v="Norm"/>
    <s v="1Fam"/>
    <s v="1Story"/>
    <n v="5"/>
    <n v="7"/>
    <x v="23"/>
    <x v="58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x v="6"/>
    <s v="Typ"/>
    <n v="0"/>
    <s v="NA"/>
    <s v="Detchd"/>
    <n v="1988"/>
    <s v="Unf"/>
    <x v="0"/>
    <n v="840"/>
    <s v="TA"/>
    <s v="TA"/>
    <x v="0"/>
    <n v="0"/>
    <n v="0"/>
    <n v="0"/>
    <n v="0"/>
    <n v="0"/>
    <n v="0"/>
    <s v="NA"/>
    <s v="NA"/>
    <s v="NA"/>
    <n v="0"/>
    <n v="6"/>
    <n v="2008"/>
    <s v="COD"/>
    <s v="Abnorml"/>
    <n v="139000"/>
  </r>
  <r>
    <n v="1142"/>
    <n v="60"/>
    <s v="RL"/>
    <x v="7"/>
    <x v="870"/>
    <s v="Pave"/>
    <s v="NA"/>
    <s v="IR1"/>
    <s v="Lvl"/>
    <s v="AllPub"/>
    <s v="CulDSac"/>
    <s v="Gtl"/>
    <s v="NWAmes"/>
    <s v="PosN"/>
    <s v="Norm"/>
    <s v="1Fam"/>
    <s v="2Story"/>
    <n v="5"/>
    <n v="7"/>
    <x v="1"/>
    <x v="1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x v="3"/>
    <s v="Typ"/>
    <n v="1"/>
    <s v="TA"/>
    <s v="Attchd"/>
    <n v="1976"/>
    <s v="Unf"/>
    <x v="0"/>
    <n v="484"/>
    <s v="TA"/>
    <s v="TA"/>
    <x v="0"/>
    <n v="448"/>
    <n v="96"/>
    <n v="0"/>
    <n v="0"/>
    <n v="0"/>
    <n v="0"/>
    <s v="NA"/>
    <s v="NA"/>
    <s v="NA"/>
    <n v="0"/>
    <n v="10"/>
    <n v="2009"/>
    <s v="WD"/>
    <s v="Normal"/>
    <n v="197500"/>
  </r>
  <r>
    <n v="1143"/>
    <n v="60"/>
    <s v="RL"/>
    <x v="44"/>
    <x v="104"/>
    <s v="Pave"/>
    <s v="NA"/>
    <s v="Reg"/>
    <s v="Lvl"/>
    <s v="AllPub"/>
    <s v="Inside"/>
    <s v="Gtl"/>
    <s v="CollgCr"/>
    <s v="Norm"/>
    <s v="Norm"/>
    <s v="1Fam"/>
    <s v="2Story"/>
    <n v="8"/>
    <n v="5"/>
    <x v="13"/>
    <x v="12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x v="5"/>
    <s v="Typ"/>
    <n v="1"/>
    <s v="TA"/>
    <s v="BuiltIn"/>
    <n v="2006"/>
    <s v="RFn"/>
    <x v="1"/>
    <n v="1052"/>
    <s v="TA"/>
    <s v="TA"/>
    <x v="0"/>
    <n v="125"/>
    <n v="144"/>
    <n v="0"/>
    <n v="0"/>
    <n v="0"/>
    <n v="0"/>
    <s v="NA"/>
    <s v="NA"/>
    <s v="NA"/>
    <n v="0"/>
    <n v="4"/>
    <n v="2007"/>
    <s v="New"/>
    <s v="Partial"/>
    <n v="424870"/>
  </r>
  <r>
    <n v="1144"/>
    <n v="20"/>
    <s v="RL"/>
    <x v="7"/>
    <x v="218"/>
    <s v="Pave"/>
    <s v="NA"/>
    <s v="Reg"/>
    <s v="Lvl"/>
    <s v="AllPub"/>
    <s v="Inside"/>
    <s v="Gtl"/>
    <s v="Sawyer"/>
    <s v="Norm"/>
    <s v="Norm"/>
    <s v="1Fam"/>
    <s v="1Story"/>
    <n v="5"/>
    <n v="3"/>
    <x v="28"/>
    <x v="1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x v="4"/>
    <s v="Typ"/>
    <n v="0"/>
    <s v="NA"/>
    <s v="NA"/>
    <s v="NA"/>
    <s v="NA"/>
    <x v="3"/>
    <n v="0"/>
    <s v="NA"/>
    <s v="NA"/>
    <x v="0"/>
    <n v="0"/>
    <n v="24"/>
    <n v="0"/>
    <n v="0"/>
    <n v="0"/>
    <n v="0"/>
    <s v="NA"/>
    <s v="NA"/>
    <s v="NA"/>
    <n v="0"/>
    <n v="7"/>
    <n v="2008"/>
    <s v="WD"/>
    <s v="Normal"/>
    <n v="80000"/>
  </r>
  <r>
    <n v="1145"/>
    <n v="190"/>
    <s v="RL"/>
    <x v="3"/>
    <x v="871"/>
    <s v="Pave"/>
    <s v="NA"/>
    <s v="Reg"/>
    <s v="Lvl"/>
    <s v="AllPub"/>
    <s v="Inside"/>
    <s v="Gtl"/>
    <s v="Edwards"/>
    <s v="Norm"/>
    <s v="Norm"/>
    <s v="2fmCon"/>
    <s v="1.5Fin"/>
    <n v="4"/>
    <n v="4"/>
    <x v="71"/>
    <x v="8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x v="4"/>
    <s v="Typ"/>
    <n v="0"/>
    <s v="NA"/>
    <s v="Detchd"/>
    <n v="1941"/>
    <s v="Unf"/>
    <x v="2"/>
    <n v="280"/>
    <s v="TA"/>
    <s v="TA"/>
    <x v="0"/>
    <n v="0"/>
    <n v="0"/>
    <n v="0"/>
    <n v="0"/>
    <n v="0"/>
    <n v="0"/>
    <s v="NA"/>
    <s v="MnPrv"/>
    <s v="NA"/>
    <n v="0"/>
    <n v="7"/>
    <n v="2010"/>
    <s v="WD"/>
    <s v="Normal"/>
    <n v="80000"/>
  </r>
  <r>
    <n v="1146"/>
    <n v="50"/>
    <s v="RM"/>
    <x v="27"/>
    <x v="50"/>
    <s v="Pave"/>
    <s v="NA"/>
    <s v="Reg"/>
    <s v="Lvl"/>
    <s v="AllPub"/>
    <s v="Inside"/>
    <s v="Gtl"/>
    <s v="BrkSide"/>
    <s v="Norm"/>
    <s v="Norm"/>
    <s v="1Fam"/>
    <s v="1.5Fin"/>
    <n v="5"/>
    <n v="6"/>
    <x v="89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x v="0"/>
    <s v="Typ"/>
    <n v="1"/>
    <s v="Gd"/>
    <s v="Detchd"/>
    <n v="1928"/>
    <s v="Unf"/>
    <x v="2"/>
    <n v="225"/>
    <s v="TA"/>
    <s v="TA"/>
    <x v="0"/>
    <n v="0"/>
    <n v="0"/>
    <n v="0"/>
    <n v="0"/>
    <n v="0"/>
    <n v="0"/>
    <s v="NA"/>
    <s v="NA"/>
    <s v="NA"/>
    <n v="0"/>
    <n v="8"/>
    <n v="2006"/>
    <s v="WD"/>
    <s v="Family"/>
    <n v="149000"/>
  </r>
  <r>
    <n v="1147"/>
    <n v="20"/>
    <s v="RL"/>
    <x v="7"/>
    <x v="10"/>
    <s v="Pave"/>
    <s v="NA"/>
    <s v="Reg"/>
    <s v="Lvl"/>
    <s v="AllPub"/>
    <s v="Inside"/>
    <s v="Gtl"/>
    <s v="SawyerW"/>
    <s v="Norm"/>
    <s v="Norm"/>
    <s v="1Fam"/>
    <s v="1Story"/>
    <n v="6"/>
    <n v="5"/>
    <x v="55"/>
    <x v="42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x v="4"/>
    <s v="Typ"/>
    <n v="1"/>
    <s v="TA"/>
    <s v="Attchd"/>
    <n v="1985"/>
    <s v="Unf"/>
    <x v="0"/>
    <n v="403"/>
    <s v="TA"/>
    <s v="TA"/>
    <x v="0"/>
    <n v="165"/>
    <n v="26"/>
    <n v="0"/>
    <n v="0"/>
    <n v="0"/>
    <n v="0"/>
    <s v="NA"/>
    <s v="NA"/>
    <s v="NA"/>
    <n v="0"/>
    <n v="5"/>
    <n v="2006"/>
    <s v="WD"/>
    <s v="Normal"/>
    <n v="180000"/>
  </r>
  <r>
    <n v="1148"/>
    <n v="70"/>
    <s v="RL"/>
    <x v="6"/>
    <x v="872"/>
    <s v="Pave"/>
    <s v="NA"/>
    <s v="Reg"/>
    <s v="Bnk"/>
    <s v="AllPub"/>
    <s v="Inside"/>
    <s v="Gtl"/>
    <s v="Crawfor"/>
    <s v="Norm"/>
    <s v="Norm"/>
    <s v="1Fam"/>
    <s v="2Story"/>
    <n v="7"/>
    <n v="7"/>
    <x v="71"/>
    <x v="8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x v="2"/>
    <s v="Typ"/>
    <n v="1"/>
    <s v="Gd"/>
    <s v="Attchd"/>
    <n v="1941"/>
    <s v="Unf"/>
    <x v="2"/>
    <n v="234"/>
    <s v="TA"/>
    <s v="TA"/>
    <x v="0"/>
    <n v="0"/>
    <n v="0"/>
    <n v="0"/>
    <n v="0"/>
    <n v="0"/>
    <n v="0"/>
    <s v="NA"/>
    <s v="NA"/>
    <s v="NA"/>
    <n v="0"/>
    <n v="7"/>
    <n v="2009"/>
    <s v="WD"/>
    <s v="Normal"/>
    <n v="174500"/>
  </r>
  <r>
    <n v="1149"/>
    <n v="50"/>
    <s v="RM"/>
    <x v="7"/>
    <x v="873"/>
    <s v="Pave"/>
    <s v="NA"/>
    <s v="Reg"/>
    <s v="Lvl"/>
    <s v="AllPub"/>
    <s v="Inside"/>
    <s v="Gtl"/>
    <s v="OldTown"/>
    <s v="Norm"/>
    <s v="Norm"/>
    <s v="1Fam"/>
    <s v="1.5Fin"/>
    <n v="7"/>
    <n v="7"/>
    <x v="69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x v="4"/>
    <s v="Typ"/>
    <n v="1"/>
    <s v="Gd"/>
    <s v="Detchd"/>
    <n v="1982"/>
    <s v="Unf"/>
    <x v="2"/>
    <n v="288"/>
    <s v="TA"/>
    <s v="TA"/>
    <x v="0"/>
    <n v="0"/>
    <n v="0"/>
    <n v="176"/>
    <n v="0"/>
    <n v="0"/>
    <n v="0"/>
    <s v="NA"/>
    <s v="NA"/>
    <s v="NA"/>
    <n v="0"/>
    <n v="8"/>
    <n v="2008"/>
    <s v="WD"/>
    <s v="Normal"/>
    <n v="116900"/>
  </r>
  <r>
    <n v="1150"/>
    <n v="70"/>
    <s v="RM"/>
    <x v="9"/>
    <x v="218"/>
    <s v="Pave"/>
    <s v="NA"/>
    <s v="Reg"/>
    <s v="Lvl"/>
    <s v="AllPub"/>
    <s v="Inside"/>
    <s v="Gtl"/>
    <s v="OldTown"/>
    <s v="Artery"/>
    <s v="Norm"/>
    <s v="1Fam"/>
    <s v="2Story"/>
    <n v="7"/>
    <n v="9"/>
    <x v="26"/>
    <x v="55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x v="2"/>
    <s v="Typ"/>
    <n v="0"/>
    <s v="NA"/>
    <s v="Detchd"/>
    <n v="1930"/>
    <s v="Unf"/>
    <x v="0"/>
    <n v="324"/>
    <s v="TA"/>
    <s v="TA"/>
    <x v="0"/>
    <n v="0"/>
    <n v="0"/>
    <n v="0"/>
    <n v="0"/>
    <n v="0"/>
    <n v="0"/>
    <s v="NA"/>
    <s v="NA"/>
    <s v="NA"/>
    <n v="0"/>
    <n v="7"/>
    <n v="2009"/>
    <s v="WD"/>
    <s v="Normal"/>
    <n v="143000"/>
  </r>
  <r>
    <n v="1151"/>
    <n v="20"/>
    <s v="RL"/>
    <x v="15"/>
    <x v="874"/>
    <s v="Pave"/>
    <s v="NA"/>
    <s v="IR1"/>
    <s v="Lvl"/>
    <s v="AllPub"/>
    <s v="Inside"/>
    <s v="Gtl"/>
    <s v="NAmes"/>
    <s v="Norm"/>
    <s v="Norm"/>
    <s v="1Fam"/>
    <s v="1Story"/>
    <n v="6"/>
    <n v="5"/>
    <x v="52"/>
    <x v="8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x v="6"/>
    <s v="Typ"/>
    <n v="1"/>
    <s v="Gd"/>
    <s v="Attchd"/>
    <n v="1950"/>
    <s v="Unf"/>
    <x v="2"/>
    <n v="306"/>
    <s v="TA"/>
    <s v="TA"/>
    <x v="0"/>
    <n v="0"/>
    <n v="0"/>
    <n v="214"/>
    <n v="0"/>
    <n v="0"/>
    <n v="0"/>
    <s v="NA"/>
    <s v="GdPrv"/>
    <s v="NA"/>
    <n v="0"/>
    <n v="11"/>
    <n v="2007"/>
    <s v="WD"/>
    <s v="Normal"/>
    <n v="124000"/>
  </r>
  <r>
    <n v="1152"/>
    <n v="20"/>
    <s v="RL"/>
    <x v="56"/>
    <x v="875"/>
    <s v="Pave"/>
    <s v="NA"/>
    <s v="Reg"/>
    <s v="Lvl"/>
    <s v="AllPub"/>
    <s v="Inside"/>
    <s v="Gtl"/>
    <s v="Edwards"/>
    <s v="Norm"/>
    <s v="Norm"/>
    <s v="1Fam"/>
    <s v="1Story"/>
    <n v="5"/>
    <n v="4"/>
    <x v="28"/>
    <x v="1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x v="1"/>
    <s v="Typ"/>
    <n v="2"/>
    <s v="Gd"/>
    <s v="Attchd"/>
    <n v="1959"/>
    <s v="Fin"/>
    <x v="0"/>
    <n v="528"/>
    <s v="TA"/>
    <s v="TA"/>
    <x v="0"/>
    <n v="0"/>
    <n v="140"/>
    <n v="0"/>
    <n v="0"/>
    <n v="100"/>
    <n v="0"/>
    <s v="NA"/>
    <s v="NA"/>
    <s v="NA"/>
    <n v="0"/>
    <n v="11"/>
    <n v="2006"/>
    <s v="WD"/>
    <s v="Normal"/>
    <n v="149900"/>
  </r>
  <r>
    <n v="1153"/>
    <n v="20"/>
    <s v="RL"/>
    <x v="48"/>
    <x v="5"/>
    <s v="Pave"/>
    <s v="NA"/>
    <s v="IR1"/>
    <s v="Lvl"/>
    <s v="AllPub"/>
    <s v="Inside"/>
    <s v="Gtl"/>
    <s v="Crawfor"/>
    <s v="Norm"/>
    <s v="Norm"/>
    <s v="1Fam"/>
    <s v="1Story"/>
    <n v="6"/>
    <n v="7"/>
    <x v="46"/>
    <x v="16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x v="1"/>
    <s v="Typ"/>
    <n v="1"/>
    <s v="Gd"/>
    <s v="Attchd"/>
    <n v="1956"/>
    <s v="Fin"/>
    <x v="0"/>
    <n v="470"/>
    <s v="TA"/>
    <s v="TA"/>
    <x v="0"/>
    <n v="0"/>
    <n v="0"/>
    <n v="280"/>
    <n v="0"/>
    <n v="0"/>
    <n v="0"/>
    <s v="NA"/>
    <s v="NA"/>
    <s v="NA"/>
    <n v="0"/>
    <n v="7"/>
    <n v="2006"/>
    <s v="WD"/>
    <s v="Abnorml"/>
    <n v="230000"/>
  </r>
  <r>
    <n v="1154"/>
    <n v="30"/>
    <s v="RM"/>
    <x v="7"/>
    <x v="876"/>
    <s v="Pave"/>
    <s v="NA"/>
    <s v="Reg"/>
    <s v="Lvl"/>
    <s v="AllPub"/>
    <s v="Corner"/>
    <s v="Gtl"/>
    <s v="IDOTRR"/>
    <s v="Norm"/>
    <s v="Norm"/>
    <s v="1Fam"/>
    <s v="1Story"/>
    <n v="6"/>
    <n v="8"/>
    <x v="19"/>
    <x v="12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x v="4"/>
    <s v="Typ"/>
    <n v="0"/>
    <s v="NA"/>
    <s v="Detchd"/>
    <n v="2002"/>
    <s v="Unf"/>
    <x v="2"/>
    <n v="432"/>
    <s v="TA"/>
    <s v="TA"/>
    <x v="0"/>
    <n v="0"/>
    <n v="0"/>
    <n v="96"/>
    <n v="0"/>
    <n v="0"/>
    <n v="0"/>
    <s v="NA"/>
    <s v="NA"/>
    <s v="NA"/>
    <n v="0"/>
    <n v="6"/>
    <n v="2008"/>
    <s v="WD"/>
    <s v="Normal"/>
    <n v="120500"/>
  </r>
  <r>
    <n v="1155"/>
    <n v="60"/>
    <s v="RL"/>
    <x v="7"/>
    <x v="877"/>
    <s v="Pave"/>
    <s v="NA"/>
    <s v="IR1"/>
    <s v="Lvl"/>
    <s v="AllPub"/>
    <s v="Inside"/>
    <s v="Gtl"/>
    <s v="NAmes"/>
    <s v="Norm"/>
    <s v="Norm"/>
    <s v="1Fam"/>
    <s v="2Story"/>
    <n v="7"/>
    <n v="6"/>
    <x v="10"/>
    <x v="55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x v="0"/>
    <s v="Typ"/>
    <n v="2"/>
    <s v="Gd"/>
    <s v="Attchd"/>
    <n v="1965"/>
    <s v="Unf"/>
    <x v="0"/>
    <n v="492"/>
    <s v="TA"/>
    <s v="TA"/>
    <x v="0"/>
    <n v="60"/>
    <n v="84"/>
    <n v="0"/>
    <n v="0"/>
    <n v="273"/>
    <n v="0"/>
    <s v="NA"/>
    <s v="GdPrv"/>
    <s v="NA"/>
    <n v="0"/>
    <n v="5"/>
    <n v="2008"/>
    <s v="WD"/>
    <s v="Normal"/>
    <n v="201800"/>
  </r>
  <r>
    <n v="1156"/>
    <n v="20"/>
    <s v="RL"/>
    <x v="48"/>
    <x v="878"/>
    <s v="Pave"/>
    <s v="NA"/>
    <s v="IR1"/>
    <s v="Lvl"/>
    <s v="AllPub"/>
    <s v="Corner"/>
    <s v="Gtl"/>
    <s v="Veenker"/>
    <s v="Norm"/>
    <s v="Norm"/>
    <s v="1Fam"/>
    <s v="1Story"/>
    <n v="5"/>
    <n v="8"/>
    <x v="1"/>
    <x v="16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x v="1"/>
    <s v="Typ"/>
    <n v="1"/>
    <s v="Fa"/>
    <s v="Attchd"/>
    <n v="1976"/>
    <s v="RFn"/>
    <x v="0"/>
    <n v="528"/>
    <s v="TA"/>
    <s v="TA"/>
    <x v="0"/>
    <n v="0"/>
    <n v="21"/>
    <n v="0"/>
    <n v="0"/>
    <n v="180"/>
    <n v="0"/>
    <s v="NA"/>
    <s v="NA"/>
    <s v="NA"/>
    <n v="0"/>
    <n v="7"/>
    <n v="2007"/>
    <s v="WD"/>
    <s v="Normal"/>
    <n v="218000"/>
  </r>
  <r>
    <n v="1157"/>
    <n v="80"/>
    <s v="RL"/>
    <x v="5"/>
    <x v="230"/>
    <s v="Pave"/>
    <s v="NA"/>
    <s v="Reg"/>
    <s v="Lvl"/>
    <s v="AllPub"/>
    <s v="Inside"/>
    <s v="Gtl"/>
    <s v="NAmes"/>
    <s v="Norm"/>
    <s v="Norm"/>
    <s v="1Fam"/>
    <s v="SLvl"/>
    <n v="5"/>
    <n v="8"/>
    <x v="10"/>
    <x v="41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x v="1"/>
    <s v="Typ"/>
    <n v="1"/>
    <s v="Gd"/>
    <s v="Attchd"/>
    <n v="1965"/>
    <s v="RFn"/>
    <x v="0"/>
    <n v="502"/>
    <s v="TA"/>
    <s v="TA"/>
    <x v="0"/>
    <n v="0"/>
    <n v="92"/>
    <n v="0"/>
    <n v="96"/>
    <n v="0"/>
    <n v="0"/>
    <s v="NA"/>
    <s v="MnPrv"/>
    <s v="NA"/>
    <n v="0"/>
    <n v="10"/>
    <n v="2008"/>
    <s v="WD"/>
    <s v="Normal"/>
    <n v="179900"/>
  </r>
  <r>
    <n v="1158"/>
    <n v="120"/>
    <s v="RL"/>
    <x v="47"/>
    <x v="879"/>
    <s v="Pave"/>
    <s v="NA"/>
    <s v="IR1"/>
    <s v="Lvl"/>
    <s v="AllPub"/>
    <s v="Inside"/>
    <s v="Gtl"/>
    <s v="NridgHt"/>
    <s v="Norm"/>
    <s v="Norm"/>
    <s v="Twnhs"/>
    <s v="1Story"/>
    <n v="7"/>
    <n v="5"/>
    <x v="22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x v="1"/>
    <s v="Typ"/>
    <n v="1"/>
    <s v="Gd"/>
    <s v="Attchd"/>
    <n v="2008"/>
    <s v="RFn"/>
    <x v="0"/>
    <n v="626"/>
    <s v="TA"/>
    <s v="TA"/>
    <x v="0"/>
    <n v="172"/>
    <n v="62"/>
    <n v="0"/>
    <n v="0"/>
    <n v="0"/>
    <n v="0"/>
    <s v="NA"/>
    <s v="NA"/>
    <s v="NA"/>
    <n v="0"/>
    <n v="7"/>
    <n v="2009"/>
    <s v="WD"/>
    <s v="Normal"/>
    <n v="230000"/>
  </r>
  <r>
    <n v="1159"/>
    <n v="20"/>
    <s v="RL"/>
    <x v="55"/>
    <x v="880"/>
    <s v="Pave"/>
    <s v="NA"/>
    <s v="Reg"/>
    <s v="Lvl"/>
    <s v="AllPub"/>
    <s v="FR2"/>
    <s v="Gtl"/>
    <s v="Somerst"/>
    <s v="Feedr"/>
    <s v="Norm"/>
    <s v="1Fam"/>
    <s v="1Story"/>
    <n v="8"/>
    <n v="5"/>
    <x v="22"/>
    <x v="17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x v="2"/>
    <s v="Typ"/>
    <n v="0"/>
    <s v="NA"/>
    <s v="Attchd"/>
    <n v="2008"/>
    <s v="RFn"/>
    <x v="1"/>
    <n v="830"/>
    <s v="TA"/>
    <s v="TA"/>
    <x v="0"/>
    <n v="0"/>
    <n v="24"/>
    <n v="0"/>
    <n v="0"/>
    <n v="0"/>
    <n v="0"/>
    <s v="NA"/>
    <s v="NA"/>
    <s v="NA"/>
    <n v="0"/>
    <n v="6"/>
    <n v="2008"/>
    <s v="ConLD"/>
    <s v="Partial"/>
    <n v="235128"/>
  </r>
  <r>
    <n v="1160"/>
    <n v="60"/>
    <s v="RL"/>
    <x v="32"/>
    <x v="432"/>
    <s v="Pave"/>
    <s v="NA"/>
    <s v="Reg"/>
    <s v="Lvl"/>
    <s v="AllPub"/>
    <s v="Inside"/>
    <s v="Gtl"/>
    <s v="NWAmes"/>
    <s v="Norm"/>
    <s v="Norm"/>
    <s v="1Fam"/>
    <s v="2Story"/>
    <n v="6"/>
    <n v="6"/>
    <x v="99"/>
    <x v="60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x v="0"/>
    <s v="Typ"/>
    <n v="1"/>
    <s v="TA"/>
    <s v="Attchd"/>
    <n v="1974"/>
    <s v="RFn"/>
    <x v="0"/>
    <n v="540"/>
    <s v="Gd"/>
    <s v="TA"/>
    <x v="0"/>
    <n v="0"/>
    <n v="69"/>
    <n v="0"/>
    <n v="0"/>
    <n v="0"/>
    <n v="0"/>
    <s v="NA"/>
    <s v="NA"/>
    <s v="NA"/>
    <n v="0"/>
    <n v="7"/>
    <n v="2008"/>
    <s v="WD"/>
    <s v="Normal"/>
    <n v="185000"/>
  </r>
  <r>
    <n v="1161"/>
    <n v="160"/>
    <s v="RL"/>
    <x v="29"/>
    <x v="178"/>
    <s v="Pave"/>
    <s v="NA"/>
    <s v="Reg"/>
    <s v="Lvl"/>
    <s v="AllPub"/>
    <s v="Inside"/>
    <s v="Gtl"/>
    <s v="NPkVill"/>
    <s v="Norm"/>
    <s v="Norm"/>
    <s v="Twnhs"/>
    <s v="2Story"/>
    <n v="6"/>
    <n v="5"/>
    <x v="90"/>
    <x v="59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x v="2"/>
    <s v="Typ"/>
    <n v="1"/>
    <s v="TA"/>
    <s v="Attchd"/>
    <n v="1978"/>
    <s v="Unf"/>
    <x v="0"/>
    <n v="440"/>
    <s v="TA"/>
    <s v="TA"/>
    <x v="0"/>
    <n v="26"/>
    <n v="0"/>
    <n v="0"/>
    <n v="0"/>
    <n v="0"/>
    <n v="0"/>
    <s v="NA"/>
    <s v="NA"/>
    <s v="NA"/>
    <n v="0"/>
    <n v="7"/>
    <n v="2010"/>
    <s v="WD"/>
    <s v="Normal"/>
    <n v="146000"/>
  </r>
  <r>
    <n v="1162"/>
    <n v="20"/>
    <s v="RL"/>
    <x v="7"/>
    <x v="881"/>
    <s v="Pave"/>
    <s v="NA"/>
    <s v="IR1"/>
    <s v="Low"/>
    <s v="AllPub"/>
    <s v="CulDSac"/>
    <s v="Gtl"/>
    <s v="Crawfor"/>
    <s v="PosN"/>
    <s v="Norm"/>
    <s v="1Fam"/>
    <s v="1Story"/>
    <n v="6"/>
    <n v="7"/>
    <x v="30"/>
    <x v="10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x v="2"/>
    <s v="Typ"/>
    <n v="1"/>
    <s v="Gd"/>
    <s v="Detchd"/>
    <n v="1993"/>
    <s v="Unf"/>
    <x v="0"/>
    <n v="924"/>
    <s v="TA"/>
    <s v="TA"/>
    <x v="0"/>
    <n v="108"/>
    <n v="0"/>
    <n v="0"/>
    <n v="216"/>
    <n v="0"/>
    <n v="0"/>
    <s v="NA"/>
    <s v="NA"/>
    <s v="NA"/>
    <n v="0"/>
    <n v="11"/>
    <n v="2008"/>
    <s v="WD"/>
    <s v="Normal"/>
    <n v="224000"/>
  </r>
  <r>
    <n v="1163"/>
    <n v="20"/>
    <s v="RL"/>
    <x v="89"/>
    <x v="882"/>
    <s v="Pave"/>
    <s v="NA"/>
    <s v="Reg"/>
    <s v="Lvl"/>
    <s v="AllPub"/>
    <s v="Inside"/>
    <s v="Gtl"/>
    <s v="Sawyer"/>
    <s v="Norm"/>
    <s v="Norm"/>
    <s v="1Fam"/>
    <s v="1Story"/>
    <n v="5"/>
    <n v="5"/>
    <x v="21"/>
    <x v="34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x v="4"/>
    <s v="Typ"/>
    <n v="1"/>
    <s v="Po"/>
    <s v="Attchd"/>
    <n v="1968"/>
    <s v="Fin"/>
    <x v="0"/>
    <n v="450"/>
    <s v="TA"/>
    <s v="TA"/>
    <x v="0"/>
    <n v="0"/>
    <n v="0"/>
    <n v="0"/>
    <n v="0"/>
    <n v="0"/>
    <n v="0"/>
    <s v="NA"/>
    <s v="NA"/>
    <s v="NA"/>
    <n v="0"/>
    <n v="5"/>
    <n v="2007"/>
    <s v="WD"/>
    <s v="Normal"/>
    <n v="129000"/>
  </r>
  <r>
    <n v="1164"/>
    <n v="90"/>
    <s v="RL"/>
    <x v="3"/>
    <x v="883"/>
    <s v="Pave"/>
    <s v="NA"/>
    <s v="Reg"/>
    <s v="Lvl"/>
    <s v="AllPub"/>
    <s v="Inside"/>
    <s v="Gtl"/>
    <s v="Sawyer"/>
    <s v="Feedr"/>
    <s v="Norm"/>
    <s v="Duplex"/>
    <s v="SFoyer"/>
    <n v="4"/>
    <n v="4"/>
    <x v="60"/>
    <x v="45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x v="1"/>
    <s v="Typ"/>
    <n v="0"/>
    <s v="NA"/>
    <s v="CarPort"/>
    <n v="1969"/>
    <s v="Unf"/>
    <x v="0"/>
    <n v="400"/>
    <s v="Fa"/>
    <s v="TA"/>
    <x v="0"/>
    <n v="120"/>
    <n v="0"/>
    <n v="0"/>
    <n v="0"/>
    <n v="0"/>
    <n v="0"/>
    <s v="NA"/>
    <s v="NA"/>
    <s v="NA"/>
    <n v="0"/>
    <n v="1"/>
    <n v="2008"/>
    <s v="WD"/>
    <s v="Alloca"/>
    <n v="108959"/>
  </r>
  <r>
    <n v="1165"/>
    <n v="80"/>
    <s v="RL"/>
    <x v="7"/>
    <x v="884"/>
    <s v="Pave"/>
    <s v="NA"/>
    <s v="IR1"/>
    <s v="Lvl"/>
    <s v="AllPub"/>
    <s v="FR2"/>
    <s v="Gtl"/>
    <s v="Veenker"/>
    <s v="Feedr"/>
    <s v="Norm"/>
    <s v="1Fam"/>
    <s v="SLvl"/>
    <n v="5"/>
    <n v="7"/>
    <x v="90"/>
    <x v="59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x v="4"/>
    <s v="Typ"/>
    <n v="1"/>
    <s v="TA"/>
    <s v="Attchd"/>
    <n v="1978"/>
    <s v="Unf"/>
    <x v="0"/>
    <n v="588"/>
    <s v="TA"/>
    <s v="TA"/>
    <x v="0"/>
    <n v="168"/>
    <n v="180"/>
    <n v="0"/>
    <n v="0"/>
    <n v="0"/>
    <n v="0"/>
    <s v="NA"/>
    <s v="NA"/>
    <s v="NA"/>
    <n v="0"/>
    <n v="6"/>
    <n v="2007"/>
    <s v="WD"/>
    <s v="Normal"/>
    <n v="194000"/>
  </r>
  <r>
    <n v="1166"/>
    <n v="20"/>
    <s v="RL"/>
    <x v="63"/>
    <x v="885"/>
    <s v="Pave"/>
    <s v="NA"/>
    <s v="IR1"/>
    <s v="Lvl"/>
    <s v="AllPub"/>
    <s v="Inside"/>
    <s v="Gtl"/>
    <s v="NridgHt"/>
    <s v="Norm"/>
    <s v="Norm"/>
    <s v="1Fam"/>
    <s v="1Story"/>
    <n v="7"/>
    <n v="5"/>
    <x v="51"/>
    <x v="37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x v="2"/>
    <s v="Typ"/>
    <n v="0"/>
    <s v="NA"/>
    <s v="Attchd"/>
    <n v="2009"/>
    <s v="RFn"/>
    <x v="0"/>
    <n v="644"/>
    <s v="TA"/>
    <s v="TA"/>
    <x v="0"/>
    <n v="0"/>
    <n v="114"/>
    <n v="0"/>
    <n v="0"/>
    <n v="0"/>
    <n v="0"/>
    <s v="NA"/>
    <s v="NA"/>
    <s v="NA"/>
    <n v="0"/>
    <n v="9"/>
    <n v="2009"/>
    <s v="New"/>
    <s v="Partial"/>
    <n v="233170"/>
  </r>
  <r>
    <n v="1167"/>
    <n v="20"/>
    <s v="RL"/>
    <x v="45"/>
    <x v="886"/>
    <s v="Pave"/>
    <s v="NA"/>
    <s v="IR1"/>
    <s v="Lvl"/>
    <s v="AllPub"/>
    <s v="Corner"/>
    <s v="Gtl"/>
    <s v="CollgCr"/>
    <s v="Norm"/>
    <s v="Norm"/>
    <s v="1Fam"/>
    <s v="1Story"/>
    <n v="8"/>
    <n v="5"/>
    <x v="74"/>
    <x v="17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x v="2"/>
    <s v="Typ"/>
    <n v="0"/>
    <s v="NA"/>
    <s v="Attchd"/>
    <n v="2008"/>
    <s v="RFn"/>
    <x v="1"/>
    <n v="776"/>
    <s v="TA"/>
    <s v="TA"/>
    <x v="0"/>
    <n v="160"/>
    <n v="33"/>
    <n v="0"/>
    <n v="0"/>
    <n v="0"/>
    <n v="0"/>
    <s v="NA"/>
    <s v="NA"/>
    <s v="NA"/>
    <n v="0"/>
    <n v="2"/>
    <n v="2010"/>
    <s v="WD"/>
    <s v="Normal"/>
    <n v="245350"/>
  </r>
  <r>
    <n v="1168"/>
    <n v="60"/>
    <s v="RL"/>
    <x v="87"/>
    <x v="887"/>
    <s v="Pave"/>
    <s v="NA"/>
    <s v="IR1"/>
    <s v="Lvl"/>
    <s v="AllPub"/>
    <s v="Inside"/>
    <s v="Gtl"/>
    <s v="Gilbert"/>
    <s v="RRAn"/>
    <s v="Norm"/>
    <s v="1Fam"/>
    <s v="2Story"/>
    <n v="6"/>
    <n v="5"/>
    <x v="4"/>
    <x v="4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x v="2"/>
    <s v="Typ"/>
    <n v="1"/>
    <s v="TA"/>
    <s v="Attchd"/>
    <n v="2000"/>
    <s v="Fin"/>
    <x v="0"/>
    <n v="472"/>
    <s v="TA"/>
    <s v="TA"/>
    <x v="0"/>
    <n v="0"/>
    <n v="38"/>
    <n v="0"/>
    <n v="0"/>
    <n v="0"/>
    <n v="0"/>
    <s v="NA"/>
    <s v="NA"/>
    <s v="NA"/>
    <n v="0"/>
    <n v="2"/>
    <n v="2006"/>
    <s v="WD"/>
    <s v="Normal"/>
    <n v="173000"/>
  </r>
  <r>
    <n v="1169"/>
    <n v="70"/>
    <s v="RL"/>
    <x v="53"/>
    <x v="888"/>
    <s v="Pave"/>
    <s v="NA"/>
    <s v="Reg"/>
    <s v="Lvl"/>
    <s v="AllPub"/>
    <s v="Corner"/>
    <s v="Gtl"/>
    <s v="Edwards"/>
    <s v="Norm"/>
    <s v="Norm"/>
    <s v="1Fam"/>
    <s v="2Story"/>
    <n v="6"/>
    <n v="7"/>
    <x v="61"/>
    <x v="53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x v="2"/>
    <s v="Typ"/>
    <n v="2"/>
    <s v="TA"/>
    <s v="Basment"/>
    <n v="1935"/>
    <s v="Unf"/>
    <x v="0"/>
    <n v="540"/>
    <s v="TA"/>
    <s v="TA"/>
    <x v="0"/>
    <n v="0"/>
    <n v="0"/>
    <n v="0"/>
    <n v="0"/>
    <n v="90"/>
    <n v="0"/>
    <s v="NA"/>
    <s v="NA"/>
    <s v="NA"/>
    <n v="0"/>
    <n v="7"/>
    <n v="2008"/>
    <s v="WD"/>
    <s v="Normal"/>
    <n v="235000"/>
  </r>
  <r>
    <n v="1170"/>
    <n v="60"/>
    <s v="RL"/>
    <x v="76"/>
    <x v="889"/>
    <s v="Pave"/>
    <s v="NA"/>
    <s v="IR1"/>
    <s v="Lvl"/>
    <s v="AllPub"/>
    <s v="CulDSac"/>
    <s v="Gtl"/>
    <s v="NoRidge"/>
    <s v="Norm"/>
    <s v="Norm"/>
    <s v="1Fam"/>
    <s v="2Story"/>
    <n v="10"/>
    <n v="5"/>
    <x v="49"/>
    <x v="29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x v="7"/>
    <s v="Typ"/>
    <n v="1"/>
    <s v="TA"/>
    <s v="Attchd"/>
    <n v="1995"/>
    <s v="Fin"/>
    <x v="1"/>
    <n v="807"/>
    <s v="TA"/>
    <s v="TA"/>
    <x v="0"/>
    <n v="361"/>
    <n v="76"/>
    <n v="0"/>
    <n v="0"/>
    <n v="0"/>
    <n v="0"/>
    <s v="NA"/>
    <s v="NA"/>
    <s v="NA"/>
    <n v="0"/>
    <n v="7"/>
    <n v="2006"/>
    <s v="WD"/>
    <s v="Normal"/>
    <n v="625000"/>
  </r>
  <r>
    <n v="1171"/>
    <n v="80"/>
    <s v="RL"/>
    <x v="32"/>
    <x v="890"/>
    <s v="Pave"/>
    <s v="NA"/>
    <s v="Reg"/>
    <s v="Lvl"/>
    <s v="AllPub"/>
    <s v="Inside"/>
    <s v="Gtl"/>
    <s v="Mitchel"/>
    <s v="Norm"/>
    <s v="Norm"/>
    <s v="1Fam"/>
    <s v="SLvl"/>
    <n v="6"/>
    <n v="6"/>
    <x v="54"/>
    <x v="44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x v="1"/>
    <s v="Typ"/>
    <n v="1"/>
    <s v="Po"/>
    <s v="Attchd"/>
    <n v="1977"/>
    <s v="Fin"/>
    <x v="2"/>
    <n v="358"/>
    <s v="TA"/>
    <s v="TA"/>
    <x v="0"/>
    <n v="203"/>
    <n v="0"/>
    <n v="0"/>
    <n v="0"/>
    <n v="0"/>
    <n v="576"/>
    <s v="Gd"/>
    <s v="GdPrv"/>
    <s v="NA"/>
    <n v="0"/>
    <n v="7"/>
    <n v="2008"/>
    <s v="WD"/>
    <s v="Normal"/>
    <n v="171000"/>
  </r>
  <r>
    <n v="1172"/>
    <n v="20"/>
    <s v="RL"/>
    <x v="32"/>
    <x v="432"/>
    <s v="Pave"/>
    <s v="NA"/>
    <s v="Reg"/>
    <s v="Lvl"/>
    <s v="AllPub"/>
    <s v="Inside"/>
    <s v="Gtl"/>
    <s v="NAmes"/>
    <s v="Norm"/>
    <s v="Norm"/>
    <s v="1Fam"/>
    <s v="1Story"/>
    <n v="6"/>
    <n v="6"/>
    <x v="18"/>
    <x v="46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x v="1"/>
    <s v="Typ"/>
    <n v="1"/>
    <s v="TA"/>
    <s v="Attchd"/>
    <n v="1958"/>
    <s v="RFn"/>
    <x v="0"/>
    <n v="433"/>
    <s v="TA"/>
    <s v="TA"/>
    <x v="0"/>
    <n v="0"/>
    <n v="0"/>
    <n v="0"/>
    <n v="0"/>
    <n v="288"/>
    <n v="0"/>
    <s v="NA"/>
    <s v="NA"/>
    <s v="Shed"/>
    <n v="1400"/>
    <n v="11"/>
    <n v="2008"/>
    <s v="WD"/>
    <s v="Normal"/>
    <n v="163000"/>
  </r>
  <r>
    <n v="1173"/>
    <n v="160"/>
    <s v="FV"/>
    <x v="74"/>
    <x v="891"/>
    <s v="Pave"/>
    <s v="Pave"/>
    <s v="IR1"/>
    <s v="Lvl"/>
    <s v="AllPub"/>
    <s v="Inside"/>
    <s v="Gtl"/>
    <s v="Somerst"/>
    <s v="Norm"/>
    <s v="Norm"/>
    <s v="TwnhsE"/>
    <s v="2Story"/>
    <n v="7"/>
    <n v="5"/>
    <x v="13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x v="4"/>
    <s v="Typ"/>
    <n v="0"/>
    <s v="NA"/>
    <s v="Detchd"/>
    <n v="2006"/>
    <s v="Fin"/>
    <x v="0"/>
    <n v="625"/>
    <s v="TA"/>
    <s v="TA"/>
    <x v="0"/>
    <n v="0"/>
    <n v="54"/>
    <n v="0"/>
    <n v="0"/>
    <n v="0"/>
    <n v="0"/>
    <s v="NA"/>
    <s v="NA"/>
    <s v="NA"/>
    <n v="0"/>
    <n v="3"/>
    <n v="2008"/>
    <s v="WD"/>
    <s v="Normal"/>
    <n v="171900"/>
  </r>
  <r>
    <n v="1174"/>
    <n v="50"/>
    <s v="RL"/>
    <x v="105"/>
    <x v="892"/>
    <s v="Pave"/>
    <s v="NA"/>
    <s v="IR1"/>
    <s v="Bnk"/>
    <s v="AllPub"/>
    <s v="Inside"/>
    <s v="Gtl"/>
    <s v="ClearCr"/>
    <s v="Norm"/>
    <s v="Norm"/>
    <s v="1Fam"/>
    <s v="1.5Fin"/>
    <n v="5"/>
    <n v="6"/>
    <x v="94"/>
    <x v="5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x v="8"/>
    <s v="Maj1"/>
    <n v="1"/>
    <s v="Gd"/>
    <s v="NA"/>
    <s v="NA"/>
    <s v="NA"/>
    <x v="3"/>
    <n v="0"/>
    <s v="NA"/>
    <s v="NA"/>
    <x v="0"/>
    <n v="122"/>
    <n v="0"/>
    <n v="0"/>
    <n v="0"/>
    <n v="0"/>
    <n v="0"/>
    <s v="NA"/>
    <s v="MnPrv"/>
    <s v="NA"/>
    <n v="0"/>
    <n v="3"/>
    <n v="2007"/>
    <s v="WD"/>
    <s v="Normal"/>
    <n v="200500"/>
  </r>
  <r>
    <n v="1175"/>
    <n v="70"/>
    <s v="RL"/>
    <x v="1"/>
    <x v="893"/>
    <s v="Pave"/>
    <s v="NA"/>
    <s v="IR1"/>
    <s v="Lvl"/>
    <s v="AllPub"/>
    <s v="Inside"/>
    <s v="Gtl"/>
    <s v="Crawfor"/>
    <s v="Norm"/>
    <s v="Norm"/>
    <s v="1Fam"/>
    <s v="2Story"/>
    <n v="6"/>
    <n v="8"/>
    <x v="78"/>
    <x v="8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x v="3"/>
    <s v="Typ"/>
    <n v="1"/>
    <s v="Gd"/>
    <s v="Detchd"/>
    <n v="1932"/>
    <s v="Unf"/>
    <x v="0"/>
    <n v="360"/>
    <s v="TA"/>
    <s v="TA"/>
    <x v="0"/>
    <n v="0"/>
    <n v="0"/>
    <n v="0"/>
    <n v="0"/>
    <n v="0"/>
    <n v="0"/>
    <s v="NA"/>
    <s v="NA"/>
    <s v="NA"/>
    <n v="0"/>
    <n v="7"/>
    <n v="2006"/>
    <s v="WD"/>
    <s v="Normal"/>
    <n v="239000"/>
  </r>
  <r>
    <n v="1176"/>
    <n v="50"/>
    <s v="RL"/>
    <x v="5"/>
    <x v="894"/>
    <s v="Pave"/>
    <s v="NA"/>
    <s v="Reg"/>
    <s v="Lvl"/>
    <s v="AllPub"/>
    <s v="Inside"/>
    <s v="Gtl"/>
    <s v="NoRidge"/>
    <s v="Norm"/>
    <s v="Norm"/>
    <s v="1Fam"/>
    <s v="1.5Fin"/>
    <n v="8"/>
    <n v="5"/>
    <x v="86"/>
    <x v="4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x v="3"/>
    <s v="Typ"/>
    <n v="1"/>
    <s v="TA"/>
    <s v="Attchd"/>
    <n v="1992"/>
    <s v="Fin"/>
    <x v="0"/>
    <n v="541"/>
    <s v="TA"/>
    <s v="TA"/>
    <x v="0"/>
    <n v="0"/>
    <n v="33"/>
    <n v="0"/>
    <n v="0"/>
    <n v="0"/>
    <n v="0"/>
    <s v="NA"/>
    <s v="NA"/>
    <s v="NA"/>
    <n v="0"/>
    <n v="4"/>
    <n v="2007"/>
    <s v="WD"/>
    <s v="Normal"/>
    <n v="285000"/>
  </r>
  <r>
    <n v="1177"/>
    <n v="20"/>
    <s v="RL"/>
    <x v="75"/>
    <x v="895"/>
    <s v="Pave"/>
    <s v="NA"/>
    <s v="IR1"/>
    <s v="Lvl"/>
    <s v="AllPub"/>
    <s v="CulDSac"/>
    <s v="Gtl"/>
    <s v="Mitchel"/>
    <s v="Norm"/>
    <s v="Norm"/>
    <s v="1Fam"/>
    <s v="1Story"/>
    <n v="5"/>
    <n v="5"/>
    <x v="68"/>
    <x v="42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x v="4"/>
    <s v="Typ"/>
    <n v="0"/>
    <s v="NA"/>
    <s v="Attchd"/>
    <n v="1984"/>
    <s v="Unf"/>
    <x v="2"/>
    <n v="264"/>
    <s v="TA"/>
    <s v="TA"/>
    <x v="0"/>
    <n v="362"/>
    <n v="0"/>
    <n v="0"/>
    <n v="0"/>
    <n v="0"/>
    <n v="0"/>
    <s v="NA"/>
    <s v="MnPrv"/>
    <s v="NA"/>
    <n v="0"/>
    <n v="10"/>
    <n v="2008"/>
    <s v="WD"/>
    <s v="Normal"/>
    <n v="119500"/>
  </r>
  <r>
    <n v="1178"/>
    <n v="50"/>
    <s v="RM"/>
    <x v="7"/>
    <x v="896"/>
    <s v="Pave"/>
    <s v="Grvl"/>
    <s v="Reg"/>
    <s v="Bnk"/>
    <s v="AllPub"/>
    <s v="Inside"/>
    <s v="Gtl"/>
    <s v="OldTown"/>
    <s v="Artery"/>
    <s v="Norm"/>
    <s v="1Fam"/>
    <s v="1.5Fin"/>
    <n v="6"/>
    <n v="8"/>
    <x v="69"/>
    <x v="16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x v="4"/>
    <s v="Typ"/>
    <n v="0"/>
    <s v="NA"/>
    <s v="Detchd"/>
    <n v="1926"/>
    <s v="Unf"/>
    <x v="2"/>
    <n v="210"/>
    <s v="TA"/>
    <s v="TA"/>
    <x v="1"/>
    <n v="0"/>
    <n v="0"/>
    <n v="116"/>
    <n v="0"/>
    <n v="0"/>
    <n v="0"/>
    <s v="NA"/>
    <s v="NA"/>
    <s v="NA"/>
    <n v="0"/>
    <n v="12"/>
    <n v="2009"/>
    <s v="WD"/>
    <s v="Normal"/>
    <n v="115000"/>
  </r>
  <r>
    <n v="1179"/>
    <n v="50"/>
    <s v="RL"/>
    <x v="61"/>
    <x v="897"/>
    <s v="Pave"/>
    <s v="NA"/>
    <s v="IR1"/>
    <s v="Lvl"/>
    <s v="AllPub"/>
    <s v="FR2"/>
    <s v="Gtl"/>
    <s v="Crawfor"/>
    <s v="Norm"/>
    <s v="Norm"/>
    <s v="1Fam"/>
    <s v="1.5Fin"/>
    <n v="5"/>
    <n v="6"/>
    <x v="42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x v="2"/>
    <s v="Typ"/>
    <n v="1"/>
    <s v="Gd"/>
    <s v="Detchd"/>
    <n v="1921"/>
    <s v="Unf"/>
    <x v="2"/>
    <n v="186"/>
    <s v="Fa"/>
    <s v="TA"/>
    <x v="0"/>
    <n v="192"/>
    <n v="0"/>
    <n v="102"/>
    <n v="0"/>
    <n v="0"/>
    <n v="0"/>
    <s v="NA"/>
    <s v="NA"/>
    <s v="NA"/>
    <n v="0"/>
    <n v="7"/>
    <n v="2009"/>
    <s v="WD"/>
    <s v="Normal"/>
    <n v="154900"/>
  </r>
  <r>
    <n v="1180"/>
    <n v="20"/>
    <s v="RL"/>
    <x v="44"/>
    <x v="898"/>
    <s v="Pave"/>
    <s v="NA"/>
    <s v="Reg"/>
    <s v="Lvl"/>
    <s v="AllPub"/>
    <s v="Corner"/>
    <s v="Gtl"/>
    <s v="Edwards"/>
    <s v="Norm"/>
    <s v="Norm"/>
    <s v="1Fam"/>
    <s v="1Story"/>
    <n v="5"/>
    <n v="5"/>
    <x v="30"/>
    <x v="56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x v="4"/>
    <s v="Min2"/>
    <n v="1"/>
    <s v="Gd"/>
    <s v="NA"/>
    <s v="NA"/>
    <s v="NA"/>
    <x v="3"/>
    <n v="0"/>
    <s v="NA"/>
    <s v="NA"/>
    <x v="1"/>
    <n v="0"/>
    <n v="36"/>
    <n v="190"/>
    <n v="0"/>
    <n v="0"/>
    <n v="0"/>
    <s v="NA"/>
    <s v="NA"/>
    <s v="NA"/>
    <n v="0"/>
    <n v="4"/>
    <n v="2006"/>
    <s v="WD"/>
    <s v="Normal"/>
    <n v="93000"/>
  </r>
  <r>
    <n v="1181"/>
    <n v="60"/>
    <s v="RL"/>
    <x v="7"/>
    <x v="899"/>
    <s v="Pave"/>
    <s v="NA"/>
    <s v="IR2"/>
    <s v="Lvl"/>
    <s v="AllPub"/>
    <s v="Corner"/>
    <s v="Gtl"/>
    <s v="Timber"/>
    <s v="Norm"/>
    <s v="Norm"/>
    <s v="1Fam"/>
    <s v="2Story"/>
    <n v="7"/>
    <n v="5"/>
    <x v="59"/>
    <x v="47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x v="0"/>
    <s v="Typ"/>
    <n v="0"/>
    <s v="NA"/>
    <s v="Attchd"/>
    <n v="1990"/>
    <s v="Fin"/>
    <x v="0"/>
    <n v="693"/>
    <s v="TA"/>
    <s v="TA"/>
    <x v="0"/>
    <n v="0"/>
    <n v="0"/>
    <n v="0"/>
    <n v="0"/>
    <n v="0"/>
    <n v="0"/>
    <s v="NA"/>
    <s v="GdPrv"/>
    <s v="NA"/>
    <n v="0"/>
    <n v="4"/>
    <n v="2006"/>
    <s v="WD"/>
    <s v="Normal"/>
    <n v="250000"/>
  </r>
  <r>
    <n v="1182"/>
    <n v="120"/>
    <s v="RM"/>
    <x v="45"/>
    <x v="900"/>
    <s v="Pave"/>
    <s v="NA"/>
    <s v="IR1"/>
    <s v="HLS"/>
    <s v="AllPub"/>
    <s v="Inside"/>
    <s v="Mod"/>
    <s v="Crawfor"/>
    <s v="Norm"/>
    <s v="Norm"/>
    <s v="TwnhsE"/>
    <s v="1Story"/>
    <n v="8"/>
    <n v="5"/>
    <x v="74"/>
    <x v="17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x v="4"/>
    <s v="Typ"/>
    <n v="1"/>
    <s v="Gd"/>
    <s v="Attchd"/>
    <n v="2008"/>
    <s v="Fin"/>
    <x v="0"/>
    <n v="482"/>
    <s v="TA"/>
    <s v="TA"/>
    <x v="0"/>
    <n v="162"/>
    <n v="53"/>
    <n v="0"/>
    <n v="153"/>
    <n v="0"/>
    <n v="0"/>
    <s v="NA"/>
    <s v="NA"/>
    <s v="NA"/>
    <n v="0"/>
    <n v="11"/>
    <n v="2008"/>
    <s v="New"/>
    <s v="Partial"/>
    <n v="392500"/>
  </r>
  <r>
    <n v="1183"/>
    <n v="60"/>
    <s v="RL"/>
    <x v="106"/>
    <x v="901"/>
    <s v="Pave"/>
    <s v="NA"/>
    <s v="IR1"/>
    <s v="Lvl"/>
    <s v="AllPub"/>
    <s v="Corner"/>
    <s v="Gtl"/>
    <s v="NoRidge"/>
    <s v="Norm"/>
    <s v="Norm"/>
    <s v="1Fam"/>
    <s v="2Story"/>
    <n v="10"/>
    <n v="5"/>
    <x v="92"/>
    <x v="29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x v="7"/>
    <s v="Typ"/>
    <n v="2"/>
    <s v="TA"/>
    <s v="Attchd"/>
    <n v="1996"/>
    <s v="Fin"/>
    <x v="1"/>
    <n v="813"/>
    <s v="TA"/>
    <s v="TA"/>
    <x v="0"/>
    <n v="171"/>
    <n v="78"/>
    <n v="0"/>
    <n v="0"/>
    <n v="0"/>
    <n v="555"/>
    <s v="Ex"/>
    <s v="MnPrv"/>
    <s v="NA"/>
    <n v="0"/>
    <n v="7"/>
    <n v="2007"/>
    <s v="WD"/>
    <s v="Abnorml"/>
    <n v="745000"/>
  </r>
  <r>
    <n v="1184"/>
    <n v="30"/>
    <s v="RL"/>
    <x v="3"/>
    <x v="99"/>
    <s v="Pave"/>
    <s v="Grvl"/>
    <s v="Reg"/>
    <s v="Lvl"/>
    <s v="AllPub"/>
    <s v="Inside"/>
    <s v="Gtl"/>
    <s v="OldTown"/>
    <s v="Norm"/>
    <s v="Norm"/>
    <s v="1Fam"/>
    <s v="1Story"/>
    <n v="5"/>
    <n v="6"/>
    <x v="26"/>
    <x v="8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x v="4"/>
    <s v="Typ"/>
    <n v="1"/>
    <s v="Gd"/>
    <s v="Detchd"/>
    <n v="1970"/>
    <s v="Unf"/>
    <x v="0"/>
    <n v="720"/>
    <s v="TA"/>
    <s v="TA"/>
    <x v="0"/>
    <n v="229"/>
    <n v="0"/>
    <n v="0"/>
    <n v="0"/>
    <n v="0"/>
    <n v="0"/>
    <s v="NA"/>
    <s v="NA"/>
    <s v="NA"/>
    <n v="0"/>
    <n v="6"/>
    <n v="2006"/>
    <s v="WD"/>
    <s v="Normal"/>
    <n v="120000"/>
  </r>
  <r>
    <n v="1185"/>
    <n v="20"/>
    <s v="RL"/>
    <x v="9"/>
    <x v="902"/>
    <s v="Grvl"/>
    <s v="NA"/>
    <s v="Reg"/>
    <s v="Lvl"/>
    <s v="AllPub"/>
    <s v="Inside"/>
    <s v="Mod"/>
    <s v="Timber"/>
    <s v="Norm"/>
    <s v="Norm"/>
    <s v="1Fam"/>
    <s v="1Story"/>
    <n v="5"/>
    <n v="4"/>
    <x v="37"/>
    <x v="25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x v="4"/>
    <s v="Typ"/>
    <n v="2"/>
    <s v="TA"/>
    <s v="2Types"/>
    <n v="1963"/>
    <s v="RFn"/>
    <x v="1"/>
    <n v="995"/>
    <s v="TA"/>
    <s v="TA"/>
    <x v="0"/>
    <n v="0"/>
    <n v="263"/>
    <n v="0"/>
    <n v="0"/>
    <n v="263"/>
    <n v="0"/>
    <s v="NA"/>
    <s v="NA"/>
    <s v="NA"/>
    <n v="0"/>
    <n v="5"/>
    <n v="2007"/>
    <s v="WD"/>
    <s v="Normal"/>
    <n v="186700"/>
  </r>
  <r>
    <n v="1186"/>
    <n v="50"/>
    <s v="RL"/>
    <x v="3"/>
    <x v="903"/>
    <s v="Pave"/>
    <s v="NA"/>
    <s v="Reg"/>
    <s v="Lvl"/>
    <s v="AllPub"/>
    <s v="Inside"/>
    <s v="Gtl"/>
    <s v="Edwards"/>
    <s v="Norm"/>
    <s v="Norm"/>
    <s v="1Fam"/>
    <s v="1.5Fin"/>
    <n v="5"/>
    <n v="7"/>
    <x v="67"/>
    <x v="8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x v="2"/>
    <s v="Typ"/>
    <n v="0"/>
    <s v="NA"/>
    <s v="Attchd"/>
    <n v="1965"/>
    <s v="Unf"/>
    <x v="2"/>
    <n v="392"/>
    <s v="TA"/>
    <s v="TA"/>
    <x v="0"/>
    <n v="0"/>
    <n v="0"/>
    <n v="236"/>
    <n v="0"/>
    <n v="0"/>
    <n v="0"/>
    <s v="NA"/>
    <s v="NA"/>
    <s v="NA"/>
    <n v="0"/>
    <n v="3"/>
    <n v="2006"/>
    <s v="WD"/>
    <s v="Normal"/>
    <n v="104900"/>
  </r>
  <r>
    <n v="1187"/>
    <n v="190"/>
    <s v="RL"/>
    <x v="54"/>
    <x v="904"/>
    <s v="Pave"/>
    <s v="NA"/>
    <s v="IR1"/>
    <s v="Bnk"/>
    <s v="AllPub"/>
    <s v="Corner"/>
    <s v="Mod"/>
    <s v="OldTown"/>
    <s v="Artery"/>
    <s v="Artery"/>
    <s v="2fmCon"/>
    <s v="2Story"/>
    <n v="3"/>
    <n v="5"/>
    <x v="83"/>
    <x v="3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x v="2"/>
    <s v="Typ"/>
    <n v="0"/>
    <s v="NA"/>
    <s v="CarPort"/>
    <n v="1920"/>
    <s v="Unf"/>
    <x v="0"/>
    <n v="420"/>
    <s v="Fa"/>
    <s v="Fa"/>
    <x v="0"/>
    <n v="0"/>
    <n v="74"/>
    <n v="0"/>
    <n v="0"/>
    <n v="0"/>
    <n v="0"/>
    <s v="NA"/>
    <s v="NA"/>
    <s v="NA"/>
    <n v="0"/>
    <n v="8"/>
    <n v="2009"/>
    <s v="WD"/>
    <s v="Abnorml"/>
    <n v="95000"/>
  </r>
  <r>
    <n v="1188"/>
    <n v="20"/>
    <s v="RL"/>
    <x v="30"/>
    <x v="905"/>
    <s v="Pave"/>
    <s v="NA"/>
    <s v="Reg"/>
    <s v="Lvl"/>
    <s v="AllPub"/>
    <s v="Corner"/>
    <s v="Gtl"/>
    <s v="NoRidge"/>
    <s v="Norm"/>
    <s v="Norm"/>
    <s v="1Fam"/>
    <s v="1Story"/>
    <n v="8"/>
    <n v="5"/>
    <x v="29"/>
    <x v="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x v="4"/>
    <s v="Typ"/>
    <n v="1"/>
    <s v="Fa"/>
    <s v="Attchd"/>
    <n v="1994"/>
    <s v="RFn"/>
    <x v="1"/>
    <n v="757"/>
    <s v="TA"/>
    <s v="TA"/>
    <x v="0"/>
    <n v="0"/>
    <n v="114"/>
    <n v="192"/>
    <n v="0"/>
    <n v="0"/>
    <n v="0"/>
    <s v="NA"/>
    <s v="GdPrv"/>
    <s v="NA"/>
    <n v="0"/>
    <n v="7"/>
    <n v="2006"/>
    <s v="WD"/>
    <s v="Normal"/>
    <n v="262000"/>
  </r>
  <r>
    <n v="1189"/>
    <n v="60"/>
    <s v="RL"/>
    <x v="2"/>
    <x v="906"/>
    <s v="Pave"/>
    <s v="NA"/>
    <s v="IR1"/>
    <s v="Lvl"/>
    <s v="AllPub"/>
    <s v="Inside"/>
    <s v="Gtl"/>
    <s v="CollgCr"/>
    <s v="Norm"/>
    <s v="Norm"/>
    <s v="1Fam"/>
    <s v="2Story"/>
    <n v="7"/>
    <n v="5"/>
    <x v="20"/>
    <x v="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x v="2"/>
    <s v="Typ"/>
    <n v="0"/>
    <s v="NA"/>
    <s v="Attchd"/>
    <n v="2002"/>
    <s v="RFn"/>
    <x v="0"/>
    <n v="493"/>
    <s v="TA"/>
    <s v="TA"/>
    <x v="0"/>
    <n v="144"/>
    <n v="68"/>
    <n v="0"/>
    <n v="0"/>
    <n v="0"/>
    <n v="0"/>
    <s v="NA"/>
    <s v="NA"/>
    <s v="NA"/>
    <n v="0"/>
    <n v="7"/>
    <n v="2009"/>
    <s v="WD"/>
    <s v="Normal"/>
    <n v="195000"/>
  </r>
  <r>
    <n v="1190"/>
    <n v="60"/>
    <s v="RL"/>
    <x v="3"/>
    <x v="137"/>
    <s v="Pave"/>
    <s v="NA"/>
    <s v="Reg"/>
    <s v="Lvl"/>
    <s v="AllPub"/>
    <s v="Inside"/>
    <s v="Gtl"/>
    <s v="Gilbert"/>
    <s v="Norm"/>
    <s v="Norm"/>
    <s v="1Fam"/>
    <s v="2Story"/>
    <n v="7"/>
    <n v="5"/>
    <x v="40"/>
    <x v="41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x v="2"/>
    <s v="Typ"/>
    <n v="1"/>
    <s v="TA"/>
    <s v="Attchd"/>
    <n v="1999"/>
    <s v="Fin"/>
    <x v="0"/>
    <n v="442"/>
    <s v="TA"/>
    <s v="TA"/>
    <x v="0"/>
    <n v="140"/>
    <n v="60"/>
    <n v="0"/>
    <n v="0"/>
    <n v="0"/>
    <n v="0"/>
    <s v="NA"/>
    <s v="NA"/>
    <s v="NA"/>
    <n v="0"/>
    <n v="6"/>
    <n v="2010"/>
    <s v="WD"/>
    <s v="Normal"/>
    <n v="189000"/>
  </r>
  <r>
    <n v="1191"/>
    <n v="190"/>
    <s v="RL"/>
    <x v="7"/>
    <x v="907"/>
    <s v="Pave"/>
    <s v="NA"/>
    <s v="Reg"/>
    <s v="Low"/>
    <s v="AllPub"/>
    <s v="Inside"/>
    <s v="Mod"/>
    <s v="Mitchel"/>
    <s v="Norm"/>
    <s v="Norm"/>
    <s v="2fmCon"/>
    <s v="1Story"/>
    <n v="4"/>
    <n v="4"/>
    <x v="53"/>
    <x v="50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x v="2"/>
    <s v="Typ"/>
    <n v="1"/>
    <s v="TA"/>
    <s v="2Types"/>
    <n v="1975"/>
    <s v="Fin"/>
    <x v="4"/>
    <n v="1356"/>
    <s v="TA"/>
    <s v="TA"/>
    <x v="0"/>
    <n v="439"/>
    <n v="0"/>
    <n v="0"/>
    <n v="0"/>
    <n v="0"/>
    <n v="0"/>
    <s v="NA"/>
    <s v="NA"/>
    <s v="NA"/>
    <n v="0"/>
    <n v="3"/>
    <n v="2007"/>
    <s v="WD"/>
    <s v="Normal"/>
    <n v="168000"/>
  </r>
  <r>
    <n v="1192"/>
    <n v="160"/>
    <s v="FV"/>
    <x v="29"/>
    <x v="55"/>
    <s v="Pave"/>
    <s v="Pave"/>
    <s v="Reg"/>
    <s v="Lvl"/>
    <s v="AllPub"/>
    <s v="Inside"/>
    <s v="Gtl"/>
    <s v="Somerst"/>
    <s v="Norm"/>
    <s v="Norm"/>
    <s v="Twnhs"/>
    <s v="2Story"/>
    <n v="8"/>
    <n v="5"/>
    <x v="40"/>
    <x v="4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x v="4"/>
    <s v="Typ"/>
    <n v="0"/>
    <s v="NA"/>
    <s v="Detchd"/>
    <n v="1999"/>
    <s v="Unf"/>
    <x v="0"/>
    <n v="492"/>
    <s v="TA"/>
    <s v="TA"/>
    <x v="0"/>
    <n v="206"/>
    <n v="0"/>
    <n v="0"/>
    <n v="0"/>
    <n v="0"/>
    <n v="0"/>
    <s v="NA"/>
    <s v="NA"/>
    <s v="NA"/>
    <n v="0"/>
    <n v="11"/>
    <n v="2007"/>
    <s v="WD"/>
    <s v="Normal"/>
    <n v="174000"/>
  </r>
  <r>
    <n v="1193"/>
    <n v="50"/>
    <s v="RM"/>
    <x v="3"/>
    <x v="1"/>
    <s v="Pave"/>
    <s v="Grvl"/>
    <s v="Reg"/>
    <s v="Lvl"/>
    <s v="AllPub"/>
    <s v="Inside"/>
    <s v="Gtl"/>
    <s v="OldTown"/>
    <s v="Norm"/>
    <s v="Norm"/>
    <s v="1Fam"/>
    <s v="1.5Fin"/>
    <n v="5"/>
    <n v="8"/>
    <x v="82"/>
    <x v="5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x v="1"/>
    <s v="Typ"/>
    <n v="0"/>
    <s v="NA"/>
    <s v="Detchd"/>
    <n v="1925"/>
    <s v="Unf"/>
    <x v="2"/>
    <n v="250"/>
    <s v="TA"/>
    <s v="Fa"/>
    <x v="2"/>
    <n v="0"/>
    <n v="0"/>
    <n v="84"/>
    <n v="0"/>
    <n v="0"/>
    <n v="0"/>
    <s v="NA"/>
    <s v="GdWo"/>
    <s v="NA"/>
    <n v="0"/>
    <n v="7"/>
    <n v="2007"/>
    <s v="WD"/>
    <s v="Normal"/>
    <n v="125000"/>
  </r>
  <r>
    <n v="1194"/>
    <n v="120"/>
    <s v="RM"/>
    <x v="7"/>
    <x v="78"/>
    <s v="Pave"/>
    <s v="NA"/>
    <s v="Reg"/>
    <s v="Lvl"/>
    <s v="AllPub"/>
    <s v="FR2"/>
    <s v="Gtl"/>
    <s v="Mitchel"/>
    <s v="Norm"/>
    <s v="Norm"/>
    <s v="TwnhsE"/>
    <s v="1Story"/>
    <n v="6"/>
    <n v="5"/>
    <x v="40"/>
    <x v="41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x v="4"/>
    <s v="Typ"/>
    <n v="0"/>
    <s v="NA"/>
    <s v="Attchd"/>
    <n v="1999"/>
    <s v="Fin"/>
    <x v="0"/>
    <n v="402"/>
    <s v="TA"/>
    <s v="TA"/>
    <x v="0"/>
    <n v="0"/>
    <n v="304"/>
    <n v="0"/>
    <n v="0"/>
    <n v="0"/>
    <n v="0"/>
    <s v="NA"/>
    <s v="NA"/>
    <s v="NA"/>
    <n v="0"/>
    <n v="6"/>
    <n v="2009"/>
    <s v="WD"/>
    <s v="Normal"/>
    <n v="165000"/>
  </r>
  <r>
    <n v="1195"/>
    <n v="60"/>
    <s v="RL"/>
    <x v="1"/>
    <x v="908"/>
    <s v="Pave"/>
    <s v="NA"/>
    <s v="Reg"/>
    <s v="Lvl"/>
    <s v="AllPub"/>
    <s v="Corner"/>
    <s v="Gtl"/>
    <s v="Sawyer"/>
    <s v="Norm"/>
    <s v="Norm"/>
    <s v="1Fam"/>
    <s v="2Story"/>
    <n v="6"/>
    <n v="7"/>
    <x v="60"/>
    <x v="45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x v="2"/>
    <s v="Typ"/>
    <n v="0"/>
    <s v="NA"/>
    <s v="Attchd"/>
    <n v="1969"/>
    <s v="Fin"/>
    <x v="2"/>
    <n v="299"/>
    <s v="TA"/>
    <s v="TA"/>
    <x v="0"/>
    <n v="379"/>
    <n v="36"/>
    <n v="0"/>
    <n v="0"/>
    <n v="0"/>
    <n v="0"/>
    <s v="NA"/>
    <s v="MnPrv"/>
    <s v="NA"/>
    <n v="0"/>
    <n v="3"/>
    <n v="2010"/>
    <s v="WD"/>
    <s v="Normal"/>
    <n v="158000"/>
  </r>
  <r>
    <n v="1196"/>
    <n v="60"/>
    <s v="RL"/>
    <x v="8"/>
    <x v="909"/>
    <s v="Pave"/>
    <s v="NA"/>
    <s v="IR1"/>
    <s v="Lvl"/>
    <s v="AllPub"/>
    <s v="Inside"/>
    <s v="Gtl"/>
    <s v="Gilbert"/>
    <s v="Norm"/>
    <s v="Norm"/>
    <s v="1Fam"/>
    <s v="2Story"/>
    <n v="6"/>
    <n v="5"/>
    <x v="11"/>
    <x v="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x v="0"/>
    <s v="Typ"/>
    <n v="0"/>
    <s v="NA"/>
    <s v="Attchd"/>
    <n v="2005"/>
    <s v="Fin"/>
    <x v="0"/>
    <n v="400"/>
    <s v="TA"/>
    <s v="TA"/>
    <x v="0"/>
    <n v="100"/>
    <n v="24"/>
    <n v="0"/>
    <n v="0"/>
    <n v="0"/>
    <n v="0"/>
    <s v="NA"/>
    <s v="NA"/>
    <s v="NA"/>
    <n v="0"/>
    <n v="7"/>
    <n v="2008"/>
    <s v="WD"/>
    <s v="Normal"/>
    <n v="176000"/>
  </r>
  <r>
    <n v="1197"/>
    <n v="60"/>
    <s v="RL"/>
    <x v="87"/>
    <x v="910"/>
    <s v="Pave"/>
    <s v="NA"/>
    <s v="IR1"/>
    <s v="Lvl"/>
    <s v="AllPub"/>
    <s v="Inside"/>
    <s v="Gtl"/>
    <s v="Gilbert"/>
    <s v="Norm"/>
    <s v="Norm"/>
    <s v="1Fam"/>
    <s v="2Story"/>
    <n v="7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x v="3"/>
    <s v="Typ"/>
    <n v="1"/>
    <s v="Gd"/>
    <s v="BuiltIn"/>
    <n v="2006"/>
    <s v="Fin"/>
    <x v="1"/>
    <n v="660"/>
    <s v="TA"/>
    <s v="TA"/>
    <x v="0"/>
    <n v="100"/>
    <n v="17"/>
    <n v="0"/>
    <n v="0"/>
    <n v="0"/>
    <n v="0"/>
    <s v="NA"/>
    <s v="NA"/>
    <s v="NA"/>
    <n v="0"/>
    <n v="11"/>
    <n v="2006"/>
    <s v="New"/>
    <s v="Partial"/>
    <n v="219210"/>
  </r>
  <r>
    <n v="1198"/>
    <n v="75"/>
    <s v="RM"/>
    <x v="0"/>
    <x v="911"/>
    <s v="Pave"/>
    <s v="NA"/>
    <s v="IR1"/>
    <s v="Bnk"/>
    <s v="AllPub"/>
    <s v="Corner"/>
    <s v="Gtl"/>
    <s v="OldTown"/>
    <s v="Norm"/>
    <s v="Norm"/>
    <s v="1Fam"/>
    <s v="2.5Unf"/>
    <n v="7"/>
    <n v="6"/>
    <x v="77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x v="2"/>
    <s v="Typ"/>
    <n v="1"/>
    <s v="Gd"/>
    <s v="Detchd"/>
    <n v="1916"/>
    <s v="Unf"/>
    <x v="2"/>
    <n v="225"/>
    <s v="TA"/>
    <s v="TA"/>
    <x v="0"/>
    <n v="0"/>
    <n v="0"/>
    <n v="330"/>
    <n v="0"/>
    <n v="0"/>
    <n v="0"/>
    <s v="NA"/>
    <s v="NA"/>
    <s v="NA"/>
    <n v="0"/>
    <n v="7"/>
    <n v="2006"/>
    <s v="ConLw"/>
    <s v="Normal"/>
    <n v="144000"/>
  </r>
  <r>
    <n v="1199"/>
    <n v="20"/>
    <s v="RL"/>
    <x v="10"/>
    <x v="134"/>
    <s v="Pave"/>
    <s v="NA"/>
    <s v="Reg"/>
    <s v="Lvl"/>
    <s v="AllPub"/>
    <s v="Inside"/>
    <s v="Gtl"/>
    <s v="CollgCr"/>
    <s v="Norm"/>
    <s v="Norm"/>
    <s v="1Fam"/>
    <s v="1Story"/>
    <n v="7"/>
    <n v="5"/>
    <x v="2"/>
    <x v="1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x v="1"/>
    <s v="Typ"/>
    <n v="0"/>
    <s v="NA"/>
    <s v="Attchd"/>
    <n v="2001"/>
    <s v="RFn"/>
    <x v="0"/>
    <n v="573"/>
    <s v="TA"/>
    <s v="TA"/>
    <x v="0"/>
    <n v="356"/>
    <n v="0"/>
    <n v="0"/>
    <n v="0"/>
    <n v="0"/>
    <n v="0"/>
    <s v="NA"/>
    <s v="NA"/>
    <s v="NA"/>
    <n v="0"/>
    <n v="6"/>
    <n v="2009"/>
    <s v="WD"/>
    <s v="Normal"/>
    <n v="178000"/>
  </r>
  <r>
    <n v="1200"/>
    <n v="20"/>
    <s v="RL"/>
    <x v="6"/>
    <x v="912"/>
    <s v="Pave"/>
    <s v="NA"/>
    <s v="Reg"/>
    <s v="Lvl"/>
    <s v="AllPub"/>
    <s v="Inside"/>
    <s v="Gtl"/>
    <s v="Sawyer"/>
    <s v="Norm"/>
    <s v="Norm"/>
    <s v="1Fam"/>
    <s v="1Story"/>
    <n v="4"/>
    <n v="5"/>
    <x v="37"/>
    <x v="43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x v="1"/>
    <s v="Typ"/>
    <n v="1"/>
    <s v="Po"/>
    <s v="Attchd"/>
    <n v="1974"/>
    <s v="Unf"/>
    <x v="0"/>
    <n v="459"/>
    <s v="TA"/>
    <s v="TA"/>
    <x v="0"/>
    <n v="0"/>
    <n v="82"/>
    <n v="0"/>
    <n v="0"/>
    <n v="0"/>
    <n v="0"/>
    <s v="NA"/>
    <s v="NA"/>
    <s v="NA"/>
    <n v="0"/>
    <n v="10"/>
    <n v="2006"/>
    <s v="WD"/>
    <s v="Normal"/>
    <n v="148000"/>
  </r>
  <r>
    <n v="1201"/>
    <n v="20"/>
    <s v="RL"/>
    <x v="52"/>
    <x v="913"/>
    <s v="Pave"/>
    <s v="NA"/>
    <s v="Reg"/>
    <s v="Lvl"/>
    <s v="AllPub"/>
    <s v="Inside"/>
    <s v="Gtl"/>
    <s v="NAmes"/>
    <s v="Norm"/>
    <s v="Norm"/>
    <s v="1Fam"/>
    <s v="1Story"/>
    <n v="4"/>
    <n v="5"/>
    <x v="16"/>
    <x v="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x v="4"/>
    <s v="Typ"/>
    <n v="0"/>
    <s v="NA"/>
    <s v="Attchd"/>
    <n v="1972"/>
    <s v="Unf"/>
    <x v="2"/>
    <n v="280"/>
    <s v="TA"/>
    <s v="TA"/>
    <x v="0"/>
    <n v="0"/>
    <n v="0"/>
    <n v="0"/>
    <n v="0"/>
    <n v="0"/>
    <n v="0"/>
    <s v="NA"/>
    <s v="NA"/>
    <s v="Shed"/>
    <n v="0"/>
    <n v="7"/>
    <n v="2006"/>
    <s v="Oth"/>
    <s v="Abnorml"/>
    <n v="116050"/>
  </r>
  <r>
    <n v="1202"/>
    <n v="60"/>
    <s v="RL"/>
    <x v="1"/>
    <x v="127"/>
    <s v="Pave"/>
    <s v="NA"/>
    <s v="Reg"/>
    <s v="Lvl"/>
    <s v="AllPub"/>
    <s v="Corner"/>
    <s v="Gtl"/>
    <s v="CollgCr"/>
    <s v="Norm"/>
    <s v="Norm"/>
    <s v="1Fam"/>
    <s v="2Story"/>
    <n v="7"/>
    <n v="5"/>
    <x v="45"/>
    <x v="30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x v="1"/>
    <s v="Typ"/>
    <n v="0"/>
    <s v="NA"/>
    <s v="Attchd"/>
    <n v="1998"/>
    <s v="RFn"/>
    <x v="0"/>
    <n v="546"/>
    <s v="TA"/>
    <s v="TA"/>
    <x v="0"/>
    <n v="198"/>
    <n v="36"/>
    <n v="0"/>
    <n v="0"/>
    <n v="0"/>
    <n v="0"/>
    <s v="NA"/>
    <s v="NA"/>
    <s v="NA"/>
    <n v="0"/>
    <n v="3"/>
    <n v="2009"/>
    <s v="WD"/>
    <s v="Normal"/>
    <n v="197900"/>
  </r>
  <r>
    <n v="1203"/>
    <n v="50"/>
    <s v="RM"/>
    <x v="9"/>
    <x v="100"/>
    <s v="Pave"/>
    <s v="NA"/>
    <s v="Reg"/>
    <s v="Lvl"/>
    <s v="AllPub"/>
    <s v="Corner"/>
    <s v="Gtl"/>
    <s v="BrkSide"/>
    <s v="Norm"/>
    <s v="Norm"/>
    <s v="1Fam"/>
    <s v="1.5Fin"/>
    <n v="5"/>
    <n v="8"/>
    <x v="82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x v="4"/>
    <s v="Typ"/>
    <n v="1"/>
    <s v="Fa"/>
    <s v="Detchd"/>
    <n v="1960"/>
    <s v="Unf"/>
    <x v="2"/>
    <n v="216"/>
    <s v="TA"/>
    <s v="TA"/>
    <x v="1"/>
    <n v="0"/>
    <n v="0"/>
    <n v="208"/>
    <n v="0"/>
    <n v="0"/>
    <n v="0"/>
    <s v="NA"/>
    <s v="NA"/>
    <s v="NA"/>
    <n v="0"/>
    <n v="5"/>
    <n v="2009"/>
    <s v="WD"/>
    <s v="Normal"/>
    <n v="117000"/>
  </r>
  <r>
    <n v="1204"/>
    <n v="20"/>
    <s v="RL"/>
    <x v="6"/>
    <x v="653"/>
    <s v="Pave"/>
    <s v="NA"/>
    <s v="Reg"/>
    <s v="Lvl"/>
    <s v="AllPub"/>
    <s v="Inside"/>
    <s v="Gtl"/>
    <s v="CollgCr"/>
    <s v="Norm"/>
    <s v="Norm"/>
    <s v="1Fam"/>
    <s v="1Story"/>
    <n v="7"/>
    <n v="5"/>
    <x v="4"/>
    <x v="14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x v="1"/>
    <s v="Typ"/>
    <n v="1"/>
    <s v="TA"/>
    <s v="Attchd"/>
    <n v="2000"/>
    <s v="Unf"/>
    <x v="0"/>
    <n v="451"/>
    <s v="TA"/>
    <s v="TA"/>
    <x v="0"/>
    <n v="74"/>
    <n v="234"/>
    <n v="0"/>
    <n v="0"/>
    <n v="0"/>
    <n v="0"/>
    <s v="NA"/>
    <s v="NA"/>
    <s v="NA"/>
    <n v="0"/>
    <n v="10"/>
    <n v="2009"/>
    <s v="WD"/>
    <s v="Normal"/>
    <n v="213000"/>
  </r>
  <r>
    <n v="1205"/>
    <n v="20"/>
    <s v="RL"/>
    <x v="38"/>
    <x v="464"/>
    <s v="Pave"/>
    <s v="NA"/>
    <s v="Reg"/>
    <s v="Lvl"/>
    <s v="AllPub"/>
    <s v="Inside"/>
    <s v="Gtl"/>
    <s v="NWAmes"/>
    <s v="Norm"/>
    <s v="Norm"/>
    <s v="1Fam"/>
    <s v="1Story"/>
    <n v="5"/>
    <n v="6"/>
    <x v="34"/>
    <x v="50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x v="1"/>
    <s v="Typ"/>
    <n v="0"/>
    <s v="NA"/>
    <s v="Attchd"/>
    <n v="1975"/>
    <s v="RFn"/>
    <x v="0"/>
    <n v="495"/>
    <s v="TA"/>
    <s v="TA"/>
    <x v="0"/>
    <n v="0"/>
    <n v="88"/>
    <n v="0"/>
    <n v="0"/>
    <n v="0"/>
    <n v="0"/>
    <s v="NA"/>
    <s v="MnPrv"/>
    <s v="NA"/>
    <n v="0"/>
    <n v="7"/>
    <n v="2006"/>
    <s v="WD"/>
    <s v="Normal"/>
    <n v="153500"/>
  </r>
  <r>
    <n v="1206"/>
    <n v="20"/>
    <s v="RL"/>
    <x v="48"/>
    <x v="914"/>
    <s v="Pave"/>
    <s v="NA"/>
    <s v="IR1"/>
    <s v="Lvl"/>
    <s v="AllPub"/>
    <s v="CulDSac"/>
    <s v="Gtl"/>
    <s v="SawyerW"/>
    <s v="Norm"/>
    <s v="Norm"/>
    <s v="1Fam"/>
    <s v="1Story"/>
    <n v="7"/>
    <n v="7"/>
    <x v="59"/>
    <x v="47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x v="2"/>
    <s v="Typ"/>
    <n v="1"/>
    <s v="TA"/>
    <s v="Attchd"/>
    <n v="1990"/>
    <s v="RFn"/>
    <x v="1"/>
    <n v="701"/>
    <s v="TA"/>
    <s v="TA"/>
    <x v="0"/>
    <n v="84"/>
    <n v="70"/>
    <n v="0"/>
    <n v="0"/>
    <n v="0"/>
    <n v="0"/>
    <s v="NA"/>
    <s v="NA"/>
    <s v="NA"/>
    <n v="0"/>
    <n v="6"/>
    <n v="2009"/>
    <s v="WD"/>
    <s v="Normal"/>
    <n v="271900"/>
  </r>
  <r>
    <n v="1207"/>
    <n v="20"/>
    <s v="RH"/>
    <x v="7"/>
    <x v="915"/>
    <s v="Pave"/>
    <s v="NA"/>
    <s v="Reg"/>
    <s v="Lvl"/>
    <s v="AllPub"/>
    <s v="Inside"/>
    <s v="Gtl"/>
    <s v="SawyerW"/>
    <s v="Norm"/>
    <s v="Norm"/>
    <s v="1Fam"/>
    <s v="1Story"/>
    <n v="4"/>
    <n v="4"/>
    <x v="27"/>
    <x v="24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x v="4"/>
    <s v="Typ"/>
    <n v="0"/>
    <s v="NA"/>
    <s v="Detchd"/>
    <n v="1966"/>
    <s v="Unf"/>
    <x v="2"/>
    <n v="384"/>
    <s v="TA"/>
    <s v="TA"/>
    <x v="0"/>
    <n v="0"/>
    <n v="42"/>
    <n v="0"/>
    <n v="0"/>
    <n v="0"/>
    <n v="0"/>
    <s v="NA"/>
    <s v="MnPrv"/>
    <s v="NA"/>
    <n v="0"/>
    <n v="11"/>
    <n v="2006"/>
    <s v="WD"/>
    <s v="Normal"/>
    <n v="107000"/>
  </r>
  <r>
    <n v="1208"/>
    <n v="20"/>
    <s v="RL"/>
    <x v="10"/>
    <x v="305"/>
    <s v="Pave"/>
    <s v="NA"/>
    <s v="Reg"/>
    <s v="Lvl"/>
    <s v="AllPub"/>
    <s v="Inside"/>
    <s v="Gtl"/>
    <s v="CollgCr"/>
    <s v="Norm"/>
    <s v="Norm"/>
    <s v="1Fam"/>
    <s v="1Story"/>
    <n v="6"/>
    <n v="5"/>
    <x v="0"/>
    <x v="0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x v="2"/>
    <s v="Typ"/>
    <n v="0"/>
    <s v="NA"/>
    <s v="Attchd"/>
    <n v="2003"/>
    <s v="RFn"/>
    <x v="0"/>
    <n v="544"/>
    <s v="TA"/>
    <s v="TA"/>
    <x v="0"/>
    <n v="192"/>
    <n v="23"/>
    <n v="0"/>
    <n v="0"/>
    <n v="0"/>
    <n v="0"/>
    <s v="NA"/>
    <s v="NA"/>
    <s v="NA"/>
    <n v="0"/>
    <n v="5"/>
    <n v="2006"/>
    <s v="WD"/>
    <s v="Normal"/>
    <n v="200000"/>
  </r>
  <r>
    <n v="1209"/>
    <n v="20"/>
    <s v="RL"/>
    <x v="10"/>
    <x v="916"/>
    <s v="Pave"/>
    <s v="NA"/>
    <s v="Reg"/>
    <s v="Lvl"/>
    <s v="AllPub"/>
    <s v="Inside"/>
    <s v="Gtl"/>
    <s v="NAmes"/>
    <s v="Norm"/>
    <s v="Norm"/>
    <s v="1Fam"/>
    <s v="1Story"/>
    <n v="5"/>
    <n v="7"/>
    <x v="12"/>
    <x v="23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x v="1"/>
    <s v="Typ"/>
    <n v="0"/>
    <s v="NA"/>
    <s v="Detchd"/>
    <n v="1980"/>
    <s v="Unf"/>
    <x v="0"/>
    <n v="506"/>
    <s v="TA"/>
    <s v="TA"/>
    <x v="0"/>
    <n v="0"/>
    <n v="0"/>
    <n v="0"/>
    <n v="0"/>
    <n v="0"/>
    <n v="0"/>
    <s v="NA"/>
    <s v="NA"/>
    <s v="NA"/>
    <n v="0"/>
    <n v="10"/>
    <n v="2008"/>
    <s v="WD"/>
    <s v="Normal"/>
    <n v="140000"/>
  </r>
  <r>
    <n v="1210"/>
    <n v="20"/>
    <s v="RL"/>
    <x v="5"/>
    <x v="917"/>
    <s v="Pave"/>
    <s v="NA"/>
    <s v="IR1"/>
    <s v="Lvl"/>
    <s v="AllPub"/>
    <s v="CulDSac"/>
    <s v="Gtl"/>
    <s v="Somerst"/>
    <s v="RRNn"/>
    <s v="Norm"/>
    <s v="1Fam"/>
    <s v="1Story"/>
    <n v="8"/>
    <n v="5"/>
    <x v="13"/>
    <x v="10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x v="0"/>
    <s v="Typ"/>
    <n v="1"/>
    <s v="Gd"/>
    <s v="Attchd"/>
    <n v="2006"/>
    <s v="RFn"/>
    <x v="0"/>
    <n v="500"/>
    <s v="TA"/>
    <s v="TA"/>
    <x v="0"/>
    <n v="322"/>
    <n v="50"/>
    <n v="0"/>
    <n v="0"/>
    <n v="0"/>
    <n v="0"/>
    <s v="NA"/>
    <s v="NA"/>
    <s v="NA"/>
    <n v="0"/>
    <n v="5"/>
    <n v="2006"/>
    <s v="New"/>
    <s v="Partial"/>
    <n v="290000"/>
  </r>
  <r>
    <n v="1211"/>
    <n v="60"/>
    <s v="RL"/>
    <x v="10"/>
    <x v="918"/>
    <s v="Pave"/>
    <s v="NA"/>
    <s v="Reg"/>
    <s v="Lvl"/>
    <s v="AllPub"/>
    <s v="Inside"/>
    <s v="Gtl"/>
    <s v="SawyerW"/>
    <s v="Norm"/>
    <s v="Norm"/>
    <s v="1Fam"/>
    <s v="2Story"/>
    <n v="6"/>
    <n v="5"/>
    <x v="86"/>
    <x v="36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x v="0"/>
    <s v="Typ"/>
    <n v="1"/>
    <s v="TA"/>
    <s v="Attchd"/>
    <n v="1992"/>
    <s v="RFn"/>
    <x v="0"/>
    <n v="462"/>
    <s v="TA"/>
    <s v="TA"/>
    <x v="0"/>
    <n v="635"/>
    <n v="104"/>
    <n v="0"/>
    <n v="0"/>
    <n v="0"/>
    <n v="0"/>
    <s v="NA"/>
    <s v="GdPrv"/>
    <s v="Shed"/>
    <n v="400"/>
    <n v="5"/>
    <n v="2010"/>
    <s v="WD"/>
    <s v="Normal"/>
    <n v="189000"/>
  </r>
  <r>
    <n v="1212"/>
    <n v="50"/>
    <s v="RL"/>
    <x v="107"/>
    <x v="919"/>
    <s v="Pave"/>
    <s v="NA"/>
    <s v="IR1"/>
    <s v="Bnk"/>
    <s v="AllPub"/>
    <s v="Inside"/>
    <s v="Mod"/>
    <s v="Gilbert"/>
    <s v="Norm"/>
    <s v="Norm"/>
    <s v="1Fam"/>
    <s v="1.5Fin"/>
    <n v="8"/>
    <n v="7"/>
    <x v="62"/>
    <x v="6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x v="0"/>
    <s v="Typ"/>
    <n v="0"/>
    <s v="NA"/>
    <s v="Basment"/>
    <n v="1988"/>
    <s v="RFn"/>
    <x v="0"/>
    <n v="492"/>
    <s v="TA"/>
    <s v="TA"/>
    <x v="0"/>
    <n v="325"/>
    <n v="12"/>
    <n v="0"/>
    <n v="0"/>
    <n v="0"/>
    <n v="0"/>
    <s v="NA"/>
    <s v="NA"/>
    <s v="NA"/>
    <n v="0"/>
    <n v="6"/>
    <n v="2010"/>
    <s v="WD"/>
    <s v="Normal"/>
    <n v="164000"/>
  </r>
  <r>
    <n v="1213"/>
    <n v="30"/>
    <s v="RL"/>
    <x v="9"/>
    <x v="920"/>
    <s v="Pave"/>
    <s v="NA"/>
    <s v="Reg"/>
    <s v="Lvl"/>
    <s v="AllPub"/>
    <s v="Inside"/>
    <s v="Gtl"/>
    <s v="Edwards"/>
    <s v="Norm"/>
    <s v="Norm"/>
    <s v="1Fam"/>
    <s v="1Story"/>
    <n v="4"/>
    <n v="6"/>
    <x v="71"/>
    <x v="8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x v="6"/>
    <s v="Typ"/>
    <n v="0"/>
    <s v="NA"/>
    <s v="Attchd"/>
    <n v="1941"/>
    <s v="Unf"/>
    <x v="2"/>
    <n v="234"/>
    <s v="TA"/>
    <s v="TA"/>
    <x v="1"/>
    <n v="0"/>
    <n v="113"/>
    <n v="0"/>
    <n v="0"/>
    <n v="0"/>
    <n v="0"/>
    <s v="NA"/>
    <s v="NA"/>
    <s v="NA"/>
    <n v="0"/>
    <n v="8"/>
    <n v="2009"/>
    <s v="WD"/>
    <s v="Normal"/>
    <n v="113000"/>
  </r>
  <r>
    <n v="1214"/>
    <n v="80"/>
    <s v="RL"/>
    <x v="7"/>
    <x v="921"/>
    <s v="Pave"/>
    <s v="NA"/>
    <s v="IR1"/>
    <s v="Lvl"/>
    <s v="AllPub"/>
    <s v="CulDSac"/>
    <s v="Gtl"/>
    <s v="Sawyer"/>
    <s v="Norm"/>
    <s v="Norm"/>
    <s v="1Fam"/>
    <s v="SLvl"/>
    <n v="4"/>
    <n v="9"/>
    <x v="10"/>
    <x v="14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x v="9"/>
    <s v="Typ"/>
    <n v="0"/>
    <s v="NA"/>
    <s v="Attchd"/>
    <n v="1965"/>
    <s v="Unf"/>
    <x v="2"/>
    <n v="364"/>
    <s v="TA"/>
    <s v="TA"/>
    <x v="0"/>
    <n v="88"/>
    <n v="0"/>
    <n v="0"/>
    <n v="0"/>
    <n v="0"/>
    <n v="0"/>
    <s v="NA"/>
    <s v="NA"/>
    <s v="NA"/>
    <n v="0"/>
    <n v="5"/>
    <n v="2006"/>
    <s v="WD"/>
    <s v="Normal"/>
    <n v="145000"/>
  </r>
  <r>
    <n v="1215"/>
    <n v="85"/>
    <s v="RL"/>
    <x v="35"/>
    <x v="922"/>
    <s v="Pave"/>
    <s v="NA"/>
    <s v="IR1"/>
    <s v="Lvl"/>
    <s v="AllPub"/>
    <s v="Inside"/>
    <s v="Gtl"/>
    <s v="NAmes"/>
    <s v="Norm"/>
    <s v="Norm"/>
    <s v="1Fam"/>
    <s v="SFoyer"/>
    <n v="5"/>
    <n v="5"/>
    <x v="12"/>
    <x v="11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x v="1"/>
    <s v="Typ"/>
    <n v="0"/>
    <s v="NA"/>
    <s v="Attchd"/>
    <n v="1962"/>
    <s v="Unf"/>
    <x v="2"/>
    <n v="300"/>
    <s v="TA"/>
    <s v="TA"/>
    <x v="0"/>
    <n v="150"/>
    <n v="72"/>
    <n v="0"/>
    <n v="0"/>
    <n v="0"/>
    <n v="0"/>
    <s v="NA"/>
    <s v="NA"/>
    <s v="NA"/>
    <n v="0"/>
    <n v="5"/>
    <n v="2006"/>
    <s v="WD"/>
    <s v="Normal"/>
    <n v="134500"/>
  </r>
  <r>
    <n v="1216"/>
    <n v="20"/>
    <s v="RL"/>
    <x v="65"/>
    <x v="923"/>
    <s v="Pave"/>
    <s v="NA"/>
    <s v="IR1"/>
    <s v="Lvl"/>
    <s v="AllPub"/>
    <s v="Inside"/>
    <s v="Gtl"/>
    <s v="Sawyer"/>
    <s v="Norm"/>
    <s v="Norm"/>
    <s v="1Fam"/>
    <s v="1Story"/>
    <n v="5"/>
    <n v="5"/>
    <x v="27"/>
    <x v="24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x v="4"/>
    <s v="Typ"/>
    <n v="0"/>
    <s v="NA"/>
    <s v="Detchd"/>
    <n v="1966"/>
    <s v="RFn"/>
    <x v="2"/>
    <n v="384"/>
    <s v="TA"/>
    <s v="TA"/>
    <x v="0"/>
    <n v="0"/>
    <n v="0"/>
    <n v="0"/>
    <n v="0"/>
    <n v="0"/>
    <n v="0"/>
    <s v="NA"/>
    <s v="MnPrv"/>
    <s v="NA"/>
    <n v="0"/>
    <n v="5"/>
    <n v="2007"/>
    <s v="WD"/>
    <s v="Normal"/>
    <n v="125000"/>
  </r>
  <r>
    <n v="1217"/>
    <n v="90"/>
    <s v="RM"/>
    <x v="2"/>
    <x v="924"/>
    <s v="Pave"/>
    <s v="NA"/>
    <s v="Reg"/>
    <s v="Lvl"/>
    <s v="AllPub"/>
    <s v="Inside"/>
    <s v="Gtl"/>
    <s v="Sawyer"/>
    <s v="RRAe"/>
    <s v="Norm"/>
    <s v="Duplex"/>
    <s v="1.5Fin"/>
    <n v="6"/>
    <n v="5"/>
    <x v="90"/>
    <x v="59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x v="0"/>
    <s v="Typ"/>
    <n v="0"/>
    <s v="NA"/>
    <s v="Attchd"/>
    <n v="1978"/>
    <s v="Unf"/>
    <x v="0"/>
    <n v="539"/>
    <s v="TA"/>
    <s v="TA"/>
    <x v="0"/>
    <n v="0"/>
    <n v="0"/>
    <n v="0"/>
    <n v="0"/>
    <n v="0"/>
    <n v="0"/>
    <s v="NA"/>
    <s v="NA"/>
    <s v="NA"/>
    <n v="0"/>
    <n v="4"/>
    <n v="2010"/>
    <s v="WD"/>
    <s v="Normal"/>
    <n v="112000"/>
  </r>
  <r>
    <n v="1218"/>
    <n v="20"/>
    <s v="FV"/>
    <x v="12"/>
    <x v="194"/>
    <s v="Pave"/>
    <s v="NA"/>
    <s v="Reg"/>
    <s v="Lvl"/>
    <s v="AllPub"/>
    <s v="Inside"/>
    <s v="Gtl"/>
    <s v="Somerst"/>
    <s v="Norm"/>
    <s v="Norm"/>
    <s v="1Fam"/>
    <s v="1Story"/>
    <n v="8"/>
    <n v="5"/>
    <x v="51"/>
    <x v="37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x v="1"/>
    <s v="Typ"/>
    <n v="0"/>
    <s v="NA"/>
    <s v="Attchd"/>
    <n v="2009"/>
    <s v="RFn"/>
    <x v="0"/>
    <n v="552"/>
    <s v="TA"/>
    <s v="TA"/>
    <x v="0"/>
    <n v="135"/>
    <n v="112"/>
    <n v="0"/>
    <n v="0"/>
    <n v="0"/>
    <n v="0"/>
    <s v="NA"/>
    <s v="NA"/>
    <s v="NA"/>
    <n v="0"/>
    <n v="9"/>
    <n v="2009"/>
    <s v="New"/>
    <s v="Partial"/>
    <n v="229456"/>
  </r>
  <r>
    <n v="1219"/>
    <n v="50"/>
    <s v="RM"/>
    <x v="27"/>
    <x v="50"/>
    <s v="Pave"/>
    <s v="NA"/>
    <s v="Reg"/>
    <s v="Lvl"/>
    <s v="AllPub"/>
    <s v="Inside"/>
    <s v="Gtl"/>
    <s v="BrkSide"/>
    <s v="Norm"/>
    <s v="Norm"/>
    <s v="1Fam"/>
    <s v="1.5Fin"/>
    <n v="4"/>
    <n v="5"/>
    <x v="81"/>
    <x v="8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x v="9"/>
    <s v="Typ"/>
    <n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7"/>
    <n v="2006"/>
    <s v="WD"/>
    <s v="Normal"/>
    <n v="80500"/>
  </r>
  <r>
    <n v="1220"/>
    <n v="160"/>
    <s v="RM"/>
    <x v="36"/>
    <x v="205"/>
    <s v="Pave"/>
    <s v="NA"/>
    <s v="Reg"/>
    <s v="Lvl"/>
    <s v="AllPub"/>
    <s v="Inside"/>
    <s v="Gtl"/>
    <s v="BrDale"/>
    <s v="Norm"/>
    <s v="Norm"/>
    <s v="Twnhs"/>
    <s v="2Story"/>
    <n v="6"/>
    <n v="5"/>
    <x v="63"/>
    <x v="48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x v="2"/>
    <s v="Typ"/>
    <n v="0"/>
    <s v="NA"/>
    <s v="NA"/>
    <s v="NA"/>
    <s v="NA"/>
    <x v="3"/>
    <n v="0"/>
    <s v="NA"/>
    <s v="NA"/>
    <x v="1"/>
    <n v="201"/>
    <n v="0"/>
    <n v="0"/>
    <n v="0"/>
    <n v="0"/>
    <n v="0"/>
    <s v="NA"/>
    <s v="NA"/>
    <s v="NA"/>
    <n v="0"/>
    <n v="4"/>
    <n v="2006"/>
    <s v="WD"/>
    <s v="Abnorml"/>
    <n v="91500"/>
  </r>
  <r>
    <n v="1221"/>
    <n v="20"/>
    <s v="RL"/>
    <x v="13"/>
    <x v="284"/>
    <s v="Pave"/>
    <s v="NA"/>
    <s v="IR1"/>
    <s v="Lvl"/>
    <s v="AllPub"/>
    <s v="Inside"/>
    <s v="Gtl"/>
    <s v="NAmes"/>
    <s v="Norm"/>
    <s v="Norm"/>
    <s v="1Fam"/>
    <s v="1Story"/>
    <n v="5"/>
    <n v="5"/>
    <x v="39"/>
    <x v="27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x v="4"/>
    <s v="Typ"/>
    <n v="0"/>
    <s v="NA"/>
    <s v="Attchd"/>
    <n v="1964"/>
    <s v="Unf"/>
    <x v="2"/>
    <n v="288"/>
    <s v="TA"/>
    <s v="TA"/>
    <x v="0"/>
    <n v="0"/>
    <n v="0"/>
    <n v="0"/>
    <n v="0"/>
    <n v="0"/>
    <n v="0"/>
    <s v="NA"/>
    <s v="NA"/>
    <s v="NA"/>
    <n v="0"/>
    <n v="11"/>
    <n v="2006"/>
    <s v="WD"/>
    <s v="Abnorml"/>
    <n v="115000"/>
  </r>
  <r>
    <n v="1222"/>
    <n v="20"/>
    <s v="RL"/>
    <x v="49"/>
    <x v="191"/>
    <s v="Pave"/>
    <s v="NA"/>
    <s v="Reg"/>
    <s v="Lvl"/>
    <s v="AllPub"/>
    <s v="Inside"/>
    <s v="Gtl"/>
    <s v="Sawyer"/>
    <s v="Feedr"/>
    <s v="Norm"/>
    <s v="1Fam"/>
    <s v="1Story"/>
    <n v="5"/>
    <n v="5"/>
    <x v="21"/>
    <x v="34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x v="4"/>
    <s v="Typ"/>
    <n v="1"/>
    <s v="TA"/>
    <s v="Attchd"/>
    <n v="1968"/>
    <s v="Unf"/>
    <x v="2"/>
    <n v="322"/>
    <s v="TA"/>
    <s v="TA"/>
    <x v="0"/>
    <n v="0"/>
    <n v="63"/>
    <n v="0"/>
    <n v="0"/>
    <n v="0"/>
    <n v="0"/>
    <s v="NA"/>
    <s v="NA"/>
    <s v="NA"/>
    <n v="0"/>
    <n v="8"/>
    <n v="2008"/>
    <s v="WD"/>
    <s v="Normal"/>
    <n v="134000"/>
  </r>
  <r>
    <n v="1223"/>
    <n v="50"/>
    <s v="RL"/>
    <x v="38"/>
    <x v="925"/>
    <s v="Pave"/>
    <s v="NA"/>
    <s v="Reg"/>
    <s v="Lvl"/>
    <s v="AllPub"/>
    <s v="Inside"/>
    <s v="Gtl"/>
    <s v="NAmes"/>
    <s v="Artery"/>
    <s v="Norm"/>
    <s v="1Fam"/>
    <s v="1.5Fin"/>
    <n v="6"/>
    <n v="6"/>
    <x v="87"/>
    <x v="8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x v="2"/>
    <s v="Typ"/>
    <n v="1"/>
    <s v="Gd"/>
    <s v="Attchd"/>
    <n v="1949"/>
    <s v="Unf"/>
    <x v="2"/>
    <n v="315"/>
    <s v="TA"/>
    <s v="TA"/>
    <x v="0"/>
    <n v="0"/>
    <n v="0"/>
    <n v="0"/>
    <n v="0"/>
    <n v="0"/>
    <n v="0"/>
    <s v="NA"/>
    <s v="GdWo"/>
    <s v="NA"/>
    <n v="0"/>
    <n v="1"/>
    <n v="2007"/>
    <s v="WD"/>
    <s v="Normal"/>
    <n v="143000"/>
  </r>
  <r>
    <n v="1224"/>
    <n v="20"/>
    <s v="RL"/>
    <x v="30"/>
    <x v="926"/>
    <s v="Pave"/>
    <s v="NA"/>
    <s v="Reg"/>
    <s v="Lvl"/>
    <s v="AllPub"/>
    <s v="Inside"/>
    <s v="Gtl"/>
    <s v="NAmes"/>
    <s v="Norm"/>
    <s v="Norm"/>
    <s v="1Fam"/>
    <s v="1Story"/>
    <n v="5"/>
    <n v="3"/>
    <x v="23"/>
    <x v="58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x v="2"/>
    <s v="Mod"/>
    <n v="0"/>
    <s v="NA"/>
    <s v="Detchd"/>
    <n v="1951"/>
    <s v="Unf"/>
    <x v="0"/>
    <n v="528"/>
    <s v="TA"/>
    <s v="TA"/>
    <x v="0"/>
    <n v="0"/>
    <n v="30"/>
    <n v="0"/>
    <n v="0"/>
    <n v="0"/>
    <n v="0"/>
    <s v="NA"/>
    <s v="MnPrv"/>
    <s v="NA"/>
    <n v="0"/>
    <n v="10"/>
    <n v="2006"/>
    <s v="WD"/>
    <s v="Normal"/>
    <n v="137900"/>
  </r>
  <r>
    <n v="1225"/>
    <n v="60"/>
    <s v="RL"/>
    <x v="3"/>
    <x v="927"/>
    <s v="Pave"/>
    <s v="NA"/>
    <s v="IR1"/>
    <s v="Lvl"/>
    <s v="AllPub"/>
    <s v="Inside"/>
    <s v="Gtl"/>
    <s v="Gilbert"/>
    <s v="RRAn"/>
    <s v="Norm"/>
    <s v="1Fam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x v="0"/>
    <s v="Typ"/>
    <n v="1"/>
    <s v="Gd"/>
    <s v="Attchd"/>
    <n v="2004"/>
    <s v="Fin"/>
    <x v="0"/>
    <n v="388"/>
    <s v="TA"/>
    <s v="TA"/>
    <x v="0"/>
    <n v="100"/>
    <n v="75"/>
    <n v="0"/>
    <n v="0"/>
    <n v="0"/>
    <n v="0"/>
    <s v="NA"/>
    <s v="NA"/>
    <s v="NA"/>
    <n v="0"/>
    <n v="2"/>
    <n v="2008"/>
    <s v="WD"/>
    <s v="Normal"/>
    <n v="184000"/>
  </r>
  <r>
    <n v="1226"/>
    <n v="80"/>
    <s v="RL"/>
    <x v="0"/>
    <x v="928"/>
    <s v="Pave"/>
    <s v="NA"/>
    <s v="Reg"/>
    <s v="Lvl"/>
    <s v="AllPub"/>
    <s v="Inside"/>
    <s v="Gtl"/>
    <s v="NAmes"/>
    <s v="Norm"/>
    <s v="Norm"/>
    <s v="1Fam"/>
    <s v="SLvl"/>
    <n v="6"/>
    <n v="8"/>
    <x v="18"/>
    <x v="46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x v="1"/>
    <s v="Typ"/>
    <n v="0"/>
    <s v="NA"/>
    <s v="Attchd"/>
    <n v="1958"/>
    <s v="RFn"/>
    <x v="2"/>
    <n v="264"/>
    <s v="TA"/>
    <s v="TA"/>
    <x v="0"/>
    <n v="224"/>
    <n v="0"/>
    <n v="0"/>
    <n v="0"/>
    <n v="0"/>
    <n v="0"/>
    <s v="NA"/>
    <s v="MnWw"/>
    <s v="NA"/>
    <n v="0"/>
    <n v="6"/>
    <n v="2007"/>
    <s v="WD"/>
    <s v="Normal"/>
    <n v="145000"/>
  </r>
  <r>
    <n v="1227"/>
    <n v="60"/>
    <s v="RL"/>
    <x v="58"/>
    <x v="929"/>
    <s v="Pave"/>
    <s v="NA"/>
    <s v="IR1"/>
    <s v="Lvl"/>
    <s v="AllPub"/>
    <s v="CulDSac"/>
    <s v="Gtl"/>
    <s v="Somerst"/>
    <s v="Feedr"/>
    <s v="Norm"/>
    <s v="1Fam"/>
    <s v="2Story"/>
    <n v="6"/>
    <n v="5"/>
    <x v="22"/>
    <x v="12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x v="3"/>
    <s v="Typ"/>
    <n v="1"/>
    <s v="Gd"/>
    <s v="BuiltIn"/>
    <n v="2007"/>
    <s v="Fin"/>
    <x v="1"/>
    <n v="668"/>
    <s v="TA"/>
    <s v="TA"/>
    <x v="0"/>
    <n v="100"/>
    <n v="18"/>
    <n v="0"/>
    <n v="0"/>
    <n v="0"/>
    <n v="0"/>
    <s v="NA"/>
    <s v="NA"/>
    <s v="NA"/>
    <n v="0"/>
    <n v="1"/>
    <n v="2008"/>
    <s v="WD"/>
    <s v="Normal"/>
    <n v="214000"/>
  </r>
  <r>
    <n v="1228"/>
    <n v="20"/>
    <s v="RL"/>
    <x v="12"/>
    <x v="930"/>
    <s v="Pave"/>
    <s v="NA"/>
    <s v="Reg"/>
    <s v="Lvl"/>
    <s v="AllPub"/>
    <s v="Corner"/>
    <s v="Gtl"/>
    <s v="NAmes"/>
    <s v="Norm"/>
    <s v="Norm"/>
    <s v="1Fam"/>
    <s v="1Story"/>
    <n v="5"/>
    <n v="8"/>
    <x v="10"/>
    <x v="17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x v="4"/>
    <s v="Typ"/>
    <n v="0"/>
    <s v="NA"/>
    <s v="Detchd"/>
    <n v="1992"/>
    <s v="Unf"/>
    <x v="0"/>
    <n v="576"/>
    <s v="TA"/>
    <s v="TA"/>
    <x v="0"/>
    <n v="0"/>
    <n v="240"/>
    <n v="0"/>
    <n v="0"/>
    <n v="0"/>
    <n v="0"/>
    <s v="NA"/>
    <s v="NA"/>
    <s v="NA"/>
    <n v="0"/>
    <n v="12"/>
    <n v="2008"/>
    <s v="WD"/>
    <s v="Normal"/>
    <n v="147000"/>
  </r>
  <r>
    <n v="1229"/>
    <n v="120"/>
    <s v="RL"/>
    <x v="0"/>
    <x v="931"/>
    <s v="Pave"/>
    <s v="NA"/>
    <s v="Reg"/>
    <s v="Lvl"/>
    <s v="AllPub"/>
    <s v="Corner"/>
    <s v="Gtl"/>
    <s v="NridgHt"/>
    <s v="Norm"/>
    <s v="Norm"/>
    <s v="TwnhsE"/>
    <s v="1Story"/>
    <n v="9"/>
    <n v="5"/>
    <x v="74"/>
    <x v="17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x v="2"/>
    <s v="Typ"/>
    <n v="1"/>
    <s v="Gd"/>
    <s v="Attchd"/>
    <n v="2008"/>
    <s v="Fin"/>
    <x v="1"/>
    <n v="1052"/>
    <s v="TA"/>
    <s v="TA"/>
    <x v="0"/>
    <n v="0"/>
    <n v="72"/>
    <n v="0"/>
    <n v="0"/>
    <n v="224"/>
    <n v="0"/>
    <s v="NA"/>
    <s v="NA"/>
    <s v="NA"/>
    <n v="0"/>
    <n v="10"/>
    <n v="2008"/>
    <s v="New"/>
    <s v="Partial"/>
    <n v="367294"/>
  </r>
  <r>
    <n v="1230"/>
    <n v="80"/>
    <s v="RL"/>
    <x v="10"/>
    <x v="932"/>
    <s v="Pave"/>
    <s v="NA"/>
    <s v="Reg"/>
    <s v="Lvl"/>
    <s v="AllPub"/>
    <s v="Inside"/>
    <s v="Gtl"/>
    <s v="NAmes"/>
    <s v="Norm"/>
    <s v="Norm"/>
    <s v="1Fam"/>
    <s v="SLvl"/>
    <n v="5"/>
    <n v="5"/>
    <x v="14"/>
    <x v="13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x v="2"/>
    <s v="Maj1"/>
    <n v="0"/>
    <s v="NA"/>
    <s v="Basment"/>
    <n v="1960"/>
    <s v="Unf"/>
    <x v="2"/>
    <n v="404"/>
    <s v="TA"/>
    <s v="TA"/>
    <x v="0"/>
    <n v="0"/>
    <n v="0"/>
    <n v="0"/>
    <n v="0"/>
    <n v="0"/>
    <n v="0"/>
    <s v="NA"/>
    <s v="GdWo"/>
    <s v="NA"/>
    <n v="0"/>
    <n v="8"/>
    <n v="2008"/>
    <s v="WD"/>
    <s v="Normal"/>
    <n v="127000"/>
  </r>
  <r>
    <n v="1231"/>
    <n v="90"/>
    <s v="RL"/>
    <x v="7"/>
    <x v="933"/>
    <s v="Pave"/>
    <s v="NA"/>
    <s v="IR1"/>
    <s v="Lvl"/>
    <s v="AllPub"/>
    <s v="Inside"/>
    <s v="Gtl"/>
    <s v="Sawyer"/>
    <s v="Feedr"/>
    <s v="RRAe"/>
    <s v="Duplex"/>
    <s v="1.5Fin"/>
    <n v="5"/>
    <n v="5"/>
    <x v="54"/>
    <x v="44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x v="8"/>
    <s v="Typ"/>
    <n v="1"/>
    <s v="TA"/>
    <s v="BuiltIn"/>
    <n v="1977"/>
    <s v="RFn"/>
    <x v="0"/>
    <n v="600"/>
    <s v="TA"/>
    <s v="TA"/>
    <x v="1"/>
    <n v="155"/>
    <n v="24"/>
    <n v="145"/>
    <n v="0"/>
    <n v="0"/>
    <n v="0"/>
    <s v="NA"/>
    <s v="NA"/>
    <s v="Gar2"/>
    <n v="8300"/>
    <n v="8"/>
    <n v="2007"/>
    <s v="WD"/>
    <s v="Normal"/>
    <n v="190000"/>
  </r>
  <r>
    <n v="1232"/>
    <n v="90"/>
    <s v="RL"/>
    <x v="10"/>
    <x v="934"/>
    <s v="Pave"/>
    <s v="NA"/>
    <s v="Reg"/>
    <s v="Lvl"/>
    <s v="AllPub"/>
    <s v="Inside"/>
    <s v="Gtl"/>
    <s v="NAmes"/>
    <s v="Norm"/>
    <s v="Norm"/>
    <s v="Duplex"/>
    <s v="SLvl"/>
    <n v="5"/>
    <n v="6"/>
    <x v="12"/>
    <x v="11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x v="1"/>
    <s v="Typ"/>
    <n v="0"/>
    <s v="NA"/>
    <s v="Attchd"/>
    <n v="1962"/>
    <s v="Unf"/>
    <x v="0"/>
    <n v="540"/>
    <s v="TA"/>
    <s v="TA"/>
    <x v="0"/>
    <n v="0"/>
    <n v="18"/>
    <n v="0"/>
    <n v="0"/>
    <n v="0"/>
    <n v="0"/>
    <s v="NA"/>
    <s v="GdWo"/>
    <s v="NA"/>
    <n v="0"/>
    <n v="5"/>
    <n v="2006"/>
    <s v="WD"/>
    <s v="Normal"/>
    <n v="132500"/>
  </r>
  <r>
    <n v="1233"/>
    <n v="90"/>
    <s v="RL"/>
    <x v="10"/>
    <x v="935"/>
    <s v="Pave"/>
    <s v="NA"/>
    <s v="Reg"/>
    <s v="Lvl"/>
    <s v="AllPub"/>
    <s v="FR2"/>
    <s v="Gtl"/>
    <s v="NAmes"/>
    <s v="Norm"/>
    <s v="Norm"/>
    <s v="Duplex"/>
    <s v="1Story"/>
    <n v="4"/>
    <n v="5"/>
    <x v="12"/>
    <x v="11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x v="1"/>
    <s v="Typ"/>
    <n v="0"/>
    <s v="NA"/>
    <s v="CarPort"/>
    <n v="1962"/>
    <s v="Unf"/>
    <x v="0"/>
    <n v="462"/>
    <s v="TA"/>
    <s v="TA"/>
    <x v="0"/>
    <n v="0"/>
    <n v="0"/>
    <n v="0"/>
    <n v="0"/>
    <n v="0"/>
    <n v="0"/>
    <s v="NA"/>
    <s v="NA"/>
    <s v="NA"/>
    <n v="0"/>
    <n v="3"/>
    <n v="2007"/>
    <s v="WD"/>
    <s v="Normal"/>
    <n v="101800"/>
  </r>
  <r>
    <n v="1234"/>
    <n v="20"/>
    <s v="RL"/>
    <x v="7"/>
    <x v="706"/>
    <s v="Pave"/>
    <s v="NA"/>
    <s v="IR1"/>
    <s v="Lvl"/>
    <s v="AllPub"/>
    <s v="Inside"/>
    <s v="Gtl"/>
    <s v="NAmes"/>
    <s v="Norm"/>
    <s v="Norm"/>
    <s v="1Fam"/>
    <s v="1Story"/>
    <n v="5"/>
    <n v="5"/>
    <x v="28"/>
    <x v="1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x v="1"/>
    <s v="Typ"/>
    <n v="0"/>
    <s v="NA"/>
    <s v="Attchd"/>
    <n v="1959"/>
    <s v="RFn"/>
    <x v="0"/>
    <n v="531"/>
    <s v="TA"/>
    <s v="TA"/>
    <x v="0"/>
    <n v="0"/>
    <n v="0"/>
    <n v="0"/>
    <n v="0"/>
    <n v="0"/>
    <n v="0"/>
    <s v="NA"/>
    <s v="MnPrv"/>
    <s v="NA"/>
    <n v="0"/>
    <n v="5"/>
    <n v="2010"/>
    <s v="COD"/>
    <s v="Abnorml"/>
    <n v="142000"/>
  </r>
  <r>
    <n v="1235"/>
    <n v="70"/>
    <s v="RH"/>
    <x v="49"/>
    <x v="936"/>
    <s v="Pave"/>
    <s v="NA"/>
    <s v="Reg"/>
    <s v="Bnk"/>
    <s v="AllPub"/>
    <s v="Inside"/>
    <s v="Gtl"/>
    <s v="SWISU"/>
    <s v="Norm"/>
    <s v="Norm"/>
    <s v="1Fam"/>
    <s v="2Story"/>
    <n v="5"/>
    <n v="6"/>
    <x v="108"/>
    <x v="8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x v="2"/>
    <s v="Typ"/>
    <n v="0"/>
    <s v="NA"/>
    <s v="NA"/>
    <s v="NA"/>
    <s v="NA"/>
    <x v="3"/>
    <n v="0"/>
    <s v="NA"/>
    <s v="NA"/>
    <x v="1"/>
    <n v="0"/>
    <n v="192"/>
    <n v="0"/>
    <n v="0"/>
    <n v="0"/>
    <n v="0"/>
    <s v="NA"/>
    <s v="NA"/>
    <s v="NA"/>
    <n v="0"/>
    <n v="11"/>
    <n v="2008"/>
    <s v="WD"/>
    <s v="Abnorml"/>
    <n v="130000"/>
  </r>
  <r>
    <n v="1236"/>
    <n v="70"/>
    <s v="RL"/>
    <x v="82"/>
    <x v="937"/>
    <s v="Pave"/>
    <s v="NA"/>
    <s v="Reg"/>
    <s v="Lvl"/>
    <s v="AllPub"/>
    <s v="Inside"/>
    <s v="Gtl"/>
    <s v="Crawfor"/>
    <s v="Norm"/>
    <s v="Norm"/>
    <s v="1Fam"/>
    <s v="2Story"/>
    <n v="5"/>
    <n v="5"/>
    <x v="101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x v="3"/>
    <s v="Typ"/>
    <n v="0"/>
    <s v="NA"/>
    <s v="Detchd"/>
    <n v="1914"/>
    <s v="Unf"/>
    <x v="2"/>
    <n v="180"/>
    <s v="Fa"/>
    <s v="Fa"/>
    <x v="1"/>
    <n v="203"/>
    <n v="40"/>
    <n v="0"/>
    <n v="0"/>
    <n v="0"/>
    <n v="0"/>
    <s v="NA"/>
    <s v="NA"/>
    <s v="NA"/>
    <n v="0"/>
    <n v="7"/>
    <n v="2006"/>
    <s v="WD"/>
    <s v="Normal"/>
    <n v="138887"/>
  </r>
  <r>
    <n v="1237"/>
    <n v="160"/>
    <s v="RL"/>
    <x v="84"/>
    <x v="938"/>
    <s v="Pave"/>
    <s v="NA"/>
    <s v="Reg"/>
    <s v="Lvl"/>
    <s v="AllPub"/>
    <s v="Inside"/>
    <s v="Gtl"/>
    <s v="NridgHt"/>
    <s v="Norm"/>
    <s v="Norm"/>
    <s v="Twnhs"/>
    <s v="2Story"/>
    <n v="7"/>
    <n v="5"/>
    <x v="0"/>
    <x v="0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x v="1"/>
    <s v="Typ"/>
    <n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6"/>
    <n v="2010"/>
    <s v="WD"/>
    <s v="Normal"/>
    <n v="175500"/>
  </r>
  <r>
    <n v="1238"/>
    <n v="60"/>
    <s v="RL"/>
    <x v="62"/>
    <x v="939"/>
    <s v="Pave"/>
    <s v="NA"/>
    <s v="IR2"/>
    <s v="Lvl"/>
    <s v="AllPub"/>
    <s v="FR2"/>
    <s v="Gtl"/>
    <s v="CollgCr"/>
    <s v="Norm"/>
    <s v="Norm"/>
    <s v="1Fam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x v="0"/>
    <s v="Typ"/>
    <n v="1"/>
    <s v="Gd"/>
    <s v="BuiltIn"/>
    <n v="2004"/>
    <s v="Fin"/>
    <x v="0"/>
    <n v="434"/>
    <s v="TA"/>
    <s v="TA"/>
    <x v="0"/>
    <n v="100"/>
    <n v="48"/>
    <n v="0"/>
    <n v="0"/>
    <n v="0"/>
    <n v="0"/>
    <s v="NA"/>
    <s v="NA"/>
    <s v="NA"/>
    <n v="0"/>
    <n v="9"/>
    <n v="2006"/>
    <s v="WD"/>
    <s v="Normal"/>
    <n v="195000"/>
  </r>
  <r>
    <n v="1239"/>
    <n v="20"/>
    <s v="RL"/>
    <x v="31"/>
    <x v="58"/>
    <s v="Pave"/>
    <s v="NA"/>
    <s v="Reg"/>
    <s v="Lvl"/>
    <s v="AllPub"/>
    <s v="Inside"/>
    <s v="Gtl"/>
    <s v="SawyerW"/>
    <s v="RRAe"/>
    <s v="Norm"/>
    <s v="1Fam"/>
    <s v="1Story"/>
    <n v="6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x v="1"/>
    <s v="Typ"/>
    <n v="0"/>
    <s v="NA"/>
    <s v="Detchd"/>
    <n v="2005"/>
    <s v="Unf"/>
    <x v="0"/>
    <n v="484"/>
    <s v="TA"/>
    <s v="TA"/>
    <x v="0"/>
    <n v="0"/>
    <n v="0"/>
    <n v="0"/>
    <n v="0"/>
    <n v="0"/>
    <n v="0"/>
    <s v="NA"/>
    <s v="NA"/>
    <s v="NA"/>
    <n v="0"/>
    <n v="3"/>
    <n v="2006"/>
    <s v="WD"/>
    <s v="Abnorml"/>
    <n v="142500"/>
  </r>
  <r>
    <n v="1240"/>
    <n v="20"/>
    <s v="RL"/>
    <x v="45"/>
    <x v="940"/>
    <s v="Pave"/>
    <s v="NA"/>
    <s v="IR1"/>
    <s v="HLS"/>
    <s v="AllPub"/>
    <s v="Inside"/>
    <s v="Gtl"/>
    <s v="Timber"/>
    <s v="Norm"/>
    <s v="Norm"/>
    <s v="1Fam"/>
    <s v="1Story"/>
    <n v="8"/>
    <n v="5"/>
    <x v="13"/>
    <x v="10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x v="1"/>
    <s v="Typ"/>
    <n v="1"/>
    <s v="Gd"/>
    <s v="Attchd"/>
    <n v="2006"/>
    <s v="RFn"/>
    <x v="0"/>
    <n v="472"/>
    <s v="TA"/>
    <s v="TA"/>
    <x v="0"/>
    <n v="120"/>
    <n v="33"/>
    <n v="0"/>
    <n v="0"/>
    <n v="0"/>
    <n v="0"/>
    <s v="NA"/>
    <s v="NA"/>
    <s v="NA"/>
    <n v="0"/>
    <n v="12"/>
    <n v="2007"/>
    <s v="WD"/>
    <s v="Normal"/>
    <n v="265900"/>
  </r>
  <r>
    <n v="1241"/>
    <n v="60"/>
    <s v="RL"/>
    <x v="0"/>
    <x v="941"/>
    <s v="Pave"/>
    <s v="NA"/>
    <s v="Reg"/>
    <s v="Lvl"/>
    <s v="AllPub"/>
    <s v="Inside"/>
    <s v="Gtl"/>
    <s v="CollgCr"/>
    <s v="Norm"/>
    <s v="Norm"/>
    <s v="1Fam"/>
    <s v="2Story"/>
    <n v="7"/>
    <n v="5"/>
    <x v="0"/>
    <x v="0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x v="0"/>
    <s v="Typ"/>
    <n v="0"/>
    <s v="NA"/>
    <s v="Attchd"/>
    <n v="2003"/>
    <s v="RFn"/>
    <x v="0"/>
    <n v="543"/>
    <s v="TA"/>
    <s v="TA"/>
    <x v="0"/>
    <n v="0"/>
    <n v="63"/>
    <n v="0"/>
    <n v="0"/>
    <n v="0"/>
    <n v="0"/>
    <s v="NA"/>
    <s v="NA"/>
    <s v="NA"/>
    <n v="0"/>
    <n v="7"/>
    <n v="2008"/>
    <s v="WD"/>
    <s v="Normal"/>
    <n v="224900"/>
  </r>
  <r>
    <n v="1242"/>
    <n v="20"/>
    <s v="RL"/>
    <x v="67"/>
    <x v="942"/>
    <s v="Pave"/>
    <s v="NA"/>
    <s v="Reg"/>
    <s v="Lvl"/>
    <s v="AllPub"/>
    <s v="Inside"/>
    <s v="Gtl"/>
    <s v="Somerst"/>
    <s v="Norm"/>
    <s v="Norm"/>
    <s v="1Fam"/>
    <s v="1Story"/>
    <n v="7"/>
    <n v="6"/>
    <x v="22"/>
    <x v="12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x v="2"/>
    <s v="Typ"/>
    <n v="0"/>
    <s v="NA"/>
    <s v="Attchd"/>
    <n v="2007"/>
    <s v="RFn"/>
    <x v="1"/>
    <n v="954"/>
    <s v="TA"/>
    <s v="TA"/>
    <x v="0"/>
    <n v="0"/>
    <n v="56"/>
    <n v="0"/>
    <n v="0"/>
    <n v="0"/>
    <n v="0"/>
    <s v="NA"/>
    <s v="NA"/>
    <s v="NA"/>
    <n v="0"/>
    <n v="6"/>
    <n v="2007"/>
    <s v="New"/>
    <s v="Partial"/>
    <n v="248328"/>
  </r>
  <r>
    <n v="1243"/>
    <n v="85"/>
    <s v="RL"/>
    <x v="5"/>
    <x v="92"/>
    <s v="Pave"/>
    <s v="NA"/>
    <s v="Reg"/>
    <s v="Lvl"/>
    <s v="AllPub"/>
    <s v="Inside"/>
    <s v="Gtl"/>
    <s v="NWAmes"/>
    <s v="Norm"/>
    <s v="Norm"/>
    <s v="1Fam"/>
    <s v="SFoyer"/>
    <n v="7"/>
    <n v="6"/>
    <x v="99"/>
    <x v="60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x v="1"/>
    <s v="Typ"/>
    <n v="2"/>
    <s v="TA"/>
    <s v="Attchd"/>
    <n v="1974"/>
    <s v="RFn"/>
    <x v="0"/>
    <n v="528"/>
    <s v="TA"/>
    <s v="TA"/>
    <x v="0"/>
    <n v="0"/>
    <n v="120"/>
    <n v="0"/>
    <n v="0"/>
    <n v="0"/>
    <n v="0"/>
    <s v="NA"/>
    <s v="MnPrv"/>
    <s v="NA"/>
    <n v="0"/>
    <n v="1"/>
    <n v="2010"/>
    <s v="WD"/>
    <s v="Family"/>
    <n v="170000"/>
  </r>
  <r>
    <n v="1244"/>
    <n v="20"/>
    <s v="RL"/>
    <x v="54"/>
    <x v="139"/>
    <s v="Pave"/>
    <s v="NA"/>
    <s v="Reg"/>
    <s v="Lvl"/>
    <s v="AllPub"/>
    <s v="Inside"/>
    <s v="Gtl"/>
    <s v="NridgHt"/>
    <s v="Norm"/>
    <s v="Norm"/>
    <s v="1Fam"/>
    <s v="1Story"/>
    <n v="10"/>
    <n v="5"/>
    <x v="13"/>
    <x v="10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x v="2"/>
    <s v="Typ"/>
    <n v="1"/>
    <s v="Gd"/>
    <s v="Attchd"/>
    <n v="2006"/>
    <s v="Fin"/>
    <x v="1"/>
    <n v="850"/>
    <s v="TA"/>
    <s v="TA"/>
    <x v="0"/>
    <n v="216"/>
    <n v="229"/>
    <n v="0"/>
    <n v="0"/>
    <n v="0"/>
    <n v="0"/>
    <s v="NA"/>
    <s v="NA"/>
    <s v="NA"/>
    <n v="0"/>
    <n v="9"/>
    <n v="2006"/>
    <s v="New"/>
    <s v="Partial"/>
    <n v="465000"/>
  </r>
  <r>
    <n v="1245"/>
    <n v="70"/>
    <s v="RL"/>
    <x v="7"/>
    <x v="943"/>
    <s v="Pave"/>
    <s v="NA"/>
    <s v="IR1"/>
    <s v="HLS"/>
    <s v="AllPub"/>
    <s v="Corner"/>
    <s v="Mod"/>
    <s v="Crawfor"/>
    <s v="Norm"/>
    <s v="Norm"/>
    <s v="1Fam"/>
    <s v="2Story"/>
    <n v="8"/>
    <n v="7"/>
    <x v="15"/>
    <x v="8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x v="2"/>
    <s v="Typ"/>
    <n v="2"/>
    <s v="Gd"/>
    <s v="Detchd"/>
    <n v="1931"/>
    <s v="Unf"/>
    <x v="0"/>
    <n v="400"/>
    <s v="TA"/>
    <s v="TA"/>
    <x v="0"/>
    <n v="0"/>
    <n v="0"/>
    <n v="0"/>
    <n v="0"/>
    <n v="0"/>
    <n v="0"/>
    <s v="NA"/>
    <s v="NA"/>
    <s v="NA"/>
    <n v="0"/>
    <n v="6"/>
    <n v="2006"/>
    <s v="WD"/>
    <s v="Normal"/>
    <n v="230000"/>
  </r>
  <r>
    <n v="1246"/>
    <n v="80"/>
    <s v="RL"/>
    <x v="38"/>
    <x v="241"/>
    <s v="Pave"/>
    <s v="NA"/>
    <s v="Reg"/>
    <s v="Lvl"/>
    <s v="AllPub"/>
    <s v="Inside"/>
    <s v="Gtl"/>
    <s v="NWAmes"/>
    <s v="Norm"/>
    <s v="Norm"/>
    <s v="1Fam"/>
    <s v="SLvl"/>
    <n v="6"/>
    <n v="7"/>
    <x v="68"/>
    <x v="0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x v="2"/>
    <s v="Typ"/>
    <n v="1"/>
    <s v="TA"/>
    <s v="BuiltIn"/>
    <n v="1984"/>
    <s v="Fin"/>
    <x v="0"/>
    <n v="477"/>
    <s v="TA"/>
    <s v="TA"/>
    <x v="0"/>
    <n v="268"/>
    <n v="112"/>
    <n v="0"/>
    <n v="0"/>
    <n v="147"/>
    <n v="0"/>
    <s v="NA"/>
    <s v="NA"/>
    <s v="NA"/>
    <n v="0"/>
    <n v="1"/>
    <n v="2007"/>
    <s v="WD"/>
    <s v="Abnorml"/>
    <n v="178000"/>
  </r>
  <r>
    <n v="1247"/>
    <n v="60"/>
    <s v="FV"/>
    <x v="0"/>
    <x v="260"/>
    <s v="Pave"/>
    <s v="NA"/>
    <s v="Reg"/>
    <s v="Lvl"/>
    <s v="AllPub"/>
    <s v="Inside"/>
    <s v="Gtl"/>
    <s v="Somerst"/>
    <s v="Norm"/>
    <s v="Norm"/>
    <s v="1Fam"/>
    <s v="2Story"/>
    <n v="7"/>
    <n v="5"/>
    <x v="11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x v="1"/>
    <s v="Typ"/>
    <n v="0"/>
    <s v="NA"/>
    <s v="Attchd"/>
    <n v="2005"/>
    <s v="RFn"/>
    <x v="0"/>
    <n v="615"/>
    <s v="TA"/>
    <s v="TA"/>
    <x v="0"/>
    <n v="0"/>
    <n v="45"/>
    <n v="0"/>
    <n v="0"/>
    <n v="0"/>
    <n v="0"/>
    <s v="NA"/>
    <s v="NA"/>
    <s v="NA"/>
    <n v="0"/>
    <n v="3"/>
    <n v="2006"/>
    <s v="New"/>
    <s v="Partial"/>
    <n v="186500"/>
  </r>
  <r>
    <n v="1248"/>
    <n v="80"/>
    <s v="RL"/>
    <x v="7"/>
    <x v="944"/>
    <s v="Pave"/>
    <s v="NA"/>
    <s v="IR1"/>
    <s v="Lvl"/>
    <s v="AllPub"/>
    <s v="Inside"/>
    <s v="Gtl"/>
    <s v="Mitchel"/>
    <s v="Norm"/>
    <s v="Norm"/>
    <s v="1Fam"/>
    <s v="SLvl"/>
    <n v="6"/>
    <n v="5"/>
    <x v="1"/>
    <x v="1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x v="1"/>
    <s v="Typ"/>
    <n v="0"/>
    <s v="NA"/>
    <s v="Attchd"/>
    <n v="1976"/>
    <s v="Unf"/>
    <x v="1"/>
    <n v="888"/>
    <s v="TA"/>
    <s v="TA"/>
    <x v="0"/>
    <n v="0"/>
    <n v="0"/>
    <n v="0"/>
    <n v="0"/>
    <n v="0"/>
    <n v="0"/>
    <s v="NA"/>
    <s v="NA"/>
    <s v="NA"/>
    <n v="0"/>
    <n v="5"/>
    <n v="2010"/>
    <s v="WD"/>
    <s v="Normal"/>
    <n v="169900"/>
  </r>
  <r>
    <n v="1249"/>
    <n v="75"/>
    <s v="RM"/>
    <x v="3"/>
    <x v="1"/>
    <s v="Pave"/>
    <s v="Grvl"/>
    <s v="Reg"/>
    <s v="Lvl"/>
    <s v="AllPub"/>
    <s v="Inside"/>
    <s v="Gtl"/>
    <s v="OldTown"/>
    <s v="Norm"/>
    <s v="Norm"/>
    <s v="1Fam"/>
    <s v="2.5Unf"/>
    <n v="6"/>
    <n v="5"/>
    <x v="109"/>
    <x v="8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x v="0"/>
    <s v="Typ"/>
    <n v="1"/>
    <s v="Gd"/>
    <s v="Detchd"/>
    <n v="1950"/>
    <s v="Unf"/>
    <x v="0"/>
    <n v="396"/>
    <s v="Fa"/>
    <s v="Fa"/>
    <x v="2"/>
    <n v="0"/>
    <n v="0"/>
    <n v="259"/>
    <n v="0"/>
    <n v="0"/>
    <n v="0"/>
    <s v="NA"/>
    <s v="NA"/>
    <s v="NA"/>
    <n v="0"/>
    <n v="4"/>
    <n v="2008"/>
    <s v="WD"/>
    <s v="Normal"/>
    <n v="129500"/>
  </r>
  <r>
    <n v="1250"/>
    <n v="20"/>
    <s v="RL"/>
    <x v="3"/>
    <x v="25"/>
    <s v="Pave"/>
    <s v="NA"/>
    <s v="Reg"/>
    <s v="Lvl"/>
    <s v="AllPub"/>
    <s v="Inside"/>
    <s v="Gtl"/>
    <s v="NAmes"/>
    <s v="Norm"/>
    <s v="Norm"/>
    <s v="1Fam"/>
    <s v="1Story"/>
    <n v="5"/>
    <n v="7"/>
    <x v="52"/>
    <x v="8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x v="1"/>
    <s v="Typ"/>
    <n v="0"/>
    <s v="NA"/>
    <s v="Attchd"/>
    <n v="1950"/>
    <s v="Unf"/>
    <x v="2"/>
    <n v="276"/>
    <s v="TA"/>
    <s v="TA"/>
    <x v="0"/>
    <n v="0"/>
    <n v="80"/>
    <n v="0"/>
    <n v="0"/>
    <n v="0"/>
    <n v="0"/>
    <s v="NA"/>
    <s v="NA"/>
    <s v="NA"/>
    <n v="0"/>
    <n v="5"/>
    <n v="2007"/>
    <s v="WD"/>
    <s v="Normal"/>
    <n v="119000"/>
  </r>
  <r>
    <n v="1251"/>
    <n v="20"/>
    <s v="RL"/>
    <x v="70"/>
    <x v="945"/>
    <s v="Pave"/>
    <s v="NA"/>
    <s v="Reg"/>
    <s v="Lvl"/>
    <s v="AllPub"/>
    <s v="Corner"/>
    <s v="Gtl"/>
    <s v="NAmes"/>
    <s v="Norm"/>
    <s v="Norm"/>
    <s v="1Fam"/>
    <s v="1Story"/>
    <n v="7"/>
    <n v="5"/>
    <x v="21"/>
    <x v="34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x v="0"/>
    <s v="Typ"/>
    <n v="2"/>
    <s v="TA"/>
    <s v="Attchd"/>
    <n v="1968"/>
    <s v="Fin"/>
    <x v="0"/>
    <n v="522"/>
    <s v="TA"/>
    <s v="TA"/>
    <x v="0"/>
    <n v="0"/>
    <n v="0"/>
    <n v="0"/>
    <n v="0"/>
    <n v="0"/>
    <n v="0"/>
    <s v="NA"/>
    <s v="NA"/>
    <s v="NA"/>
    <n v="0"/>
    <n v="4"/>
    <n v="2010"/>
    <s v="WD"/>
    <s v="Normal"/>
    <n v="244000"/>
  </r>
  <r>
    <n v="1252"/>
    <n v="120"/>
    <s v="RL"/>
    <x v="7"/>
    <x v="946"/>
    <s v="Pave"/>
    <s v="NA"/>
    <s v="IR1"/>
    <s v="Lvl"/>
    <s v="AllPub"/>
    <s v="Corner"/>
    <s v="Gtl"/>
    <s v="NridgHt"/>
    <s v="Norm"/>
    <s v="Norm"/>
    <s v="TwnhsE"/>
    <s v="1Story"/>
    <n v="7"/>
    <n v="5"/>
    <x v="0"/>
    <x v="0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x v="1"/>
    <s v="Typ"/>
    <n v="1"/>
    <s v="Gd"/>
    <s v="Attchd"/>
    <n v="2003"/>
    <s v="RFn"/>
    <x v="0"/>
    <n v="478"/>
    <s v="TA"/>
    <s v="TA"/>
    <x v="0"/>
    <n v="148"/>
    <n v="36"/>
    <n v="0"/>
    <n v="0"/>
    <n v="0"/>
    <n v="0"/>
    <s v="NA"/>
    <s v="NA"/>
    <s v="NA"/>
    <n v="0"/>
    <n v="3"/>
    <n v="2006"/>
    <s v="WD"/>
    <s v="Normal"/>
    <n v="171750"/>
  </r>
  <r>
    <n v="1253"/>
    <n v="20"/>
    <s v="RL"/>
    <x v="57"/>
    <x v="947"/>
    <s v="Pave"/>
    <s v="NA"/>
    <s v="Reg"/>
    <s v="Lvl"/>
    <s v="AllPub"/>
    <s v="Inside"/>
    <s v="Gtl"/>
    <s v="Mitchel"/>
    <s v="Norm"/>
    <s v="Norm"/>
    <s v="1Fam"/>
    <s v="1Story"/>
    <n v="5"/>
    <n v="6"/>
    <x v="21"/>
    <x v="34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x v="4"/>
    <s v="Typ"/>
    <n v="0"/>
    <s v="NA"/>
    <s v="Attchd"/>
    <n v="1968"/>
    <s v="RFn"/>
    <x v="2"/>
    <n v="288"/>
    <s v="TA"/>
    <s v="TA"/>
    <x v="0"/>
    <n v="33"/>
    <n v="0"/>
    <n v="0"/>
    <n v="0"/>
    <n v="0"/>
    <n v="0"/>
    <s v="NA"/>
    <s v="GdWo"/>
    <s v="Shed"/>
    <n v="600"/>
    <n v="11"/>
    <n v="2009"/>
    <s v="WD"/>
    <s v="Normal"/>
    <n v="130000"/>
  </r>
  <r>
    <n v="1254"/>
    <n v="60"/>
    <s v="RL"/>
    <x v="7"/>
    <x v="948"/>
    <s v="Pave"/>
    <s v="NA"/>
    <s v="IR1"/>
    <s v="Lvl"/>
    <s v="AllPub"/>
    <s v="Inside"/>
    <s v="Gtl"/>
    <s v="Veenker"/>
    <s v="Norm"/>
    <s v="Norm"/>
    <s v="1Fam"/>
    <s v="2Story"/>
    <n v="7"/>
    <n v="7"/>
    <x v="99"/>
    <x v="0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x v="3"/>
    <s v="Typ"/>
    <n v="2"/>
    <s v="Gd"/>
    <s v="Attchd"/>
    <n v="1974"/>
    <s v="RFn"/>
    <x v="0"/>
    <n v="518"/>
    <s v="TA"/>
    <s v="TA"/>
    <x v="0"/>
    <n v="220"/>
    <n v="47"/>
    <n v="0"/>
    <n v="0"/>
    <n v="0"/>
    <n v="0"/>
    <s v="NA"/>
    <s v="MnPrv"/>
    <s v="NA"/>
    <n v="0"/>
    <n v="7"/>
    <n v="2007"/>
    <s v="WD"/>
    <s v="Normal"/>
    <n v="294000"/>
  </r>
  <r>
    <n v="1255"/>
    <n v="60"/>
    <s v="RL"/>
    <x v="3"/>
    <x v="949"/>
    <s v="Pave"/>
    <s v="NA"/>
    <s v="Reg"/>
    <s v="Lvl"/>
    <s v="AllPub"/>
    <s v="Inside"/>
    <s v="Gtl"/>
    <s v="Edwards"/>
    <s v="Norm"/>
    <s v="Norm"/>
    <s v="1Fam"/>
    <s v="2Story"/>
    <n v="7"/>
    <n v="5"/>
    <x v="0"/>
    <x v="16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x v="2"/>
    <s v="Typ"/>
    <n v="1"/>
    <s v="Gd"/>
    <s v="BuiltIn"/>
    <n v="2003"/>
    <s v="Fin"/>
    <x v="0"/>
    <n v="397"/>
    <s v="TA"/>
    <s v="TA"/>
    <x v="0"/>
    <n v="178"/>
    <n v="128"/>
    <n v="0"/>
    <n v="0"/>
    <n v="0"/>
    <n v="0"/>
    <s v="NA"/>
    <s v="NA"/>
    <s v="NA"/>
    <n v="0"/>
    <n v="7"/>
    <n v="2008"/>
    <s v="WD"/>
    <s v="Normal"/>
    <n v="165400"/>
  </r>
  <r>
    <n v="1256"/>
    <n v="50"/>
    <s v="RM"/>
    <x v="27"/>
    <x v="50"/>
    <s v="Pave"/>
    <s v="NA"/>
    <s v="Reg"/>
    <s v="Lvl"/>
    <s v="AllPub"/>
    <s v="Inside"/>
    <s v="Gtl"/>
    <s v="BrkSide"/>
    <s v="Norm"/>
    <s v="Norm"/>
    <s v="1Fam"/>
    <s v="1.5Fin"/>
    <n v="6"/>
    <n v="6"/>
    <x v="8"/>
    <x v="8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x v="1"/>
    <s v="Typ"/>
    <n v="1"/>
    <s v="Gd"/>
    <s v="Detchd"/>
    <n v="1978"/>
    <s v="Unf"/>
    <x v="2"/>
    <n v="560"/>
    <s v="TA"/>
    <s v="TA"/>
    <x v="0"/>
    <n v="0"/>
    <n v="0"/>
    <n v="0"/>
    <n v="0"/>
    <n v="120"/>
    <n v="0"/>
    <s v="NA"/>
    <s v="NA"/>
    <s v="NA"/>
    <n v="0"/>
    <n v="11"/>
    <n v="2007"/>
    <s v="WD"/>
    <s v="Normal"/>
    <n v="127500"/>
  </r>
  <r>
    <n v="1257"/>
    <n v="20"/>
    <s v="RL"/>
    <x v="11"/>
    <x v="950"/>
    <s v="Pave"/>
    <s v="NA"/>
    <s v="IR1"/>
    <s v="Lvl"/>
    <s v="AllPub"/>
    <s v="Corner"/>
    <s v="Gtl"/>
    <s v="NoRidge"/>
    <s v="Norm"/>
    <s v="Norm"/>
    <s v="1Fam"/>
    <s v="1Story"/>
    <n v="8"/>
    <n v="5"/>
    <x v="29"/>
    <x v="5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x v="2"/>
    <s v="Typ"/>
    <n v="1"/>
    <s v="TA"/>
    <s v="Attchd"/>
    <n v="1994"/>
    <s v="Fin"/>
    <x v="0"/>
    <n v="691"/>
    <s v="TA"/>
    <s v="TA"/>
    <x v="0"/>
    <n v="262"/>
    <n v="36"/>
    <n v="0"/>
    <n v="0"/>
    <n v="0"/>
    <n v="0"/>
    <s v="NA"/>
    <s v="NA"/>
    <s v="NA"/>
    <n v="0"/>
    <n v="8"/>
    <n v="2008"/>
    <s v="WD"/>
    <s v="Normal"/>
    <n v="301500"/>
  </r>
  <r>
    <n v="1258"/>
    <n v="30"/>
    <s v="RL"/>
    <x v="85"/>
    <x v="951"/>
    <s v="Pave"/>
    <s v="NA"/>
    <s v="Reg"/>
    <s v="Lvl"/>
    <s v="AllPub"/>
    <s v="Corner"/>
    <s v="Gtl"/>
    <s v="Edwards"/>
    <s v="Feedr"/>
    <s v="Norm"/>
    <s v="1Fam"/>
    <s v="1Story"/>
    <n v="5"/>
    <n v="8"/>
    <x v="91"/>
    <x v="8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x v="6"/>
    <s v="Typ"/>
    <n v="0"/>
    <s v="NA"/>
    <s v="NA"/>
    <s v="NA"/>
    <s v="NA"/>
    <x v="3"/>
    <n v="0"/>
    <s v="NA"/>
    <s v="NA"/>
    <x v="0"/>
    <n v="0"/>
    <n v="96"/>
    <n v="0"/>
    <n v="0"/>
    <n v="0"/>
    <n v="0"/>
    <s v="NA"/>
    <s v="NA"/>
    <s v="NA"/>
    <n v="0"/>
    <n v="7"/>
    <n v="2009"/>
    <s v="WD"/>
    <s v="Normal"/>
    <n v="99900"/>
  </r>
  <r>
    <n v="1259"/>
    <n v="80"/>
    <s v="RL"/>
    <x v="83"/>
    <x v="952"/>
    <s v="Pave"/>
    <s v="NA"/>
    <s v="IR1"/>
    <s v="Lvl"/>
    <s v="AllPub"/>
    <s v="Inside"/>
    <s v="Gtl"/>
    <s v="Gilbert"/>
    <s v="Norm"/>
    <s v="Norm"/>
    <s v="1Fam"/>
    <s v="SLvl"/>
    <n v="7"/>
    <n v="5"/>
    <x v="11"/>
    <x v="6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x v="4"/>
    <s v="Typ"/>
    <n v="0"/>
    <s v="NA"/>
    <s v="Attchd"/>
    <n v="2005"/>
    <s v="Fin"/>
    <x v="0"/>
    <n v="400"/>
    <s v="TA"/>
    <s v="TA"/>
    <x v="0"/>
    <n v="212"/>
    <n v="0"/>
    <n v="0"/>
    <n v="0"/>
    <n v="0"/>
    <n v="0"/>
    <s v="NA"/>
    <s v="NA"/>
    <s v="NA"/>
    <n v="0"/>
    <n v="7"/>
    <n v="2008"/>
    <s v="WD"/>
    <s v="Normal"/>
    <n v="190000"/>
  </r>
  <r>
    <n v="1260"/>
    <n v="20"/>
    <s v="RL"/>
    <x v="0"/>
    <x v="653"/>
    <s v="Pave"/>
    <s v="NA"/>
    <s v="Reg"/>
    <s v="Lvl"/>
    <s v="AllPub"/>
    <s v="FR2"/>
    <s v="Gtl"/>
    <s v="NAmes"/>
    <s v="Norm"/>
    <s v="Norm"/>
    <s v="1Fam"/>
    <s v="1Story"/>
    <n v="6"/>
    <n v="8"/>
    <x v="60"/>
    <x v="45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x v="1"/>
    <s v="Typ"/>
    <n v="0"/>
    <s v="NA"/>
    <s v="Attchd"/>
    <n v="1969"/>
    <s v="Unf"/>
    <x v="0"/>
    <n v="460"/>
    <s v="TA"/>
    <s v="TA"/>
    <x v="0"/>
    <n v="180"/>
    <n v="0"/>
    <n v="0"/>
    <n v="0"/>
    <n v="80"/>
    <n v="0"/>
    <s v="NA"/>
    <s v="NA"/>
    <s v="NA"/>
    <n v="0"/>
    <n v="7"/>
    <n v="2008"/>
    <s v="WD"/>
    <s v="Normal"/>
    <n v="151000"/>
  </r>
  <r>
    <n v="1261"/>
    <n v="60"/>
    <s v="RL"/>
    <x v="7"/>
    <x v="953"/>
    <s v="Pave"/>
    <s v="NA"/>
    <s v="IR3"/>
    <s v="Lvl"/>
    <s v="AllPub"/>
    <s v="CulDSac"/>
    <s v="Gtl"/>
    <s v="Gilbert"/>
    <s v="RRAn"/>
    <s v="Norm"/>
    <s v="1Fam"/>
    <s v="2Story"/>
    <n v="6"/>
    <n v="5"/>
    <x v="40"/>
    <x v="4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x v="2"/>
    <s v="Typ"/>
    <n v="1"/>
    <s v="TA"/>
    <s v="BuiltIn"/>
    <n v="1999"/>
    <s v="Fin"/>
    <x v="0"/>
    <n v="502"/>
    <s v="TA"/>
    <s v="TA"/>
    <x v="0"/>
    <n v="0"/>
    <n v="103"/>
    <n v="0"/>
    <n v="0"/>
    <n v="0"/>
    <n v="0"/>
    <s v="NA"/>
    <s v="NA"/>
    <s v="NA"/>
    <n v="0"/>
    <n v="6"/>
    <n v="2009"/>
    <s v="WD"/>
    <s v="Normal"/>
    <n v="181000"/>
  </r>
  <r>
    <n v="1262"/>
    <n v="20"/>
    <s v="RL"/>
    <x v="1"/>
    <x v="1"/>
    <s v="Pave"/>
    <s v="NA"/>
    <s v="Reg"/>
    <s v="Lvl"/>
    <s v="AllPub"/>
    <s v="Inside"/>
    <s v="Gtl"/>
    <s v="NAmes"/>
    <s v="Norm"/>
    <s v="Norm"/>
    <s v="1Fam"/>
    <s v="1Story"/>
    <n v="5"/>
    <n v="6"/>
    <x v="46"/>
    <x v="33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x v="4"/>
    <s v="Typ"/>
    <n v="0"/>
    <s v="NA"/>
    <s v="Attchd"/>
    <n v="1956"/>
    <s v="Unf"/>
    <x v="2"/>
    <n v="338"/>
    <s v="TA"/>
    <s v="TA"/>
    <x v="0"/>
    <n v="0"/>
    <n v="0"/>
    <n v="0"/>
    <n v="0"/>
    <n v="0"/>
    <n v="0"/>
    <s v="NA"/>
    <s v="NA"/>
    <s v="NA"/>
    <n v="0"/>
    <n v="6"/>
    <n v="2009"/>
    <s v="WD"/>
    <s v="Normal"/>
    <n v="128900"/>
  </r>
  <r>
    <n v="1263"/>
    <n v="50"/>
    <s v="RL"/>
    <x v="7"/>
    <x v="2"/>
    <s v="Pave"/>
    <s v="NA"/>
    <s v="Reg"/>
    <s v="Lvl"/>
    <s v="AllPub"/>
    <s v="Inside"/>
    <s v="Gtl"/>
    <s v="ClearCr"/>
    <s v="Norm"/>
    <s v="Norm"/>
    <s v="1Fam"/>
    <s v="1.5Fin"/>
    <n v="4"/>
    <n v="5"/>
    <x v="24"/>
    <x v="31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x v="0"/>
    <s v="Min2"/>
    <n v="2"/>
    <s v="TA"/>
    <s v="Attchd"/>
    <n v="1957"/>
    <s v="Unf"/>
    <x v="2"/>
    <n v="304"/>
    <s v="TA"/>
    <s v="TA"/>
    <x v="0"/>
    <n v="120"/>
    <n v="0"/>
    <n v="0"/>
    <n v="0"/>
    <n v="0"/>
    <n v="0"/>
    <s v="NA"/>
    <s v="NA"/>
    <s v="NA"/>
    <n v="0"/>
    <n v="11"/>
    <n v="2009"/>
    <s v="WD"/>
    <s v="Normal"/>
    <n v="161500"/>
  </r>
  <r>
    <n v="1264"/>
    <n v="70"/>
    <s v="RL"/>
    <x v="3"/>
    <x v="954"/>
    <s v="Pave"/>
    <s v="Pave"/>
    <s v="Reg"/>
    <s v="Lvl"/>
    <s v="AllPub"/>
    <s v="Inside"/>
    <s v="Gtl"/>
    <s v="BrkSide"/>
    <s v="Norm"/>
    <s v="Norm"/>
    <s v="1Fam"/>
    <s v="2Story"/>
    <n v="6"/>
    <n v="6"/>
    <x v="58"/>
    <x v="8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x v="0"/>
    <s v="Typ"/>
    <n v="1"/>
    <s v="Gd"/>
    <s v="Detchd"/>
    <n v="1940"/>
    <s v="Unf"/>
    <x v="0"/>
    <n v="520"/>
    <s v="TA"/>
    <s v="TA"/>
    <x v="1"/>
    <n v="0"/>
    <n v="0"/>
    <n v="126"/>
    <n v="0"/>
    <n v="0"/>
    <n v="0"/>
    <s v="NA"/>
    <s v="GdPrv"/>
    <s v="NA"/>
    <n v="0"/>
    <n v="7"/>
    <n v="2007"/>
    <s v="WD"/>
    <s v="Normal"/>
    <n v="180500"/>
  </r>
  <r>
    <n v="1265"/>
    <n v="120"/>
    <s v="RH"/>
    <x v="47"/>
    <x v="951"/>
    <s v="Pave"/>
    <s v="NA"/>
    <s v="Reg"/>
    <s v="Lvl"/>
    <s v="AllPub"/>
    <s v="Inside"/>
    <s v="Gtl"/>
    <s v="NAmes"/>
    <s v="Norm"/>
    <s v="Norm"/>
    <s v="TwnhsE"/>
    <s v="1Story"/>
    <n v="6"/>
    <n v="5"/>
    <x v="45"/>
    <x v="41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x v="4"/>
    <s v="Typ"/>
    <n v="0"/>
    <s v="NA"/>
    <s v="Attchd"/>
    <n v="1998"/>
    <s v="Fin"/>
    <x v="0"/>
    <n v="511"/>
    <s v="TA"/>
    <s v="TA"/>
    <x v="0"/>
    <n v="144"/>
    <n v="68"/>
    <n v="0"/>
    <n v="0"/>
    <n v="0"/>
    <n v="0"/>
    <s v="NA"/>
    <s v="NA"/>
    <s v="NA"/>
    <n v="0"/>
    <n v="8"/>
    <n v="2008"/>
    <s v="COD"/>
    <s v="Abnorml"/>
    <n v="181000"/>
  </r>
  <r>
    <n v="1266"/>
    <n v="160"/>
    <s v="FV"/>
    <x v="74"/>
    <x v="955"/>
    <s v="Pave"/>
    <s v="NA"/>
    <s v="Reg"/>
    <s v="Lvl"/>
    <s v="AllPub"/>
    <s v="FR3"/>
    <s v="Gtl"/>
    <s v="Somerst"/>
    <s v="Norm"/>
    <s v="Norm"/>
    <s v="TwnhsE"/>
    <s v="2Story"/>
    <n v="7"/>
    <n v="5"/>
    <x v="40"/>
    <x v="41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x v="1"/>
    <s v="Typ"/>
    <n v="0"/>
    <s v="NA"/>
    <s v="Detchd"/>
    <n v="1999"/>
    <s v="Unf"/>
    <x v="0"/>
    <n v="506"/>
    <s v="TA"/>
    <s v="TA"/>
    <x v="0"/>
    <n v="0"/>
    <n v="34"/>
    <n v="0"/>
    <n v="0"/>
    <n v="0"/>
    <n v="0"/>
    <s v="NA"/>
    <s v="NA"/>
    <s v="NA"/>
    <n v="0"/>
    <n v="3"/>
    <n v="2006"/>
    <s v="WD"/>
    <s v="Normal"/>
    <n v="183900"/>
  </r>
  <r>
    <n v="1267"/>
    <n v="190"/>
    <s v="RM"/>
    <x v="3"/>
    <x v="956"/>
    <s v="Pave"/>
    <s v="NA"/>
    <s v="IR1"/>
    <s v="Bnk"/>
    <s v="AllPub"/>
    <s v="Inside"/>
    <s v="Gtl"/>
    <s v="OldTown"/>
    <s v="Feedr"/>
    <s v="Norm"/>
    <s v="2fmCon"/>
    <s v="2.5Unf"/>
    <n v="7"/>
    <n v="4"/>
    <x v="48"/>
    <x v="8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x v="3"/>
    <s v="Typ"/>
    <n v="1"/>
    <s v="Gd"/>
    <s v="Detchd"/>
    <n v="1960"/>
    <s v="Unf"/>
    <x v="2"/>
    <n v="308"/>
    <s v="TA"/>
    <s v="TA"/>
    <x v="1"/>
    <n v="0"/>
    <n v="0"/>
    <n v="264"/>
    <n v="0"/>
    <n v="0"/>
    <n v="0"/>
    <s v="NA"/>
    <s v="MnPrv"/>
    <s v="NA"/>
    <n v="0"/>
    <n v="1"/>
    <n v="2007"/>
    <s v="WD"/>
    <s v="Normal"/>
    <n v="122000"/>
  </r>
  <r>
    <n v="1268"/>
    <n v="20"/>
    <s v="RL"/>
    <x v="30"/>
    <x v="957"/>
    <s v="Pave"/>
    <s v="NA"/>
    <s v="IR1"/>
    <s v="HLS"/>
    <s v="AllPub"/>
    <s v="Inside"/>
    <s v="Gtl"/>
    <s v="Timber"/>
    <s v="Norm"/>
    <s v="Norm"/>
    <s v="1Fam"/>
    <s v="1Story"/>
    <n v="9"/>
    <n v="5"/>
    <x v="74"/>
    <x v="37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x v="7"/>
    <s v="Typ"/>
    <n v="1"/>
    <s v="Gd"/>
    <s v="Attchd"/>
    <n v="2009"/>
    <s v="Fin"/>
    <x v="1"/>
    <n v="746"/>
    <s v="TA"/>
    <s v="TA"/>
    <x v="0"/>
    <n v="144"/>
    <n v="76"/>
    <n v="0"/>
    <n v="0"/>
    <n v="0"/>
    <n v="0"/>
    <s v="NA"/>
    <s v="NA"/>
    <s v="NA"/>
    <n v="0"/>
    <n v="5"/>
    <n v="2010"/>
    <s v="WD"/>
    <s v="Normal"/>
    <n v="378500"/>
  </r>
  <r>
    <n v="1269"/>
    <n v="50"/>
    <s v="RL"/>
    <x v="7"/>
    <x v="958"/>
    <s v="Pave"/>
    <s v="NA"/>
    <s v="IR1"/>
    <s v="Lvl"/>
    <s v="AllPub"/>
    <s v="Inside"/>
    <s v="Mod"/>
    <s v="Crawfor"/>
    <s v="Norm"/>
    <s v="Norm"/>
    <s v="1Fam"/>
    <s v="1.5Fin"/>
    <n v="8"/>
    <n v="9"/>
    <x v="61"/>
    <x v="18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x v="5"/>
    <s v="Typ"/>
    <n v="2"/>
    <s v="Gd"/>
    <s v="BuiltIn"/>
    <n v="1982"/>
    <s v="Unf"/>
    <x v="1"/>
    <n v="1014"/>
    <s v="TA"/>
    <s v="TA"/>
    <x v="0"/>
    <n v="314"/>
    <n v="12"/>
    <n v="0"/>
    <n v="0"/>
    <n v="0"/>
    <n v="0"/>
    <s v="NA"/>
    <s v="GdWo"/>
    <s v="NA"/>
    <n v="0"/>
    <n v="5"/>
    <n v="2008"/>
    <s v="WD"/>
    <s v="Normal"/>
    <n v="381000"/>
  </r>
  <r>
    <n v="1270"/>
    <n v="50"/>
    <s v="RL"/>
    <x v="38"/>
    <x v="959"/>
    <s v="Pave"/>
    <s v="NA"/>
    <s v="Reg"/>
    <s v="Lvl"/>
    <s v="AllPub"/>
    <s v="Inside"/>
    <s v="Gtl"/>
    <s v="NAmes"/>
    <s v="Feedr"/>
    <s v="Norm"/>
    <s v="1Fam"/>
    <s v="1.5Fin"/>
    <n v="5"/>
    <n v="5"/>
    <x v="18"/>
    <x v="46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x v="2"/>
    <s v="Typ"/>
    <n v="0"/>
    <s v="NA"/>
    <s v="Attchd"/>
    <n v="1958"/>
    <s v="Unf"/>
    <x v="2"/>
    <n v="315"/>
    <s v="TA"/>
    <s v="TA"/>
    <x v="0"/>
    <n v="0"/>
    <n v="0"/>
    <n v="0"/>
    <n v="0"/>
    <n v="0"/>
    <n v="0"/>
    <s v="NA"/>
    <s v="GdWo"/>
    <s v="NA"/>
    <n v="0"/>
    <n v="7"/>
    <n v="2007"/>
    <s v="WD"/>
    <s v="Normal"/>
    <n v="144000"/>
  </r>
  <r>
    <n v="1271"/>
    <n v="40"/>
    <s v="RL"/>
    <x v="7"/>
    <x v="960"/>
    <s v="Pave"/>
    <s v="NA"/>
    <s v="Reg"/>
    <s v="Low"/>
    <s v="AllPub"/>
    <s v="Inside"/>
    <s v="Sev"/>
    <s v="ClearCr"/>
    <s v="Norm"/>
    <s v="Norm"/>
    <s v="1Fam"/>
    <s v="1Story"/>
    <n v="7"/>
    <n v="6"/>
    <x v="56"/>
    <x v="43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x v="6"/>
    <s v="Typ"/>
    <n v="1"/>
    <s v="TA"/>
    <s v="Attchd"/>
    <n v="1979"/>
    <s v="Fin"/>
    <x v="0"/>
    <n v="586"/>
    <s v="TA"/>
    <s v="TA"/>
    <x v="0"/>
    <n v="268"/>
    <n v="0"/>
    <n v="0"/>
    <n v="0"/>
    <n v="0"/>
    <n v="0"/>
    <s v="NA"/>
    <s v="NA"/>
    <s v="NA"/>
    <n v="0"/>
    <n v="4"/>
    <n v="2010"/>
    <s v="WD"/>
    <s v="Normal"/>
    <n v="260000"/>
  </r>
  <r>
    <n v="1272"/>
    <n v="20"/>
    <s v="RL"/>
    <x v="7"/>
    <x v="961"/>
    <s v="Pave"/>
    <s v="NA"/>
    <s v="IR1"/>
    <s v="Lvl"/>
    <s v="AllPub"/>
    <s v="Inside"/>
    <s v="Gtl"/>
    <s v="NWAmes"/>
    <s v="PosN"/>
    <s v="Norm"/>
    <s v="1Fam"/>
    <s v="1Story"/>
    <n v="6"/>
    <n v="7"/>
    <x v="21"/>
    <x v="34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x v="2"/>
    <s v="Typ"/>
    <n v="1"/>
    <s v="Gd"/>
    <s v="Attchd"/>
    <n v="1968"/>
    <s v="RFn"/>
    <x v="0"/>
    <n v="462"/>
    <s v="TA"/>
    <s v="TA"/>
    <x v="0"/>
    <n v="0"/>
    <n v="0"/>
    <n v="0"/>
    <n v="0"/>
    <n v="0"/>
    <n v="0"/>
    <s v="NA"/>
    <s v="NA"/>
    <s v="NA"/>
    <n v="0"/>
    <n v="8"/>
    <n v="2009"/>
    <s v="WD"/>
    <s v="Normal"/>
    <n v="185750"/>
  </r>
  <r>
    <n v="1273"/>
    <n v="20"/>
    <s v="RL"/>
    <x v="7"/>
    <x v="962"/>
    <s v="Pave"/>
    <s v="NA"/>
    <s v="IR1"/>
    <s v="Lvl"/>
    <s v="AllPub"/>
    <s v="CulDSac"/>
    <s v="Gtl"/>
    <s v="Sawyer"/>
    <s v="Norm"/>
    <s v="Norm"/>
    <s v="1Fam"/>
    <s v="1Story"/>
    <n v="5"/>
    <n v="6"/>
    <x v="10"/>
    <x v="9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x v="4"/>
    <s v="Typ"/>
    <n v="0"/>
    <s v="NA"/>
    <s v="Attchd"/>
    <n v="1965"/>
    <s v="Unf"/>
    <x v="2"/>
    <n v="288"/>
    <s v="TA"/>
    <s v="TA"/>
    <x v="0"/>
    <n v="180"/>
    <n v="0"/>
    <n v="0"/>
    <n v="0"/>
    <n v="0"/>
    <n v="0"/>
    <s v="NA"/>
    <s v="MnPrv"/>
    <s v="NA"/>
    <n v="0"/>
    <n v="11"/>
    <n v="2006"/>
    <s v="WD"/>
    <s v="Normal"/>
    <n v="137000"/>
  </r>
  <r>
    <n v="1274"/>
    <n v="80"/>
    <s v="RL"/>
    <x v="108"/>
    <x v="963"/>
    <s v="Pave"/>
    <s v="NA"/>
    <s v="IR1"/>
    <s v="Lvl"/>
    <s v="AllPub"/>
    <s v="Corner"/>
    <s v="Gtl"/>
    <s v="Edwards"/>
    <s v="Norm"/>
    <s v="Norm"/>
    <s v="1Fam"/>
    <s v="SLvl"/>
    <n v="6"/>
    <n v="7"/>
    <x v="28"/>
    <x v="10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x v="4"/>
    <s v="Typ"/>
    <n v="1"/>
    <s v="Gd"/>
    <s v="Basment"/>
    <n v="1959"/>
    <s v="RFn"/>
    <x v="2"/>
    <n v="312"/>
    <s v="TA"/>
    <s v="TA"/>
    <x v="0"/>
    <n v="0"/>
    <n v="0"/>
    <n v="0"/>
    <n v="0"/>
    <n v="163"/>
    <n v="0"/>
    <s v="NA"/>
    <s v="GdPrv"/>
    <s v="NA"/>
    <n v="0"/>
    <n v="5"/>
    <n v="2008"/>
    <s v="WD"/>
    <s v="Normal"/>
    <n v="177000"/>
  </r>
  <r>
    <n v="1275"/>
    <n v="50"/>
    <s v="RL"/>
    <x v="91"/>
    <x v="964"/>
    <s v="Pave"/>
    <s v="NA"/>
    <s v="Reg"/>
    <s v="Lvl"/>
    <s v="AllPub"/>
    <s v="Corner"/>
    <s v="Gtl"/>
    <s v="Crawfor"/>
    <s v="Norm"/>
    <s v="Norm"/>
    <s v="1Fam"/>
    <s v="1.5Fin"/>
    <n v="5"/>
    <n v="6"/>
    <x v="48"/>
    <x v="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x v="0"/>
    <s v="Typ"/>
    <n v="1"/>
    <s v="Gd"/>
    <s v="Detchd"/>
    <n v="1985"/>
    <s v="Unf"/>
    <x v="0"/>
    <n v="552"/>
    <s v="TA"/>
    <s v="TA"/>
    <x v="0"/>
    <n v="242"/>
    <n v="0"/>
    <n v="81"/>
    <n v="0"/>
    <n v="0"/>
    <n v="0"/>
    <s v="NA"/>
    <s v="NA"/>
    <s v="NA"/>
    <n v="0"/>
    <n v="11"/>
    <n v="2007"/>
    <s v="WD"/>
    <s v="Normal"/>
    <n v="139000"/>
  </r>
  <r>
    <n v="1276"/>
    <n v="90"/>
    <s v="RL"/>
    <x v="34"/>
    <x v="965"/>
    <s v="Pave"/>
    <s v="NA"/>
    <s v="Reg"/>
    <s v="Lvl"/>
    <s v="AllPub"/>
    <s v="Corner"/>
    <s v="Gtl"/>
    <s v="NAmes"/>
    <s v="Feedr"/>
    <s v="Norm"/>
    <s v="Duplex"/>
    <s v="2Story"/>
    <n v="5"/>
    <n v="5"/>
    <x v="47"/>
    <x v="8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x v="7"/>
    <s v="Typ"/>
    <n v="0"/>
    <s v="NA"/>
    <s v="Detchd"/>
    <n v="1948"/>
    <s v="Unf"/>
    <x v="0"/>
    <n v="400"/>
    <s v="TA"/>
    <s v="Fa"/>
    <x v="0"/>
    <n v="0"/>
    <n v="0"/>
    <n v="0"/>
    <n v="0"/>
    <n v="0"/>
    <n v="0"/>
    <s v="NA"/>
    <s v="NA"/>
    <s v="NA"/>
    <n v="0"/>
    <n v="7"/>
    <n v="2007"/>
    <s v="WD"/>
    <s v="Normal"/>
    <n v="137000"/>
  </r>
  <r>
    <n v="1277"/>
    <n v="60"/>
    <s v="RL"/>
    <x v="7"/>
    <x v="966"/>
    <s v="Pave"/>
    <s v="NA"/>
    <s v="IR1"/>
    <s v="Lvl"/>
    <s v="AllPub"/>
    <s v="CulDSac"/>
    <s v="Gtl"/>
    <s v="NWAmes"/>
    <s v="Norm"/>
    <s v="Norm"/>
    <s v="1Fam"/>
    <s v="2Story"/>
    <n v="6"/>
    <n v="6"/>
    <x v="41"/>
    <x v="28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x v="1"/>
    <s v="Typ"/>
    <n v="1"/>
    <s v="TA"/>
    <s v="Attchd"/>
    <n v="1972"/>
    <s v="Unf"/>
    <x v="0"/>
    <n v="497"/>
    <s v="TA"/>
    <s v="TA"/>
    <x v="0"/>
    <n v="294"/>
    <n v="116"/>
    <n v="0"/>
    <n v="0"/>
    <n v="0"/>
    <n v="0"/>
    <s v="NA"/>
    <s v="NA"/>
    <s v="NA"/>
    <n v="0"/>
    <n v="12"/>
    <n v="2009"/>
    <s v="WD"/>
    <s v="Normal"/>
    <n v="162000"/>
  </r>
  <r>
    <n v="1278"/>
    <n v="80"/>
    <s v="RL"/>
    <x v="7"/>
    <x v="967"/>
    <s v="Pave"/>
    <s v="NA"/>
    <s v="IR1"/>
    <s v="Lvl"/>
    <s v="AllPub"/>
    <s v="CulDSac"/>
    <s v="Gtl"/>
    <s v="NWAmes"/>
    <s v="Norm"/>
    <s v="Norm"/>
    <s v="1Fam"/>
    <s v="SLvl"/>
    <n v="6"/>
    <n v="5"/>
    <x v="17"/>
    <x v="1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x v="2"/>
    <s v="Typ"/>
    <n v="1"/>
    <s v="Gd"/>
    <s v="Attchd"/>
    <n v="1967"/>
    <s v="RFn"/>
    <x v="0"/>
    <n v="480"/>
    <s v="TA"/>
    <s v="TA"/>
    <x v="0"/>
    <n v="0"/>
    <n v="0"/>
    <n v="0"/>
    <n v="0"/>
    <n v="0"/>
    <n v="0"/>
    <s v="NA"/>
    <s v="NA"/>
    <s v="NA"/>
    <n v="0"/>
    <n v="6"/>
    <n v="2009"/>
    <s v="WD"/>
    <s v="Normal"/>
    <n v="197900"/>
  </r>
  <r>
    <n v="1279"/>
    <n v="60"/>
    <s v="RL"/>
    <x v="6"/>
    <x v="968"/>
    <s v="Pave"/>
    <s v="NA"/>
    <s v="Reg"/>
    <s v="Lvl"/>
    <s v="AllPub"/>
    <s v="Inside"/>
    <s v="Gtl"/>
    <s v="CollgCr"/>
    <s v="Norm"/>
    <s v="Norm"/>
    <s v="1Fam"/>
    <s v="2Story"/>
    <n v="8"/>
    <n v="5"/>
    <x v="20"/>
    <x v="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x v="2"/>
    <s v="Typ"/>
    <n v="1"/>
    <s v="Gd"/>
    <s v="Attchd"/>
    <n v="2002"/>
    <s v="RFn"/>
    <x v="0"/>
    <n v="577"/>
    <s v="TA"/>
    <s v="TA"/>
    <x v="0"/>
    <n v="0"/>
    <n v="211"/>
    <n v="0"/>
    <n v="0"/>
    <n v="0"/>
    <n v="0"/>
    <s v="NA"/>
    <s v="NA"/>
    <s v="NA"/>
    <n v="0"/>
    <n v="3"/>
    <n v="2008"/>
    <s v="WD"/>
    <s v="Normal"/>
    <n v="237000"/>
  </r>
  <r>
    <n v="1280"/>
    <n v="50"/>
    <s v="C (all)"/>
    <x v="3"/>
    <x v="137"/>
    <s v="Pave"/>
    <s v="NA"/>
    <s v="Reg"/>
    <s v="Lvl"/>
    <s v="AllPub"/>
    <s v="Inside"/>
    <s v="Gtl"/>
    <s v="IDOTRR"/>
    <s v="Norm"/>
    <s v="Norm"/>
    <s v="1Fam"/>
    <s v="1.5Fin"/>
    <n v="4"/>
    <n v="4"/>
    <x v="26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x v="1"/>
    <s v="Typ"/>
    <n v="0"/>
    <s v="NA"/>
    <s v="Detchd"/>
    <n v="1980"/>
    <s v="RFn"/>
    <x v="0"/>
    <n v="528"/>
    <s v="TA"/>
    <s v="TA"/>
    <x v="0"/>
    <n v="30"/>
    <n v="0"/>
    <n v="164"/>
    <n v="0"/>
    <n v="0"/>
    <n v="0"/>
    <s v="NA"/>
    <s v="NA"/>
    <s v="NA"/>
    <n v="0"/>
    <n v="4"/>
    <n v="2010"/>
    <s v="COD"/>
    <s v="Abnorml"/>
    <n v="68400"/>
  </r>
  <r>
    <n v="1281"/>
    <n v="20"/>
    <s v="RL"/>
    <x v="66"/>
    <x v="969"/>
    <s v="Pave"/>
    <s v="NA"/>
    <s v="IR1"/>
    <s v="Lvl"/>
    <s v="AllPub"/>
    <s v="Inside"/>
    <s v="Gtl"/>
    <s v="CollgCr"/>
    <s v="Norm"/>
    <s v="Norm"/>
    <s v="1Fam"/>
    <s v="1Story"/>
    <n v="7"/>
    <n v="5"/>
    <x v="20"/>
    <x v="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x v="1"/>
    <s v="Typ"/>
    <n v="0"/>
    <s v="NA"/>
    <s v="Attchd"/>
    <n v="2002"/>
    <s v="RFn"/>
    <x v="0"/>
    <n v="544"/>
    <s v="TA"/>
    <s v="TA"/>
    <x v="0"/>
    <n v="0"/>
    <n v="72"/>
    <n v="0"/>
    <n v="0"/>
    <n v="0"/>
    <n v="0"/>
    <s v="NA"/>
    <s v="NA"/>
    <s v="NA"/>
    <n v="0"/>
    <n v="3"/>
    <n v="2009"/>
    <s v="WD"/>
    <s v="Normal"/>
    <n v="227000"/>
  </r>
  <r>
    <n v="1282"/>
    <n v="20"/>
    <s v="RL"/>
    <x v="9"/>
    <x v="970"/>
    <s v="Pave"/>
    <s v="NA"/>
    <s v="IR1"/>
    <s v="Lvl"/>
    <s v="AllPub"/>
    <s v="CulDSac"/>
    <s v="Gtl"/>
    <s v="Timber"/>
    <s v="Norm"/>
    <s v="Norm"/>
    <s v="1Fam"/>
    <s v="1Story"/>
    <n v="7"/>
    <n v="5"/>
    <x v="59"/>
    <x v="2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x v="1"/>
    <s v="Typ"/>
    <n v="1"/>
    <s v="TA"/>
    <s v="Attchd"/>
    <n v="1990"/>
    <s v="Fin"/>
    <x v="0"/>
    <n v="484"/>
    <s v="Gd"/>
    <s v="Gd"/>
    <x v="0"/>
    <n v="0"/>
    <n v="58"/>
    <n v="0"/>
    <n v="0"/>
    <n v="90"/>
    <n v="0"/>
    <s v="NA"/>
    <s v="NA"/>
    <s v="NA"/>
    <n v="0"/>
    <n v="7"/>
    <n v="2006"/>
    <s v="WD"/>
    <s v="Normal"/>
    <n v="180000"/>
  </r>
  <r>
    <n v="1283"/>
    <n v="20"/>
    <s v="RL"/>
    <x v="24"/>
    <x v="525"/>
    <s v="Pave"/>
    <s v="NA"/>
    <s v="IR1"/>
    <s v="Lvl"/>
    <s v="AllPub"/>
    <s v="Inside"/>
    <s v="Gtl"/>
    <s v="CollgCr"/>
    <s v="Norm"/>
    <s v="Norm"/>
    <s v="1Fam"/>
    <s v="1Story"/>
    <n v="5"/>
    <n v="7"/>
    <x v="54"/>
    <x v="17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x v="4"/>
    <s v="Typ"/>
    <n v="0"/>
    <s v="NA"/>
    <s v="Detchd"/>
    <n v="1977"/>
    <s v="Unf"/>
    <x v="0"/>
    <n v="484"/>
    <s v="TA"/>
    <s v="TA"/>
    <x v="0"/>
    <n v="0"/>
    <n v="0"/>
    <n v="0"/>
    <n v="0"/>
    <n v="288"/>
    <n v="0"/>
    <s v="NA"/>
    <s v="NA"/>
    <s v="NA"/>
    <n v="0"/>
    <n v="9"/>
    <n v="2009"/>
    <s v="WD"/>
    <s v="Normal"/>
    <n v="150500"/>
  </r>
  <r>
    <n v="1284"/>
    <n v="90"/>
    <s v="RL"/>
    <x v="46"/>
    <x v="751"/>
    <s v="Pave"/>
    <s v="NA"/>
    <s v="Reg"/>
    <s v="Low"/>
    <s v="AllPub"/>
    <s v="Corner"/>
    <s v="Gtl"/>
    <s v="Mitchel"/>
    <s v="Norm"/>
    <s v="Norm"/>
    <s v="Duplex"/>
    <s v="2Story"/>
    <n v="6"/>
    <n v="5"/>
    <x v="63"/>
    <x v="48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x v="0"/>
    <s v="Typ"/>
    <n v="0"/>
    <s v="NA"/>
    <s v="NA"/>
    <s v="NA"/>
    <s v="NA"/>
    <x v="3"/>
    <n v="0"/>
    <s v="NA"/>
    <s v="NA"/>
    <x v="0"/>
    <n v="128"/>
    <n v="0"/>
    <n v="0"/>
    <n v="0"/>
    <n v="0"/>
    <n v="0"/>
    <s v="NA"/>
    <s v="NA"/>
    <s v="NA"/>
    <n v="0"/>
    <n v="4"/>
    <n v="2010"/>
    <s v="WD"/>
    <s v="Normal"/>
    <n v="139000"/>
  </r>
  <r>
    <n v="1285"/>
    <n v="50"/>
    <s v="RL"/>
    <x v="9"/>
    <x v="971"/>
    <s v="Pave"/>
    <s v="NA"/>
    <s v="Reg"/>
    <s v="Lvl"/>
    <s v="AllPub"/>
    <s v="Inside"/>
    <s v="Gtl"/>
    <s v="SWISU"/>
    <s v="Feedr"/>
    <s v="Norm"/>
    <s v="1Fam"/>
    <s v="1.5Fin"/>
    <n v="6"/>
    <n v="7"/>
    <x v="58"/>
    <x v="2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x v="7"/>
    <s v="Min2"/>
    <n v="1"/>
    <s v="Gd"/>
    <s v="Detchd"/>
    <n v="1969"/>
    <s v="Unf"/>
    <x v="2"/>
    <n v="336"/>
    <s v="TA"/>
    <s v="TA"/>
    <x v="0"/>
    <n v="272"/>
    <n v="0"/>
    <n v="42"/>
    <n v="0"/>
    <n v="116"/>
    <n v="0"/>
    <s v="NA"/>
    <s v="NA"/>
    <s v="NA"/>
    <n v="0"/>
    <n v="3"/>
    <n v="2010"/>
    <s v="WD"/>
    <s v="Normal"/>
    <n v="169000"/>
  </r>
  <r>
    <n v="1286"/>
    <n v="50"/>
    <s v="RM"/>
    <x v="9"/>
    <x v="100"/>
    <s v="Pave"/>
    <s v="NA"/>
    <s v="Reg"/>
    <s v="Lvl"/>
    <s v="AllPub"/>
    <s v="Inside"/>
    <s v="Gtl"/>
    <s v="BrkSide"/>
    <s v="Norm"/>
    <s v="Norm"/>
    <s v="1Fam"/>
    <s v="1.5Fin"/>
    <n v="6"/>
    <n v="6"/>
    <x v="9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x v="1"/>
    <s v="Typ"/>
    <n v="1"/>
    <s v="Gd"/>
    <s v="Detchd"/>
    <n v="1939"/>
    <s v="Unf"/>
    <x v="2"/>
    <n v="280"/>
    <s v="TA"/>
    <s v="TA"/>
    <x v="0"/>
    <n v="45"/>
    <n v="0"/>
    <n v="0"/>
    <n v="0"/>
    <n v="0"/>
    <n v="0"/>
    <s v="NA"/>
    <s v="NA"/>
    <s v="NA"/>
    <n v="0"/>
    <n v="5"/>
    <n v="2009"/>
    <s v="WD"/>
    <s v="Normal"/>
    <n v="132500"/>
  </r>
  <r>
    <n v="1287"/>
    <n v="20"/>
    <s v="RL"/>
    <x v="7"/>
    <x v="640"/>
    <s v="Pave"/>
    <s v="NA"/>
    <s v="Reg"/>
    <s v="Lvl"/>
    <s v="AllPub"/>
    <s v="Inside"/>
    <s v="Gtl"/>
    <s v="NWAmes"/>
    <s v="Feedr"/>
    <s v="Norm"/>
    <s v="1Fam"/>
    <s v="1Story"/>
    <n v="6"/>
    <n v="5"/>
    <x v="37"/>
    <x v="25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x v="1"/>
    <s v="Typ"/>
    <n v="2"/>
    <s v="Gd"/>
    <s v="Attchd"/>
    <n v="1963"/>
    <s v="Unf"/>
    <x v="0"/>
    <n v="528"/>
    <s v="TA"/>
    <s v="TA"/>
    <x v="0"/>
    <n v="0"/>
    <n v="26"/>
    <n v="0"/>
    <n v="0"/>
    <n v="0"/>
    <n v="0"/>
    <s v="NA"/>
    <s v="NA"/>
    <s v="NA"/>
    <n v="0"/>
    <n v="6"/>
    <n v="2010"/>
    <s v="WD"/>
    <s v="Normal"/>
    <n v="143000"/>
  </r>
  <r>
    <n v="1288"/>
    <n v="20"/>
    <s v="RL"/>
    <x v="7"/>
    <x v="972"/>
    <s v="Pave"/>
    <s v="NA"/>
    <s v="IR1"/>
    <s v="Low"/>
    <s v="AllPub"/>
    <s v="Inside"/>
    <s v="Mod"/>
    <s v="ClearCr"/>
    <s v="Norm"/>
    <s v="Norm"/>
    <s v="1Fam"/>
    <s v="1Story"/>
    <n v="5"/>
    <n v="5"/>
    <x v="39"/>
    <x v="27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x v="2"/>
    <s v="Typ"/>
    <n v="0"/>
    <s v="NA"/>
    <s v="Attchd"/>
    <n v="1964"/>
    <s v="Unf"/>
    <x v="0"/>
    <n v="390"/>
    <s v="TA"/>
    <s v="TA"/>
    <x v="1"/>
    <n v="168"/>
    <n v="198"/>
    <n v="0"/>
    <n v="0"/>
    <n v="0"/>
    <n v="0"/>
    <s v="NA"/>
    <s v="NA"/>
    <s v="NA"/>
    <n v="0"/>
    <n v="6"/>
    <n v="2006"/>
    <s v="WD"/>
    <s v="Normal"/>
    <n v="190000"/>
  </r>
  <r>
    <n v="1289"/>
    <n v="120"/>
    <s v="RL"/>
    <x v="41"/>
    <x v="973"/>
    <s v="Pave"/>
    <s v="NA"/>
    <s v="IR1"/>
    <s v="Lvl"/>
    <s v="AllPub"/>
    <s v="Inside"/>
    <s v="Gtl"/>
    <s v="StoneBr"/>
    <s v="Norm"/>
    <s v="Norm"/>
    <s v="TwnhsE"/>
    <s v="1Story"/>
    <n v="8"/>
    <n v="5"/>
    <x v="4"/>
    <x v="4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x v="4"/>
    <s v="Typ"/>
    <n v="1"/>
    <s v="Ex"/>
    <s v="Attchd"/>
    <n v="2000"/>
    <s v="Fin"/>
    <x v="0"/>
    <n v="499"/>
    <s v="TA"/>
    <s v="TA"/>
    <x v="0"/>
    <n v="212"/>
    <n v="59"/>
    <n v="0"/>
    <n v="0"/>
    <n v="0"/>
    <n v="0"/>
    <s v="NA"/>
    <s v="NA"/>
    <s v="NA"/>
    <n v="0"/>
    <n v="10"/>
    <n v="2009"/>
    <s v="WD"/>
    <s v="Normal"/>
    <n v="278000"/>
  </r>
  <r>
    <n v="1290"/>
    <n v="60"/>
    <s v="RL"/>
    <x v="58"/>
    <x v="974"/>
    <s v="Pave"/>
    <s v="NA"/>
    <s v="IR1"/>
    <s v="Lvl"/>
    <s v="AllPub"/>
    <s v="Inside"/>
    <s v="Gtl"/>
    <s v="NridgHt"/>
    <s v="Norm"/>
    <s v="Norm"/>
    <s v="1Fam"/>
    <s v="2Story"/>
    <n v="8"/>
    <n v="5"/>
    <x v="13"/>
    <x v="10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x v="0"/>
    <s v="Typ"/>
    <n v="1"/>
    <s v="Gd"/>
    <s v="BuiltIn"/>
    <n v="2006"/>
    <s v="Fin"/>
    <x v="1"/>
    <n v="753"/>
    <s v="TA"/>
    <s v="TA"/>
    <x v="0"/>
    <n v="177"/>
    <n v="74"/>
    <n v="0"/>
    <n v="0"/>
    <n v="0"/>
    <n v="0"/>
    <s v="NA"/>
    <s v="NA"/>
    <s v="NA"/>
    <n v="0"/>
    <n v="10"/>
    <n v="2006"/>
    <s v="New"/>
    <s v="Partial"/>
    <n v="281000"/>
  </r>
  <r>
    <n v="1291"/>
    <n v="80"/>
    <s v="RL"/>
    <x v="7"/>
    <x v="975"/>
    <s v="Pave"/>
    <s v="NA"/>
    <s v="IR1"/>
    <s v="Lvl"/>
    <s v="AllPub"/>
    <s v="Corner"/>
    <s v="Gtl"/>
    <s v="NAmes"/>
    <s v="Norm"/>
    <s v="Norm"/>
    <s v="1Fam"/>
    <s v="SLvl"/>
    <n v="5"/>
    <n v="7"/>
    <x v="39"/>
    <x v="27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x v="1"/>
    <s v="Typ"/>
    <n v="1"/>
    <s v="Gd"/>
    <s v="Attchd"/>
    <n v="1964"/>
    <s v="RFn"/>
    <x v="0"/>
    <n v="484"/>
    <s v="TA"/>
    <s v="TA"/>
    <x v="0"/>
    <n v="227"/>
    <n v="0"/>
    <n v="0"/>
    <n v="0"/>
    <n v="0"/>
    <n v="0"/>
    <s v="NA"/>
    <s v="NA"/>
    <s v="NA"/>
    <n v="0"/>
    <n v="4"/>
    <n v="2010"/>
    <s v="WD"/>
    <s v="Normal"/>
    <n v="180500"/>
  </r>
  <r>
    <n v="1292"/>
    <n v="160"/>
    <s v="RM"/>
    <x v="36"/>
    <x v="205"/>
    <s v="Pave"/>
    <s v="NA"/>
    <s v="Reg"/>
    <s v="Lvl"/>
    <s v="AllPub"/>
    <s v="Inside"/>
    <s v="Gtl"/>
    <s v="BrDale"/>
    <s v="Norm"/>
    <s v="Norm"/>
    <s v="Twnhs"/>
    <s v="2Story"/>
    <n v="5"/>
    <n v="7"/>
    <x v="41"/>
    <x v="28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x v="1"/>
    <s v="Typ"/>
    <n v="0"/>
    <s v="NA"/>
    <s v="Detchd"/>
    <n v="1972"/>
    <s v="Unf"/>
    <x v="2"/>
    <n v="264"/>
    <s v="TA"/>
    <s v="TA"/>
    <x v="0"/>
    <n v="185"/>
    <n v="0"/>
    <n v="0"/>
    <n v="0"/>
    <n v="0"/>
    <n v="0"/>
    <s v="NA"/>
    <s v="NA"/>
    <s v="NA"/>
    <n v="0"/>
    <n v="2"/>
    <n v="2009"/>
    <s v="WD"/>
    <s v="Normal"/>
    <n v="119500"/>
  </r>
  <r>
    <n v="1293"/>
    <n v="70"/>
    <s v="RM"/>
    <x v="3"/>
    <x v="506"/>
    <s v="Pave"/>
    <s v="NA"/>
    <s v="Reg"/>
    <s v="Lvl"/>
    <s v="AllPub"/>
    <s v="Corner"/>
    <s v="Gtl"/>
    <s v="OldTown"/>
    <s v="Norm"/>
    <s v="Norm"/>
    <s v="1Fam"/>
    <s v="2Story"/>
    <n v="5"/>
    <n v="4"/>
    <x v="76"/>
    <x v="9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x v="5"/>
    <s v="Min2"/>
    <n v="0"/>
    <s v="NA"/>
    <s v="Attchd"/>
    <n v="1985"/>
    <s v="RFn"/>
    <x v="2"/>
    <n v="432"/>
    <s v="TA"/>
    <s v="TA"/>
    <x v="0"/>
    <n v="0"/>
    <n v="287"/>
    <n v="0"/>
    <n v="0"/>
    <n v="0"/>
    <n v="0"/>
    <s v="NA"/>
    <s v="NA"/>
    <s v="NA"/>
    <n v="0"/>
    <n v="12"/>
    <n v="2009"/>
    <s v="WD"/>
    <s v="Normal"/>
    <n v="107500"/>
  </r>
  <r>
    <n v="1294"/>
    <n v="60"/>
    <s v="RL"/>
    <x v="38"/>
    <x v="464"/>
    <s v="Pave"/>
    <s v="NA"/>
    <s v="Reg"/>
    <s v="Lvl"/>
    <s v="AllPub"/>
    <s v="Inside"/>
    <s v="Gtl"/>
    <s v="NWAmes"/>
    <s v="Norm"/>
    <s v="Norm"/>
    <s v="1Fam"/>
    <s v="2Story"/>
    <n v="7"/>
    <n v="5"/>
    <x v="1"/>
    <x v="1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x v="0"/>
    <s v="Typ"/>
    <n v="1"/>
    <s v="TA"/>
    <s v="Attchd"/>
    <n v="1976"/>
    <s v="RFn"/>
    <x v="0"/>
    <n v="528"/>
    <s v="TA"/>
    <s v="TA"/>
    <x v="0"/>
    <n v="0"/>
    <n v="28"/>
    <n v="0"/>
    <n v="0"/>
    <n v="259"/>
    <n v="0"/>
    <s v="NA"/>
    <s v="GdWo"/>
    <s v="NA"/>
    <n v="0"/>
    <n v="3"/>
    <n v="2006"/>
    <s v="WD"/>
    <s v="Normal"/>
    <n v="162900"/>
  </r>
  <r>
    <n v="1295"/>
    <n v="20"/>
    <s v="RL"/>
    <x v="3"/>
    <x v="599"/>
    <s v="Pave"/>
    <s v="NA"/>
    <s v="Reg"/>
    <s v="Lvl"/>
    <s v="AllPub"/>
    <s v="Inside"/>
    <s v="Gtl"/>
    <s v="Edwards"/>
    <s v="Norm"/>
    <s v="Norm"/>
    <s v="1Fam"/>
    <s v="1Story"/>
    <n v="5"/>
    <n v="7"/>
    <x v="32"/>
    <x v="2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x v="4"/>
    <s v="Typ"/>
    <n v="0"/>
    <s v="NA"/>
    <s v="Detchd"/>
    <n v="1957"/>
    <s v="Unf"/>
    <x v="0"/>
    <n v="572"/>
    <s v="TA"/>
    <s v="TA"/>
    <x v="1"/>
    <n v="0"/>
    <n v="0"/>
    <n v="0"/>
    <n v="0"/>
    <n v="0"/>
    <n v="0"/>
    <s v="NA"/>
    <s v="NA"/>
    <s v="NA"/>
    <n v="0"/>
    <n v="4"/>
    <n v="2006"/>
    <s v="WD"/>
    <s v="Normal"/>
    <n v="115000"/>
  </r>
  <r>
    <n v="1296"/>
    <n v="20"/>
    <s v="RL"/>
    <x v="10"/>
    <x v="231"/>
    <s v="Pave"/>
    <s v="NA"/>
    <s v="Reg"/>
    <s v="Lvl"/>
    <s v="AllPub"/>
    <s v="Inside"/>
    <s v="Gtl"/>
    <s v="NAmes"/>
    <s v="Feedr"/>
    <s v="Norm"/>
    <s v="1Fam"/>
    <s v="1Story"/>
    <n v="5"/>
    <n v="5"/>
    <x v="21"/>
    <x v="34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x v="4"/>
    <s v="Typ"/>
    <n v="0"/>
    <s v="NA"/>
    <s v="Attchd"/>
    <n v="1968"/>
    <s v="RFn"/>
    <x v="2"/>
    <n v="288"/>
    <s v="TA"/>
    <s v="TA"/>
    <x v="0"/>
    <n v="356"/>
    <n v="0"/>
    <n v="0"/>
    <n v="0"/>
    <n v="0"/>
    <n v="0"/>
    <s v="NA"/>
    <s v="GdWo"/>
    <s v="NA"/>
    <n v="0"/>
    <n v="11"/>
    <n v="2006"/>
    <s v="WD"/>
    <s v="Normal"/>
    <n v="138500"/>
  </r>
  <r>
    <n v="1297"/>
    <n v="20"/>
    <s v="RL"/>
    <x v="1"/>
    <x v="976"/>
    <s v="Pave"/>
    <s v="NA"/>
    <s v="Reg"/>
    <s v="Lvl"/>
    <s v="AllPub"/>
    <s v="Inside"/>
    <s v="Gtl"/>
    <s v="NAmes"/>
    <s v="Norm"/>
    <s v="Norm"/>
    <s v="1Fam"/>
    <s v="1Story"/>
    <n v="5"/>
    <n v="6"/>
    <x v="37"/>
    <x v="25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x v="1"/>
    <s v="Typ"/>
    <n v="0"/>
    <s v="NA"/>
    <s v="Attchd"/>
    <n v="1963"/>
    <s v="RFn"/>
    <x v="0"/>
    <n v="525"/>
    <s v="TA"/>
    <s v="TA"/>
    <x v="0"/>
    <n v="192"/>
    <n v="20"/>
    <n v="123"/>
    <n v="0"/>
    <n v="0"/>
    <n v="0"/>
    <s v="NA"/>
    <s v="MnPrv"/>
    <s v="NA"/>
    <n v="0"/>
    <n v="12"/>
    <n v="2008"/>
    <s v="WD"/>
    <s v="Normal"/>
    <n v="155000"/>
  </r>
  <r>
    <n v="1298"/>
    <n v="180"/>
    <s v="RM"/>
    <x v="74"/>
    <x v="411"/>
    <s v="Pave"/>
    <s v="NA"/>
    <s v="Reg"/>
    <s v="Lvl"/>
    <s v="AllPub"/>
    <s v="Inside"/>
    <s v="Gtl"/>
    <s v="Edwards"/>
    <s v="Norm"/>
    <s v="Norm"/>
    <s v="TwnhsE"/>
    <s v="SFoyer"/>
    <n v="6"/>
    <n v="5"/>
    <x v="11"/>
    <x v="10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x v="4"/>
    <s v="Typ"/>
    <n v="0"/>
    <s v="NA"/>
    <s v="Basment"/>
    <n v="2005"/>
    <s v="Fin"/>
    <x v="0"/>
    <n v="525"/>
    <s v="TA"/>
    <s v="TA"/>
    <x v="0"/>
    <n v="0"/>
    <n v="44"/>
    <n v="0"/>
    <n v="0"/>
    <n v="0"/>
    <n v="0"/>
    <s v="NA"/>
    <s v="NA"/>
    <s v="NA"/>
    <n v="0"/>
    <n v="6"/>
    <n v="2006"/>
    <s v="New"/>
    <s v="Partial"/>
    <n v="140000"/>
  </r>
  <r>
    <n v="1299"/>
    <n v="60"/>
    <s v="RL"/>
    <x v="102"/>
    <x v="977"/>
    <s v="Pave"/>
    <s v="NA"/>
    <s v="IR3"/>
    <s v="Bnk"/>
    <s v="AllPub"/>
    <s v="Corner"/>
    <s v="Gtl"/>
    <s v="Edwards"/>
    <s v="Feedr"/>
    <s v="Norm"/>
    <s v="1Fam"/>
    <s v="2Story"/>
    <n v="10"/>
    <n v="5"/>
    <x v="74"/>
    <x v="17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x v="8"/>
    <s v="Typ"/>
    <n v="3"/>
    <s v="Gd"/>
    <s v="Attchd"/>
    <n v="2008"/>
    <s v="Fin"/>
    <x v="0"/>
    <n v="1418"/>
    <s v="TA"/>
    <s v="TA"/>
    <x v="0"/>
    <n v="214"/>
    <n v="292"/>
    <n v="0"/>
    <n v="0"/>
    <n v="0"/>
    <n v="480"/>
    <s v="Gd"/>
    <s v="NA"/>
    <s v="NA"/>
    <n v="0"/>
    <n v="1"/>
    <n v="2008"/>
    <s v="New"/>
    <s v="Partial"/>
    <n v="160000"/>
  </r>
  <r>
    <n v="1300"/>
    <n v="20"/>
    <s v="RL"/>
    <x v="6"/>
    <x v="137"/>
    <s v="Pave"/>
    <s v="NA"/>
    <s v="Reg"/>
    <s v="Lvl"/>
    <s v="AllPub"/>
    <s v="Inside"/>
    <s v="Gtl"/>
    <s v="NAmes"/>
    <s v="Norm"/>
    <s v="Norm"/>
    <s v="1Fam"/>
    <s v="1Story"/>
    <n v="5"/>
    <n v="7"/>
    <x v="28"/>
    <x v="5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x v="1"/>
    <s v="Typ"/>
    <n v="0"/>
    <s v="NA"/>
    <s v="Attchd"/>
    <n v="1959"/>
    <s v="RFn"/>
    <x v="2"/>
    <n v="305"/>
    <s v="TA"/>
    <s v="TA"/>
    <x v="0"/>
    <n v="218"/>
    <n v="0"/>
    <n v="0"/>
    <n v="0"/>
    <n v="0"/>
    <n v="0"/>
    <s v="NA"/>
    <s v="GdPrv"/>
    <s v="NA"/>
    <n v="0"/>
    <n v="5"/>
    <n v="2010"/>
    <s v="WD"/>
    <s v="Normal"/>
    <n v="154000"/>
  </r>
  <r>
    <n v="1301"/>
    <n v="60"/>
    <s v="RL"/>
    <x v="7"/>
    <x v="221"/>
    <s v="Pave"/>
    <s v="NA"/>
    <s v="IR1"/>
    <s v="Lvl"/>
    <s v="AllPub"/>
    <s v="CulDSac"/>
    <s v="Gtl"/>
    <s v="Gilbert"/>
    <s v="Norm"/>
    <s v="Norm"/>
    <s v="1Fam"/>
    <s v="2Story"/>
    <n v="7"/>
    <n v="5"/>
    <x v="40"/>
    <x v="41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x v="3"/>
    <s v="Typ"/>
    <n v="1"/>
    <s v="TA"/>
    <s v="Attchd"/>
    <n v="1999"/>
    <s v="Fin"/>
    <x v="0"/>
    <n v="490"/>
    <s v="TA"/>
    <s v="TA"/>
    <x v="0"/>
    <n v="0"/>
    <n v="0"/>
    <n v="0"/>
    <n v="0"/>
    <n v="0"/>
    <n v="0"/>
    <s v="NA"/>
    <s v="NA"/>
    <s v="NA"/>
    <n v="0"/>
    <n v="5"/>
    <n v="2009"/>
    <s v="WD"/>
    <s v="Normal"/>
    <n v="225000"/>
  </r>
  <r>
    <n v="1302"/>
    <n v="70"/>
    <s v="RL"/>
    <x v="7"/>
    <x v="137"/>
    <s v="Pave"/>
    <s v="NA"/>
    <s v="IR1"/>
    <s v="Bnk"/>
    <s v="AllPub"/>
    <s v="Inside"/>
    <s v="Gtl"/>
    <s v="Crawfor"/>
    <s v="Norm"/>
    <s v="Norm"/>
    <s v="1Fam"/>
    <s v="2Story"/>
    <n v="6"/>
    <n v="7"/>
    <x v="97"/>
    <x v="8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x v="2"/>
    <s v="Typ"/>
    <n v="2"/>
    <s v="Gd"/>
    <s v="Attchd"/>
    <n v="1942"/>
    <s v="Unf"/>
    <x v="2"/>
    <n v="213"/>
    <s v="TA"/>
    <s v="TA"/>
    <x v="2"/>
    <n v="0"/>
    <n v="0"/>
    <n v="0"/>
    <n v="0"/>
    <n v="224"/>
    <n v="0"/>
    <s v="NA"/>
    <s v="NA"/>
    <s v="NA"/>
    <n v="0"/>
    <n v="11"/>
    <n v="2009"/>
    <s v="WD"/>
    <s v="Normal"/>
    <n v="177500"/>
  </r>
  <r>
    <n v="1303"/>
    <n v="60"/>
    <s v="RL"/>
    <x v="55"/>
    <x v="956"/>
    <s v="Pave"/>
    <s v="NA"/>
    <s v="Reg"/>
    <s v="Lvl"/>
    <s v="AllPub"/>
    <s v="Inside"/>
    <s v="Gtl"/>
    <s v="NoRidge"/>
    <s v="Norm"/>
    <s v="Norm"/>
    <s v="1Fam"/>
    <s v="2Story"/>
    <n v="8"/>
    <n v="5"/>
    <x v="29"/>
    <x v="5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x v="0"/>
    <s v="Typ"/>
    <n v="1"/>
    <s v="TA"/>
    <s v="Attchd"/>
    <n v="1994"/>
    <s v="RFn"/>
    <x v="1"/>
    <n v="844"/>
    <s v="TA"/>
    <s v="TA"/>
    <x v="0"/>
    <n v="309"/>
    <n v="78"/>
    <n v="0"/>
    <n v="0"/>
    <n v="0"/>
    <n v="0"/>
    <s v="NA"/>
    <s v="NA"/>
    <s v="NA"/>
    <n v="0"/>
    <n v="12"/>
    <n v="2006"/>
    <s v="WD"/>
    <s v="Normal"/>
    <n v="290000"/>
  </r>
  <r>
    <n v="1304"/>
    <n v="20"/>
    <s v="RL"/>
    <x v="43"/>
    <x v="978"/>
    <s v="Pave"/>
    <s v="NA"/>
    <s v="Reg"/>
    <s v="Lvl"/>
    <s v="AllPub"/>
    <s v="Inside"/>
    <s v="Gtl"/>
    <s v="Somerst"/>
    <s v="Norm"/>
    <s v="Norm"/>
    <s v="1Fam"/>
    <s v="1Story"/>
    <n v="7"/>
    <n v="5"/>
    <x v="11"/>
    <x v="6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x v="2"/>
    <s v="Typ"/>
    <n v="0"/>
    <s v="NA"/>
    <s v="Attchd"/>
    <n v="2005"/>
    <s v="RFn"/>
    <x v="1"/>
    <n v="834"/>
    <s v="TA"/>
    <s v="TA"/>
    <x v="0"/>
    <n v="208"/>
    <n v="59"/>
    <n v="0"/>
    <n v="0"/>
    <n v="0"/>
    <n v="0"/>
    <s v="NA"/>
    <s v="NA"/>
    <s v="NA"/>
    <n v="0"/>
    <n v="4"/>
    <n v="2006"/>
    <s v="WD"/>
    <s v="Normal"/>
    <n v="232000"/>
  </r>
  <r>
    <n v="1305"/>
    <n v="160"/>
    <s v="RM"/>
    <x v="37"/>
    <x v="979"/>
    <s v="Pave"/>
    <s v="NA"/>
    <s v="Reg"/>
    <s v="Lvl"/>
    <s v="AllPub"/>
    <s v="Inside"/>
    <s v="Gtl"/>
    <s v="Edwards"/>
    <s v="Norm"/>
    <s v="Norm"/>
    <s v="TwnhsE"/>
    <s v="2Story"/>
    <n v="7"/>
    <n v="5"/>
    <x v="6"/>
    <x v="16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x v="2"/>
    <s v="Maj1"/>
    <n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n v="2006"/>
    <s v="WD"/>
    <s v="Normal"/>
    <n v="130000"/>
  </r>
  <r>
    <n v="1306"/>
    <n v="20"/>
    <s v="RL"/>
    <x v="20"/>
    <x v="980"/>
    <s v="Pave"/>
    <s v="NA"/>
    <s v="IR1"/>
    <s v="Lvl"/>
    <s v="AllPub"/>
    <s v="Corner"/>
    <s v="Gtl"/>
    <s v="NridgHt"/>
    <s v="Norm"/>
    <s v="Norm"/>
    <s v="1Fam"/>
    <s v="1Story"/>
    <n v="9"/>
    <n v="5"/>
    <x v="13"/>
    <x v="12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x v="1"/>
    <s v="Typ"/>
    <n v="2"/>
    <s v="Ex"/>
    <s v="Attchd"/>
    <n v="2006"/>
    <s v="Fin"/>
    <x v="0"/>
    <n v="840"/>
    <s v="TA"/>
    <s v="TA"/>
    <x v="0"/>
    <n v="404"/>
    <n v="102"/>
    <n v="0"/>
    <n v="0"/>
    <n v="0"/>
    <n v="0"/>
    <s v="NA"/>
    <s v="NA"/>
    <s v="NA"/>
    <n v="0"/>
    <n v="11"/>
    <n v="2009"/>
    <s v="WD"/>
    <s v="Normal"/>
    <n v="325000"/>
  </r>
  <r>
    <n v="1307"/>
    <n v="120"/>
    <s v="RL"/>
    <x v="25"/>
    <x v="981"/>
    <s v="Pave"/>
    <s v="NA"/>
    <s v="IR1"/>
    <s v="Lvl"/>
    <s v="AllPub"/>
    <s v="Inside"/>
    <s v="Gtl"/>
    <s v="NridgHt"/>
    <s v="Norm"/>
    <s v="Norm"/>
    <s v="TwnhsE"/>
    <s v="1Story"/>
    <n v="7"/>
    <n v="5"/>
    <x v="11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x v="1"/>
    <s v="Typ"/>
    <n v="1"/>
    <s v="Gd"/>
    <s v="Attchd"/>
    <n v="2005"/>
    <s v="RFn"/>
    <x v="0"/>
    <n v="474"/>
    <s v="TA"/>
    <s v="TA"/>
    <x v="0"/>
    <n v="132"/>
    <n v="35"/>
    <n v="0"/>
    <n v="0"/>
    <n v="0"/>
    <n v="0"/>
    <s v="NA"/>
    <s v="NA"/>
    <s v="NA"/>
    <n v="0"/>
    <n v="9"/>
    <n v="2006"/>
    <s v="New"/>
    <s v="Partial"/>
    <n v="202500"/>
  </r>
  <r>
    <n v="1308"/>
    <n v="20"/>
    <s v="RL"/>
    <x v="3"/>
    <x v="982"/>
    <s v="Pave"/>
    <s v="NA"/>
    <s v="Reg"/>
    <s v="Lvl"/>
    <s v="AllPub"/>
    <s v="Inside"/>
    <s v="Gtl"/>
    <s v="CollgCr"/>
    <s v="Norm"/>
    <s v="Norm"/>
    <s v="1Fam"/>
    <s v="1Story"/>
    <n v="5"/>
    <n v="5"/>
    <x v="29"/>
    <x v="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x v="4"/>
    <s v="Typ"/>
    <n v="0"/>
    <s v="NA"/>
    <s v="Detchd"/>
    <n v="2000"/>
    <s v="Unf"/>
    <x v="0"/>
    <n v="480"/>
    <s v="TA"/>
    <s v="TA"/>
    <x v="0"/>
    <n v="0"/>
    <n v="64"/>
    <n v="0"/>
    <n v="0"/>
    <n v="0"/>
    <n v="0"/>
    <s v="NA"/>
    <s v="NA"/>
    <s v="NA"/>
    <n v="0"/>
    <n v="5"/>
    <n v="2009"/>
    <s v="WD"/>
    <s v="Normal"/>
    <n v="138000"/>
  </r>
  <r>
    <n v="1309"/>
    <n v="20"/>
    <s v="RM"/>
    <x v="28"/>
    <x v="872"/>
    <s v="Pave"/>
    <s v="NA"/>
    <s v="Reg"/>
    <s v="Lvl"/>
    <s v="AllPub"/>
    <s v="Inside"/>
    <s v="Gtl"/>
    <s v="OldTown"/>
    <s v="Norm"/>
    <s v="Norm"/>
    <s v="1Fam"/>
    <s v="1Story"/>
    <n v="5"/>
    <n v="7"/>
    <x v="47"/>
    <x v="6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x v="1"/>
    <s v="Typ"/>
    <n v="0"/>
    <s v="NA"/>
    <s v="Attchd"/>
    <n v="1948"/>
    <s v="Unf"/>
    <x v="0"/>
    <n v="528"/>
    <s v="TA"/>
    <s v="TA"/>
    <x v="0"/>
    <n v="0"/>
    <n v="36"/>
    <n v="0"/>
    <n v="0"/>
    <n v="0"/>
    <n v="0"/>
    <s v="NA"/>
    <s v="GdWo"/>
    <s v="NA"/>
    <n v="0"/>
    <n v="5"/>
    <n v="2008"/>
    <s v="WD"/>
    <s v="Normal"/>
    <n v="147000"/>
  </r>
  <r>
    <n v="1310"/>
    <n v="20"/>
    <s v="RL"/>
    <x v="7"/>
    <x v="636"/>
    <s v="Pave"/>
    <s v="NA"/>
    <s v="Reg"/>
    <s v="Lvl"/>
    <s v="AllPub"/>
    <s v="Inside"/>
    <s v="Gtl"/>
    <s v="SawyerW"/>
    <s v="Norm"/>
    <s v="Norm"/>
    <s v="1Fam"/>
    <s v="1Story"/>
    <n v="6"/>
    <n v="5"/>
    <x v="50"/>
    <x v="47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x v="1"/>
    <s v="Typ"/>
    <n v="0"/>
    <s v="NA"/>
    <s v="Attchd"/>
    <n v="1991"/>
    <s v="RFn"/>
    <x v="0"/>
    <n v="496"/>
    <s v="TA"/>
    <s v="TA"/>
    <x v="0"/>
    <n v="112"/>
    <n v="51"/>
    <n v="0"/>
    <n v="0"/>
    <n v="0"/>
    <n v="0"/>
    <s v="NA"/>
    <s v="GdWo"/>
    <s v="NA"/>
    <n v="0"/>
    <n v="6"/>
    <n v="2008"/>
    <s v="WD"/>
    <s v="Normal"/>
    <n v="179200"/>
  </r>
  <r>
    <n v="1311"/>
    <n v="20"/>
    <s v="RL"/>
    <x v="28"/>
    <x v="983"/>
    <s v="Pave"/>
    <s v="NA"/>
    <s v="Reg"/>
    <s v="Lvl"/>
    <s v="AllPub"/>
    <s v="Inside"/>
    <s v="Gtl"/>
    <s v="Crawfor"/>
    <s v="PosA"/>
    <s v="Norm"/>
    <s v="1Fam"/>
    <s v="1Story"/>
    <n v="7"/>
    <n v="8"/>
    <x v="28"/>
    <x v="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x v="2"/>
    <s v="Typ"/>
    <n v="2"/>
    <s v="TA"/>
    <s v="Attchd"/>
    <n v="1959"/>
    <s v="Fin"/>
    <x v="0"/>
    <n v="567"/>
    <s v="TA"/>
    <s v="TA"/>
    <x v="0"/>
    <n v="0"/>
    <n v="207"/>
    <n v="162"/>
    <n v="0"/>
    <n v="0"/>
    <n v="0"/>
    <s v="NA"/>
    <s v="NA"/>
    <s v="NA"/>
    <n v="0"/>
    <n v="5"/>
    <n v="2010"/>
    <s v="WD"/>
    <s v="Normal"/>
    <n v="335000"/>
  </r>
  <r>
    <n v="1312"/>
    <n v="20"/>
    <s v="RL"/>
    <x v="2"/>
    <x v="234"/>
    <s v="Pave"/>
    <s v="NA"/>
    <s v="Reg"/>
    <s v="Lvl"/>
    <s v="AllPub"/>
    <s v="Inside"/>
    <s v="Gtl"/>
    <s v="CollgCr"/>
    <s v="Norm"/>
    <s v="Norm"/>
    <s v="1Fam"/>
    <s v="1Story"/>
    <n v="7"/>
    <n v="5"/>
    <x v="11"/>
    <x v="12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x v="1"/>
    <s v="Typ"/>
    <n v="0"/>
    <s v="NA"/>
    <s v="Attchd"/>
    <n v="2005"/>
    <s v="RFn"/>
    <x v="0"/>
    <n v="508"/>
    <s v="TA"/>
    <s v="TA"/>
    <x v="0"/>
    <n v="264"/>
    <n v="98"/>
    <n v="0"/>
    <n v="0"/>
    <n v="0"/>
    <n v="0"/>
    <s v="NA"/>
    <s v="NA"/>
    <s v="NA"/>
    <n v="0"/>
    <n v="1"/>
    <n v="2007"/>
    <s v="New"/>
    <s v="Partial"/>
    <n v="203000"/>
  </r>
  <r>
    <n v="1313"/>
    <n v="60"/>
    <s v="RL"/>
    <x v="7"/>
    <x v="984"/>
    <s v="Pave"/>
    <s v="NA"/>
    <s v="IR1"/>
    <s v="Lvl"/>
    <s v="AllPub"/>
    <s v="Inside"/>
    <s v="Gtl"/>
    <s v="NoRidge"/>
    <s v="Norm"/>
    <s v="Norm"/>
    <s v="1Fam"/>
    <s v="2Story"/>
    <n v="8"/>
    <n v="5"/>
    <x v="59"/>
    <x v="2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x v="3"/>
    <s v="Typ"/>
    <n v="1"/>
    <s v="Ex"/>
    <s v="Attchd"/>
    <n v="1990"/>
    <s v="RFn"/>
    <x v="0"/>
    <n v="750"/>
    <s v="Gd"/>
    <s v="Gd"/>
    <x v="0"/>
    <n v="500"/>
    <n v="0"/>
    <n v="0"/>
    <n v="0"/>
    <n v="0"/>
    <n v="0"/>
    <s v="NA"/>
    <s v="NA"/>
    <s v="NA"/>
    <n v="0"/>
    <n v="6"/>
    <n v="2007"/>
    <s v="WD"/>
    <s v="Normal"/>
    <n v="302000"/>
  </r>
  <r>
    <n v="1314"/>
    <n v="60"/>
    <s v="RL"/>
    <x v="20"/>
    <x v="985"/>
    <s v="Pave"/>
    <s v="NA"/>
    <s v="IR1"/>
    <s v="Lvl"/>
    <s v="AllPub"/>
    <s v="Corner"/>
    <s v="Gtl"/>
    <s v="NoRidge"/>
    <s v="Norm"/>
    <s v="Norm"/>
    <s v="1Fam"/>
    <s v="2Story"/>
    <n v="9"/>
    <n v="5"/>
    <x v="40"/>
    <x v="41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x v="7"/>
    <s v="Typ"/>
    <n v="1"/>
    <s v="TA"/>
    <s v="BuiltIn"/>
    <n v="1999"/>
    <s v="Fin"/>
    <x v="1"/>
    <n v="779"/>
    <s v="TA"/>
    <s v="TA"/>
    <x v="0"/>
    <n v="668"/>
    <n v="30"/>
    <n v="0"/>
    <n v="0"/>
    <n v="0"/>
    <n v="0"/>
    <s v="NA"/>
    <s v="NA"/>
    <s v="NA"/>
    <n v="0"/>
    <n v="5"/>
    <n v="2010"/>
    <s v="WD"/>
    <s v="Normal"/>
    <n v="333168"/>
  </r>
  <r>
    <n v="1315"/>
    <n v="20"/>
    <s v="RL"/>
    <x v="3"/>
    <x v="986"/>
    <s v="Pave"/>
    <s v="NA"/>
    <s v="Reg"/>
    <s v="Lvl"/>
    <s v="AllPub"/>
    <s v="Inside"/>
    <s v="Gtl"/>
    <s v="Edwards"/>
    <s v="Norm"/>
    <s v="Norm"/>
    <s v="1Fam"/>
    <s v="1Story"/>
    <n v="4"/>
    <n v="6"/>
    <x v="30"/>
    <x v="56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x v="4"/>
    <s v="Typ"/>
    <n v="1"/>
    <s v="TA"/>
    <s v="Detchd"/>
    <n v="1956"/>
    <s v="Unf"/>
    <x v="2"/>
    <n v="280"/>
    <s v="TA"/>
    <s v="TA"/>
    <x v="0"/>
    <n v="0"/>
    <n v="36"/>
    <n v="0"/>
    <n v="0"/>
    <n v="0"/>
    <n v="0"/>
    <s v="NA"/>
    <s v="NA"/>
    <s v="NA"/>
    <n v="0"/>
    <n v="10"/>
    <n v="2007"/>
    <s v="WD"/>
    <s v="Normal"/>
    <n v="119000"/>
  </r>
  <r>
    <n v="1316"/>
    <n v="60"/>
    <s v="RL"/>
    <x v="5"/>
    <x v="750"/>
    <s v="Pave"/>
    <s v="NA"/>
    <s v="Reg"/>
    <s v="Lvl"/>
    <s v="AllPub"/>
    <s v="Inside"/>
    <s v="Gtl"/>
    <s v="NAmes"/>
    <s v="Norm"/>
    <s v="Norm"/>
    <s v="1Fam"/>
    <s v="2Story"/>
    <n v="6"/>
    <n v="5"/>
    <x v="60"/>
    <x v="45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x v="3"/>
    <s v="Typ"/>
    <n v="2"/>
    <s v="Gd"/>
    <s v="Attchd"/>
    <n v="1969"/>
    <s v="Unf"/>
    <x v="0"/>
    <n v="576"/>
    <s v="TA"/>
    <s v="TA"/>
    <x v="0"/>
    <n v="280"/>
    <n v="0"/>
    <n v="0"/>
    <n v="0"/>
    <n v="0"/>
    <n v="0"/>
    <s v="NA"/>
    <s v="NA"/>
    <s v="NA"/>
    <n v="0"/>
    <n v="6"/>
    <n v="2008"/>
    <s v="WD"/>
    <s v="Normal"/>
    <n v="206900"/>
  </r>
  <r>
    <n v="1317"/>
    <n v="20"/>
    <s v="RL"/>
    <x v="24"/>
    <x v="987"/>
    <s v="Pave"/>
    <s v="NA"/>
    <s v="IR1"/>
    <s v="Lvl"/>
    <s v="AllPub"/>
    <s v="Inside"/>
    <s v="Gtl"/>
    <s v="CollgCr"/>
    <s v="Norm"/>
    <s v="Norm"/>
    <s v="1Fam"/>
    <s v="1Story"/>
    <n v="8"/>
    <n v="5"/>
    <x v="74"/>
    <x v="17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x v="0"/>
    <s v="Typ"/>
    <n v="1"/>
    <s v="Gd"/>
    <s v="Attchd"/>
    <n v="2008"/>
    <s v="RFn"/>
    <x v="1"/>
    <n v="860"/>
    <s v="TA"/>
    <s v="TA"/>
    <x v="0"/>
    <n v="172"/>
    <n v="42"/>
    <n v="0"/>
    <n v="0"/>
    <n v="0"/>
    <n v="0"/>
    <s v="NA"/>
    <s v="NA"/>
    <s v="NA"/>
    <n v="0"/>
    <n v="1"/>
    <n v="2009"/>
    <s v="WD"/>
    <s v="Normal"/>
    <n v="295493"/>
  </r>
  <r>
    <n v="1318"/>
    <n v="120"/>
    <s v="FV"/>
    <x v="19"/>
    <x v="988"/>
    <s v="Pave"/>
    <s v="Pave"/>
    <s v="Reg"/>
    <s v="Lvl"/>
    <s v="AllPub"/>
    <s v="Corner"/>
    <s v="Gtl"/>
    <s v="Somerst"/>
    <s v="Norm"/>
    <s v="Norm"/>
    <s v="TwnhsE"/>
    <s v="1Story"/>
    <n v="7"/>
    <n v="5"/>
    <x v="13"/>
    <x v="12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x v="4"/>
    <s v="Typ"/>
    <n v="1"/>
    <s v="Gd"/>
    <s v="Attchd"/>
    <n v="2006"/>
    <s v="RFn"/>
    <x v="0"/>
    <n v="466"/>
    <s v="TA"/>
    <s v="TA"/>
    <x v="0"/>
    <n v="0"/>
    <n v="241"/>
    <n v="0"/>
    <n v="0"/>
    <n v="0"/>
    <n v="0"/>
    <s v="NA"/>
    <s v="NA"/>
    <s v="NA"/>
    <n v="0"/>
    <n v="4"/>
    <n v="2007"/>
    <s v="New"/>
    <s v="Partial"/>
    <n v="208900"/>
  </r>
  <r>
    <n v="1319"/>
    <n v="20"/>
    <s v="RL"/>
    <x v="7"/>
    <x v="989"/>
    <s v="Pave"/>
    <s v="NA"/>
    <s v="IR2"/>
    <s v="Lvl"/>
    <s v="AllPub"/>
    <s v="CulDSac"/>
    <s v="Gtl"/>
    <s v="CollgCr"/>
    <s v="Norm"/>
    <s v="Norm"/>
    <s v="1Fam"/>
    <s v="1Story"/>
    <n v="8"/>
    <n v="5"/>
    <x v="2"/>
    <x v="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x v="2"/>
    <s v="Typ"/>
    <n v="1"/>
    <s v="TA"/>
    <s v="Attchd"/>
    <n v="2001"/>
    <s v="RFn"/>
    <x v="1"/>
    <n v="748"/>
    <s v="TA"/>
    <s v="TA"/>
    <x v="0"/>
    <n v="198"/>
    <n v="150"/>
    <n v="0"/>
    <n v="0"/>
    <n v="0"/>
    <n v="0"/>
    <s v="NA"/>
    <s v="NA"/>
    <s v="NA"/>
    <n v="0"/>
    <n v="8"/>
    <n v="2006"/>
    <s v="WD"/>
    <s v="Normal"/>
    <n v="275000"/>
  </r>
  <r>
    <n v="1320"/>
    <n v="20"/>
    <s v="RL"/>
    <x v="6"/>
    <x v="990"/>
    <s v="Pave"/>
    <s v="NA"/>
    <s v="Reg"/>
    <s v="Bnk"/>
    <s v="AllPub"/>
    <s v="Inside"/>
    <s v="Gtl"/>
    <s v="Edwards"/>
    <s v="Norm"/>
    <s v="Norm"/>
    <s v="1Fam"/>
    <s v="1Story"/>
    <n v="4"/>
    <n v="5"/>
    <x v="30"/>
    <x v="56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x v="4"/>
    <s v="Typ"/>
    <n v="0"/>
    <s v="NA"/>
    <s v="Attchd"/>
    <n v="1954"/>
    <s v="Unf"/>
    <x v="2"/>
    <n v="248"/>
    <s v="TA"/>
    <s v="TA"/>
    <x v="0"/>
    <n v="0"/>
    <n v="0"/>
    <n v="0"/>
    <n v="0"/>
    <n v="0"/>
    <n v="0"/>
    <s v="NA"/>
    <s v="NA"/>
    <s v="NA"/>
    <n v="0"/>
    <n v="2"/>
    <n v="2007"/>
    <s v="WD"/>
    <s v="Normal"/>
    <n v="111000"/>
  </r>
  <r>
    <n v="1321"/>
    <n v="20"/>
    <s v="RL"/>
    <x v="10"/>
    <x v="231"/>
    <s v="Pave"/>
    <s v="NA"/>
    <s v="Reg"/>
    <s v="Lvl"/>
    <s v="AllPub"/>
    <s v="Inside"/>
    <s v="Gtl"/>
    <s v="NAmes"/>
    <s v="Norm"/>
    <s v="Norm"/>
    <s v="1Fam"/>
    <s v="1Story"/>
    <n v="6"/>
    <n v="3"/>
    <x v="24"/>
    <x v="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x v="1"/>
    <s v="Typ"/>
    <n v="2"/>
    <s v="Gd"/>
    <s v="Attchd"/>
    <n v="1957"/>
    <s v="RFn"/>
    <x v="0"/>
    <n v="442"/>
    <s v="TA"/>
    <s v="TA"/>
    <x v="0"/>
    <n v="114"/>
    <n v="0"/>
    <n v="0"/>
    <n v="0"/>
    <n v="216"/>
    <n v="0"/>
    <s v="NA"/>
    <s v="NA"/>
    <s v="NA"/>
    <n v="0"/>
    <n v="6"/>
    <n v="2009"/>
    <s v="WD"/>
    <s v="Normal"/>
    <n v="156500"/>
  </r>
  <r>
    <n v="1322"/>
    <n v="20"/>
    <s v="RL"/>
    <x v="7"/>
    <x v="991"/>
    <s v="Pave"/>
    <s v="NA"/>
    <s v="IR1"/>
    <s v="Lvl"/>
    <s v="AllPub"/>
    <s v="Corner"/>
    <s v="Gtl"/>
    <s v="BrkSide"/>
    <s v="Feedr"/>
    <s v="Norm"/>
    <s v="1Fam"/>
    <s v="1Story"/>
    <n v="3"/>
    <n v="6"/>
    <x v="87"/>
    <x v="8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x v="6"/>
    <s v="Typ"/>
    <n v="0"/>
    <s v="NA"/>
    <s v="Detchd"/>
    <n v="1955"/>
    <s v="Unf"/>
    <x v="2"/>
    <n v="287"/>
    <s v="TA"/>
    <s v="Fa"/>
    <x v="0"/>
    <n v="0"/>
    <n v="0"/>
    <n v="0"/>
    <n v="0"/>
    <n v="0"/>
    <n v="0"/>
    <s v="NA"/>
    <s v="NA"/>
    <s v="NA"/>
    <n v="0"/>
    <n v="7"/>
    <n v="2008"/>
    <s v="WD"/>
    <s v="Normal"/>
    <n v="72500"/>
  </r>
  <r>
    <n v="1323"/>
    <n v="60"/>
    <s v="RL"/>
    <x v="54"/>
    <x v="992"/>
    <s v="Pave"/>
    <s v="NA"/>
    <s v="IR1"/>
    <s v="Lvl"/>
    <s v="AllPub"/>
    <s v="Inside"/>
    <s v="Gtl"/>
    <s v="NoRidge"/>
    <s v="Norm"/>
    <s v="Norm"/>
    <s v="1Fam"/>
    <s v="2Story"/>
    <n v="7"/>
    <n v="5"/>
    <x v="86"/>
    <x v="36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x v="0"/>
    <s v="Typ"/>
    <n v="1"/>
    <s v="TA"/>
    <s v="Attchd"/>
    <n v="1992"/>
    <s v="RFn"/>
    <x v="0"/>
    <n v="564"/>
    <s v="TA"/>
    <s v="TA"/>
    <x v="0"/>
    <n v="240"/>
    <n v="39"/>
    <n v="0"/>
    <n v="0"/>
    <n v="0"/>
    <n v="0"/>
    <s v="NA"/>
    <s v="NA"/>
    <s v="NA"/>
    <n v="0"/>
    <n v="6"/>
    <n v="2010"/>
    <s v="WD"/>
    <s v="Normal"/>
    <n v="190000"/>
  </r>
  <r>
    <n v="1324"/>
    <n v="30"/>
    <s v="RL"/>
    <x v="9"/>
    <x v="413"/>
    <s v="Pave"/>
    <s v="NA"/>
    <s v="Reg"/>
    <s v="HLS"/>
    <s v="AllPub"/>
    <s v="Inside"/>
    <s v="Gtl"/>
    <s v="BrkSide"/>
    <s v="Norm"/>
    <s v="Norm"/>
    <s v="1Fam"/>
    <s v="1Story"/>
    <n v="4"/>
    <n v="7"/>
    <x v="70"/>
    <x v="8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x v="4"/>
    <s v="Typ"/>
    <n v="0"/>
    <s v="NA"/>
    <s v="NA"/>
    <s v="NA"/>
    <s v="NA"/>
    <x v="3"/>
    <n v="0"/>
    <s v="NA"/>
    <s v="NA"/>
    <x v="0"/>
    <n v="164"/>
    <n v="0"/>
    <n v="0"/>
    <n v="0"/>
    <n v="0"/>
    <n v="0"/>
    <s v="NA"/>
    <s v="NA"/>
    <s v="NA"/>
    <n v="0"/>
    <n v="12"/>
    <n v="2009"/>
    <s v="WD"/>
    <s v="Normal"/>
    <n v="82500"/>
  </r>
  <r>
    <n v="1325"/>
    <n v="20"/>
    <s v="RL"/>
    <x v="6"/>
    <x v="993"/>
    <s v="Pave"/>
    <s v="NA"/>
    <s v="Reg"/>
    <s v="Lvl"/>
    <s v="AllPub"/>
    <s v="Inside"/>
    <s v="Gtl"/>
    <s v="Somerst"/>
    <s v="Norm"/>
    <s v="Norm"/>
    <s v="1Fam"/>
    <s v="1Story"/>
    <n v="8"/>
    <n v="5"/>
    <x v="13"/>
    <x v="12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x v="2"/>
    <s v="Typ"/>
    <n v="1"/>
    <s v="Gd"/>
    <s v="Attchd"/>
    <n v="2007"/>
    <s v="RFn"/>
    <x v="1"/>
    <n v="895"/>
    <s v="TA"/>
    <s v="TA"/>
    <x v="0"/>
    <n v="0"/>
    <n v="49"/>
    <n v="0"/>
    <n v="0"/>
    <n v="0"/>
    <n v="0"/>
    <s v="NA"/>
    <s v="NA"/>
    <s v="NA"/>
    <n v="0"/>
    <n v="2"/>
    <n v="2007"/>
    <s v="New"/>
    <s v="Partial"/>
    <n v="147000"/>
  </r>
  <r>
    <n v="1326"/>
    <n v="30"/>
    <s v="RM"/>
    <x v="41"/>
    <x v="994"/>
    <s v="Pave"/>
    <s v="NA"/>
    <s v="Reg"/>
    <s v="Lvl"/>
    <s v="AllPub"/>
    <s v="Inside"/>
    <s v="Gtl"/>
    <s v="IDOTRR"/>
    <s v="Norm"/>
    <s v="Norm"/>
    <s v="1Fam"/>
    <s v="1Story"/>
    <n v="4"/>
    <n v="4"/>
    <x v="91"/>
    <x v="8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x v="4"/>
    <s v="Typ"/>
    <n v="0"/>
    <s v="NA"/>
    <s v="NA"/>
    <s v="NA"/>
    <s v="NA"/>
    <x v="3"/>
    <n v="0"/>
    <s v="NA"/>
    <s v="NA"/>
    <x v="1"/>
    <n v="0"/>
    <n v="0"/>
    <n v="100"/>
    <n v="0"/>
    <n v="0"/>
    <n v="0"/>
    <s v="NA"/>
    <s v="MnPrv"/>
    <s v="NA"/>
    <n v="0"/>
    <n v="1"/>
    <n v="2008"/>
    <s v="WD"/>
    <s v="Normal"/>
    <n v="55000"/>
  </r>
  <r>
    <n v="1327"/>
    <n v="30"/>
    <s v="RH"/>
    <x v="10"/>
    <x v="995"/>
    <s v="Pave"/>
    <s v="NA"/>
    <s v="Reg"/>
    <s v="Bnk"/>
    <s v="AllPub"/>
    <s v="Inside"/>
    <s v="Mod"/>
    <s v="Edwards"/>
    <s v="Norm"/>
    <s v="Norm"/>
    <s v="1Fam"/>
    <s v="1Story"/>
    <n v="3"/>
    <n v="6"/>
    <x v="8"/>
    <x v="10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x v="1"/>
    <s v="Typ"/>
    <n v="0"/>
    <s v="NA"/>
    <s v="NA"/>
    <s v="NA"/>
    <s v="NA"/>
    <x v="3"/>
    <n v="0"/>
    <s v="NA"/>
    <s v="NA"/>
    <x v="0"/>
    <n v="0"/>
    <n v="0"/>
    <n v="286"/>
    <n v="0"/>
    <n v="0"/>
    <n v="0"/>
    <s v="NA"/>
    <s v="NA"/>
    <s v="NA"/>
    <n v="0"/>
    <n v="5"/>
    <n v="2007"/>
    <s v="WD"/>
    <s v="Normal"/>
    <n v="79000"/>
  </r>
  <r>
    <n v="1328"/>
    <n v="20"/>
    <s v="RL"/>
    <x v="3"/>
    <x v="506"/>
    <s v="Pave"/>
    <s v="NA"/>
    <s v="Reg"/>
    <s v="Lvl"/>
    <s v="AllPub"/>
    <s v="Inside"/>
    <s v="Gtl"/>
    <s v="Mitchel"/>
    <s v="Norm"/>
    <s v="Norm"/>
    <s v="1Fam"/>
    <s v="1Story"/>
    <n v="5"/>
    <n v="9"/>
    <x v="44"/>
    <x v="17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x v="4"/>
    <s v="Typ"/>
    <n v="1"/>
    <s v="Ex"/>
    <s v="Attchd"/>
    <n v="1982"/>
    <s v="Unf"/>
    <x v="2"/>
    <n v="264"/>
    <s v="TA"/>
    <s v="TA"/>
    <x v="0"/>
    <n v="0"/>
    <n v="0"/>
    <n v="0"/>
    <n v="0"/>
    <n v="0"/>
    <n v="0"/>
    <s v="NA"/>
    <s v="MnPrv"/>
    <s v="NA"/>
    <n v="0"/>
    <n v="10"/>
    <n v="2008"/>
    <s v="WD"/>
    <s v="Normal"/>
    <n v="130500"/>
  </r>
  <r>
    <n v="1329"/>
    <n v="50"/>
    <s v="RM"/>
    <x v="3"/>
    <x v="76"/>
    <s v="Pave"/>
    <s v="Grvl"/>
    <s v="Reg"/>
    <s v="Lvl"/>
    <s v="AllPub"/>
    <s v="Corner"/>
    <s v="Gtl"/>
    <s v="OldTown"/>
    <s v="Norm"/>
    <s v="Norm"/>
    <s v="1Fam"/>
    <s v="1.5Fin"/>
    <n v="6"/>
    <n v="7"/>
    <x v="26"/>
    <x v="8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x v="0"/>
    <s v="Mod"/>
    <n v="2"/>
    <s v="TA"/>
    <s v="Detchd"/>
    <n v="1920"/>
    <s v="Unf"/>
    <x v="0"/>
    <n v="520"/>
    <s v="Fa"/>
    <s v="TA"/>
    <x v="0"/>
    <n v="0"/>
    <n v="547"/>
    <n v="0"/>
    <n v="0"/>
    <n v="480"/>
    <n v="0"/>
    <s v="NA"/>
    <s v="MnPrv"/>
    <s v="Shed"/>
    <n v="1150"/>
    <n v="6"/>
    <n v="2008"/>
    <s v="WD"/>
    <s v="Normal"/>
    <n v="256000"/>
  </r>
  <r>
    <n v="1330"/>
    <n v="60"/>
    <s v="RL"/>
    <x v="31"/>
    <x v="318"/>
    <s v="Pave"/>
    <s v="NA"/>
    <s v="IR1"/>
    <s v="Lvl"/>
    <s v="AllPub"/>
    <s v="Inside"/>
    <s v="Gtl"/>
    <s v="Gilbert"/>
    <s v="Norm"/>
    <s v="Norm"/>
    <s v="1Fam"/>
    <s v="2Story"/>
    <n v="7"/>
    <n v="5"/>
    <x v="45"/>
    <x v="30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x v="0"/>
    <s v="Typ"/>
    <n v="1"/>
    <s v="TA"/>
    <s v="Attchd"/>
    <n v="1998"/>
    <s v="Fin"/>
    <x v="0"/>
    <n v="462"/>
    <s v="TA"/>
    <s v="TA"/>
    <x v="0"/>
    <n v="0"/>
    <n v="28"/>
    <n v="0"/>
    <n v="0"/>
    <n v="0"/>
    <n v="0"/>
    <s v="NA"/>
    <s v="NA"/>
    <s v="NA"/>
    <n v="0"/>
    <n v="6"/>
    <n v="2006"/>
    <s v="WD"/>
    <s v="Normal"/>
    <n v="176500"/>
  </r>
  <r>
    <n v="1331"/>
    <n v="20"/>
    <s v="RL"/>
    <x v="5"/>
    <x v="532"/>
    <s v="Pave"/>
    <s v="NA"/>
    <s v="Reg"/>
    <s v="Lvl"/>
    <s v="AllPub"/>
    <s v="Inside"/>
    <s v="Gtl"/>
    <s v="Somerst"/>
    <s v="Norm"/>
    <s v="Norm"/>
    <s v="1Fam"/>
    <s v="1Story"/>
    <n v="8"/>
    <n v="5"/>
    <x v="13"/>
    <x v="10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x v="2"/>
    <s v="Typ"/>
    <n v="1"/>
    <s v="Gd"/>
    <s v="Attchd"/>
    <n v="2006"/>
    <s v="RFn"/>
    <x v="1"/>
    <n v="825"/>
    <s v="TA"/>
    <s v="TA"/>
    <x v="0"/>
    <n v="144"/>
    <n v="45"/>
    <n v="0"/>
    <n v="0"/>
    <n v="0"/>
    <n v="0"/>
    <s v="NA"/>
    <s v="NA"/>
    <s v="NA"/>
    <n v="0"/>
    <n v="12"/>
    <n v="2007"/>
    <s v="WD"/>
    <s v="Normal"/>
    <n v="227000"/>
  </r>
  <r>
    <n v="1332"/>
    <n v="80"/>
    <s v="RL"/>
    <x v="49"/>
    <x v="996"/>
    <s v="Pave"/>
    <s v="NA"/>
    <s v="IR1"/>
    <s v="Lvl"/>
    <s v="AllPub"/>
    <s v="Inside"/>
    <s v="Gtl"/>
    <s v="CollgCr"/>
    <s v="Norm"/>
    <s v="Norm"/>
    <s v="1Fam"/>
    <s v="SLvl"/>
    <n v="5"/>
    <n v="5"/>
    <x v="1"/>
    <x v="1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x v="1"/>
    <s v="Typ"/>
    <n v="0"/>
    <s v="NA"/>
    <s v="Detchd"/>
    <n v="1976"/>
    <s v="Unf"/>
    <x v="0"/>
    <n v="576"/>
    <s v="TA"/>
    <s v="TA"/>
    <x v="0"/>
    <n v="0"/>
    <n v="0"/>
    <n v="0"/>
    <n v="0"/>
    <n v="0"/>
    <n v="0"/>
    <s v="NA"/>
    <s v="NA"/>
    <s v="NA"/>
    <n v="0"/>
    <n v="7"/>
    <n v="2006"/>
    <s v="WD"/>
    <s v="Normal"/>
    <n v="132500"/>
  </r>
  <r>
    <n v="1333"/>
    <n v="20"/>
    <s v="RL"/>
    <x v="66"/>
    <x v="629"/>
    <s v="Pave"/>
    <s v="NA"/>
    <s v="Reg"/>
    <s v="Lvl"/>
    <s v="AllPub"/>
    <s v="Inside"/>
    <s v="Mod"/>
    <s v="Edwards"/>
    <s v="Norm"/>
    <s v="Norm"/>
    <s v="1Fam"/>
    <s v="1Story"/>
    <n v="4"/>
    <n v="6"/>
    <x v="98"/>
    <x v="46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x v="9"/>
    <s v="Typ"/>
    <n v="1"/>
    <s v="Gd"/>
    <s v="Detchd"/>
    <n v="1958"/>
    <s v="Unf"/>
    <x v="2"/>
    <n v="288"/>
    <s v="Fa"/>
    <s v="Fa"/>
    <x v="0"/>
    <n v="0"/>
    <n v="0"/>
    <n v="0"/>
    <n v="0"/>
    <n v="0"/>
    <n v="0"/>
    <s v="NA"/>
    <s v="NA"/>
    <s v="NA"/>
    <n v="0"/>
    <n v="5"/>
    <n v="2009"/>
    <s v="WD"/>
    <s v="Normal"/>
    <n v="100000"/>
  </r>
  <r>
    <n v="1334"/>
    <n v="50"/>
    <s v="RM"/>
    <x v="3"/>
    <x v="25"/>
    <s v="Pave"/>
    <s v="NA"/>
    <s v="Reg"/>
    <s v="Lvl"/>
    <s v="AllPub"/>
    <s v="Corner"/>
    <s v="Gtl"/>
    <s v="IDOTRR"/>
    <s v="Norm"/>
    <s v="Norm"/>
    <s v="1Fam"/>
    <s v="1.5Fin"/>
    <n v="5"/>
    <n v="6"/>
    <x v="98"/>
    <x v="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x v="1"/>
    <s v="Typ"/>
    <n v="0"/>
    <s v="NA"/>
    <s v="Detchd"/>
    <n v="1951"/>
    <s v="Unf"/>
    <x v="2"/>
    <n v="297"/>
    <s v="TA"/>
    <s v="TA"/>
    <x v="0"/>
    <n v="0"/>
    <n v="65"/>
    <n v="190"/>
    <n v="0"/>
    <n v="0"/>
    <n v="0"/>
    <s v="NA"/>
    <s v="MnPrv"/>
    <s v="NA"/>
    <n v="0"/>
    <n v="7"/>
    <n v="2006"/>
    <s v="WD"/>
    <s v="Normal"/>
    <n v="125500"/>
  </r>
  <r>
    <n v="1335"/>
    <n v="160"/>
    <s v="RM"/>
    <x v="29"/>
    <x v="997"/>
    <s v="Pave"/>
    <s v="NA"/>
    <s v="Reg"/>
    <s v="Lvl"/>
    <s v="AllPub"/>
    <s v="Inside"/>
    <s v="Gtl"/>
    <s v="BrDale"/>
    <s v="Norm"/>
    <s v="Norm"/>
    <s v="TwnhsE"/>
    <s v="2Story"/>
    <n v="5"/>
    <n v="6"/>
    <x v="16"/>
    <x v="3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x v="2"/>
    <s v="Min1"/>
    <n v="0"/>
    <s v="NA"/>
    <s v="Attchd"/>
    <n v="1970"/>
    <s v="Unf"/>
    <x v="0"/>
    <n v="440"/>
    <s v="TA"/>
    <s v="TA"/>
    <x v="0"/>
    <n v="0"/>
    <n v="36"/>
    <n v="0"/>
    <n v="0"/>
    <n v="0"/>
    <n v="0"/>
    <s v="NA"/>
    <s v="NA"/>
    <s v="NA"/>
    <n v="0"/>
    <n v="5"/>
    <n v="2009"/>
    <s v="WD"/>
    <s v="Normal"/>
    <n v="125000"/>
  </r>
  <r>
    <n v="1336"/>
    <n v="20"/>
    <s v="RL"/>
    <x v="1"/>
    <x v="998"/>
    <s v="Pave"/>
    <s v="NA"/>
    <s v="Reg"/>
    <s v="Lvl"/>
    <s v="AllPub"/>
    <s v="Inside"/>
    <s v="Gtl"/>
    <s v="NWAmes"/>
    <s v="Norm"/>
    <s v="Norm"/>
    <s v="1Fam"/>
    <s v="1Story"/>
    <n v="6"/>
    <n v="5"/>
    <x v="54"/>
    <x v="44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x v="1"/>
    <s v="Typ"/>
    <n v="1"/>
    <s v="TA"/>
    <s v="Attchd"/>
    <n v="1977"/>
    <s v="RFn"/>
    <x v="0"/>
    <n v="630"/>
    <s v="TA"/>
    <s v="TA"/>
    <x v="0"/>
    <n v="0"/>
    <n v="16"/>
    <n v="0"/>
    <n v="0"/>
    <n v="0"/>
    <n v="0"/>
    <s v="NA"/>
    <s v="NA"/>
    <s v="NA"/>
    <n v="0"/>
    <n v="4"/>
    <n v="2009"/>
    <s v="WD"/>
    <s v="Normal"/>
    <n v="167900"/>
  </r>
  <r>
    <n v="1337"/>
    <n v="90"/>
    <s v="RL"/>
    <x v="77"/>
    <x v="999"/>
    <s v="Pave"/>
    <s v="NA"/>
    <s v="IR1"/>
    <s v="Lvl"/>
    <s v="AllPub"/>
    <s v="Inside"/>
    <s v="Gtl"/>
    <s v="NWAmes"/>
    <s v="Feedr"/>
    <s v="Norm"/>
    <s v="Duplex"/>
    <s v="1Story"/>
    <n v="5"/>
    <n v="5"/>
    <x v="7"/>
    <x v="7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x v="0"/>
    <s v="Typ"/>
    <n v="0"/>
    <s v="NA"/>
    <s v="Detchd"/>
    <n v="1973"/>
    <s v="Unf"/>
    <x v="0"/>
    <n v="506"/>
    <s v="TA"/>
    <s v="TA"/>
    <x v="0"/>
    <n v="0"/>
    <n v="211"/>
    <n v="0"/>
    <n v="0"/>
    <n v="0"/>
    <n v="0"/>
    <s v="NA"/>
    <s v="NA"/>
    <s v="NA"/>
    <n v="0"/>
    <n v="11"/>
    <n v="2008"/>
    <s v="WD"/>
    <s v="Normal"/>
    <n v="135000"/>
  </r>
  <r>
    <n v="1338"/>
    <n v="30"/>
    <s v="RM"/>
    <x v="109"/>
    <x v="1000"/>
    <s v="Pave"/>
    <s v="Grvl"/>
    <s v="IR1"/>
    <s v="Bnk"/>
    <s v="AllPub"/>
    <s v="Corner"/>
    <s v="Mod"/>
    <s v="OldTown"/>
    <s v="Feedr"/>
    <s v="Norm"/>
    <s v="1Fam"/>
    <s v="1Story"/>
    <n v="4"/>
    <n v="4"/>
    <x v="7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x v="6"/>
    <s v="Typ"/>
    <n v="0"/>
    <s v="NA"/>
    <s v="NA"/>
    <s v="NA"/>
    <s v="NA"/>
    <x v="3"/>
    <n v="0"/>
    <s v="NA"/>
    <s v="NA"/>
    <x v="1"/>
    <n v="0"/>
    <n v="20"/>
    <n v="0"/>
    <n v="0"/>
    <n v="0"/>
    <n v="0"/>
    <s v="NA"/>
    <s v="NA"/>
    <s v="NA"/>
    <n v="0"/>
    <n v="3"/>
    <n v="2006"/>
    <s v="WD"/>
    <s v="Normal"/>
    <n v="52500"/>
  </r>
  <r>
    <n v="1339"/>
    <n v="60"/>
    <s v="RL"/>
    <x v="34"/>
    <x v="1001"/>
    <s v="Pave"/>
    <s v="NA"/>
    <s v="IR1"/>
    <s v="Lvl"/>
    <s v="AllPub"/>
    <s v="Corner"/>
    <s v="Gtl"/>
    <s v="CollgCr"/>
    <s v="Norm"/>
    <s v="Norm"/>
    <s v="1Fam"/>
    <s v="2Story"/>
    <n v="7"/>
    <n v="5"/>
    <x v="20"/>
    <x v="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x v="0"/>
    <s v="Typ"/>
    <n v="0"/>
    <s v="NA"/>
    <s v="BuiltIn"/>
    <n v="2002"/>
    <s v="RFn"/>
    <x v="0"/>
    <n v="492"/>
    <s v="TA"/>
    <s v="TA"/>
    <x v="0"/>
    <n v="146"/>
    <n v="91"/>
    <n v="0"/>
    <n v="0"/>
    <n v="0"/>
    <n v="0"/>
    <s v="NA"/>
    <s v="NA"/>
    <s v="NA"/>
    <n v="0"/>
    <n v="6"/>
    <n v="2006"/>
    <s v="WD"/>
    <s v="Normal"/>
    <n v="200000"/>
  </r>
  <r>
    <n v="1340"/>
    <n v="20"/>
    <s v="RL"/>
    <x v="53"/>
    <x v="1002"/>
    <s v="Pave"/>
    <s v="NA"/>
    <s v="IR1"/>
    <s v="Lvl"/>
    <s v="AllPub"/>
    <s v="Corner"/>
    <s v="Gtl"/>
    <s v="CollgCr"/>
    <s v="Norm"/>
    <s v="Norm"/>
    <s v="1Fam"/>
    <s v="1Story"/>
    <n v="5"/>
    <n v="7"/>
    <x v="41"/>
    <x v="28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x v="4"/>
    <s v="Typ"/>
    <n v="0"/>
    <s v="NA"/>
    <s v="Attchd"/>
    <n v="1972"/>
    <s v="RFn"/>
    <x v="2"/>
    <n v="288"/>
    <s v="TA"/>
    <s v="TA"/>
    <x v="0"/>
    <n v="0"/>
    <n v="0"/>
    <n v="0"/>
    <n v="0"/>
    <n v="0"/>
    <n v="0"/>
    <s v="NA"/>
    <s v="NA"/>
    <s v="NA"/>
    <n v="0"/>
    <n v="6"/>
    <n v="2006"/>
    <s v="WD"/>
    <s v="Normal"/>
    <n v="128500"/>
  </r>
  <r>
    <n v="1341"/>
    <n v="20"/>
    <s v="RL"/>
    <x v="10"/>
    <x v="1003"/>
    <s v="Pave"/>
    <s v="NA"/>
    <s v="Reg"/>
    <s v="Lvl"/>
    <s v="AllPub"/>
    <s v="Inside"/>
    <s v="Gtl"/>
    <s v="NAmes"/>
    <s v="Norm"/>
    <s v="Norm"/>
    <s v="1Fam"/>
    <s v="1Story"/>
    <n v="4"/>
    <n v="5"/>
    <x v="63"/>
    <x v="4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x v="4"/>
    <s v="Typ"/>
    <n v="0"/>
    <s v="NA"/>
    <s v="Detchd"/>
    <n v="1974"/>
    <s v="Unf"/>
    <x v="4"/>
    <n v="480"/>
    <s v="TA"/>
    <s v="TA"/>
    <x v="0"/>
    <n v="0"/>
    <n v="0"/>
    <n v="0"/>
    <n v="0"/>
    <n v="0"/>
    <n v="0"/>
    <s v="NA"/>
    <s v="GdWo"/>
    <s v="NA"/>
    <n v="0"/>
    <n v="6"/>
    <n v="2007"/>
    <s v="WD"/>
    <s v="Normal"/>
    <n v="123000"/>
  </r>
  <r>
    <n v="1342"/>
    <n v="20"/>
    <s v="RL"/>
    <x v="13"/>
    <x v="17"/>
    <s v="Pave"/>
    <s v="NA"/>
    <s v="Reg"/>
    <s v="Lvl"/>
    <s v="AllPub"/>
    <s v="Inside"/>
    <s v="Gtl"/>
    <s v="SawyerW"/>
    <s v="RRAe"/>
    <s v="Norm"/>
    <s v="1Fam"/>
    <s v="1Story"/>
    <n v="6"/>
    <n v="5"/>
    <x v="0"/>
    <x v="16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x v="1"/>
    <s v="Typ"/>
    <n v="0"/>
    <s v="NA"/>
    <s v="Detchd"/>
    <n v="2004"/>
    <s v="Unf"/>
    <x v="0"/>
    <n v="576"/>
    <s v="TA"/>
    <s v="TA"/>
    <x v="0"/>
    <n v="0"/>
    <n v="78"/>
    <n v="0"/>
    <n v="0"/>
    <n v="0"/>
    <n v="0"/>
    <s v="NA"/>
    <s v="NA"/>
    <s v="NA"/>
    <n v="0"/>
    <n v="7"/>
    <n v="2008"/>
    <s v="WD"/>
    <s v="Normal"/>
    <n v="155000"/>
  </r>
  <r>
    <n v="1343"/>
    <n v="60"/>
    <s v="RL"/>
    <x v="7"/>
    <x v="61"/>
    <s v="Pave"/>
    <s v="NA"/>
    <s v="Reg"/>
    <s v="Lvl"/>
    <s v="AllPub"/>
    <s v="Inside"/>
    <s v="Gtl"/>
    <s v="CollgCr"/>
    <s v="Norm"/>
    <s v="Norm"/>
    <s v="1Fam"/>
    <s v="2Story"/>
    <n v="8"/>
    <n v="5"/>
    <x v="20"/>
    <x v="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x v="2"/>
    <s v="Typ"/>
    <n v="1"/>
    <s v="Gd"/>
    <s v="Attchd"/>
    <n v="2002"/>
    <s v="RFn"/>
    <x v="0"/>
    <n v="647"/>
    <s v="TA"/>
    <s v="TA"/>
    <x v="0"/>
    <n v="192"/>
    <n v="87"/>
    <n v="0"/>
    <n v="0"/>
    <n v="0"/>
    <n v="0"/>
    <s v="NA"/>
    <s v="NA"/>
    <s v="NA"/>
    <n v="0"/>
    <n v="8"/>
    <n v="2007"/>
    <s v="WD"/>
    <s v="Normal"/>
    <n v="228500"/>
  </r>
  <r>
    <n v="1344"/>
    <n v="50"/>
    <s v="RL"/>
    <x v="15"/>
    <x v="1004"/>
    <s v="Pave"/>
    <s v="NA"/>
    <s v="Reg"/>
    <s v="Bnk"/>
    <s v="AllPub"/>
    <s v="Inside"/>
    <s v="Gtl"/>
    <s v="Crawfor"/>
    <s v="Norm"/>
    <s v="Norm"/>
    <s v="1Fam"/>
    <s v="1.5Fin"/>
    <n v="6"/>
    <n v="6"/>
    <x v="89"/>
    <x v="8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x v="3"/>
    <s v="Typ"/>
    <n v="1"/>
    <s v="TA"/>
    <s v="Detchd"/>
    <n v="1929"/>
    <s v="Unf"/>
    <x v="0"/>
    <n v="342"/>
    <s v="Fa"/>
    <s v="Fa"/>
    <x v="0"/>
    <n v="0"/>
    <n v="0"/>
    <n v="0"/>
    <n v="0"/>
    <n v="0"/>
    <n v="0"/>
    <s v="NA"/>
    <s v="NA"/>
    <s v="NA"/>
    <n v="0"/>
    <n v="3"/>
    <n v="2009"/>
    <s v="WD"/>
    <s v="Normal"/>
    <n v="177000"/>
  </r>
  <r>
    <n v="1345"/>
    <n v="60"/>
    <s v="RL"/>
    <x v="5"/>
    <x v="1005"/>
    <s v="Pave"/>
    <s v="NA"/>
    <s v="IR1"/>
    <s v="Lvl"/>
    <s v="AllPub"/>
    <s v="Corner"/>
    <s v="Gtl"/>
    <s v="CollgCr"/>
    <s v="Norm"/>
    <s v="Norm"/>
    <s v="1Fam"/>
    <s v="2Story"/>
    <n v="7"/>
    <n v="5"/>
    <x v="13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x v="0"/>
    <s v="Typ"/>
    <n v="1"/>
    <s v="TA"/>
    <s v="Attchd"/>
    <n v="2006"/>
    <s v="Fin"/>
    <x v="0"/>
    <n v="440"/>
    <s v="TA"/>
    <s v="TA"/>
    <x v="0"/>
    <n v="0"/>
    <n v="0"/>
    <n v="0"/>
    <n v="0"/>
    <n v="0"/>
    <n v="0"/>
    <s v="NA"/>
    <s v="NA"/>
    <s v="NA"/>
    <n v="0"/>
    <n v="7"/>
    <n v="2007"/>
    <s v="New"/>
    <s v="Partial"/>
    <n v="155835"/>
  </r>
  <r>
    <n v="1346"/>
    <n v="30"/>
    <s v="RM"/>
    <x v="9"/>
    <x v="100"/>
    <s v="Pave"/>
    <s v="NA"/>
    <s v="Reg"/>
    <s v="Lvl"/>
    <s v="AllPub"/>
    <s v="Inside"/>
    <s v="Gtl"/>
    <s v="OldTown"/>
    <s v="Norm"/>
    <s v="Norm"/>
    <s v="1Fam"/>
    <s v="1Story"/>
    <n v="4"/>
    <n v="4"/>
    <x v="26"/>
    <x v="8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x v="4"/>
    <s v="Typ"/>
    <n v="0"/>
    <s v="NA"/>
    <s v="Detchd"/>
    <n v="1997"/>
    <s v="Unf"/>
    <x v="2"/>
    <n v="308"/>
    <s v="TA"/>
    <s v="TA"/>
    <x v="0"/>
    <n v="0"/>
    <n v="0"/>
    <n v="168"/>
    <n v="0"/>
    <n v="0"/>
    <n v="0"/>
    <s v="NA"/>
    <s v="NA"/>
    <s v="NA"/>
    <n v="0"/>
    <n v="7"/>
    <n v="2007"/>
    <s v="WD"/>
    <s v="Normal"/>
    <n v="108500"/>
  </r>
  <r>
    <n v="1347"/>
    <n v="20"/>
    <s v="RL"/>
    <x v="7"/>
    <x v="1006"/>
    <s v="Pave"/>
    <s v="NA"/>
    <s v="IR2"/>
    <s v="Lvl"/>
    <s v="AllPub"/>
    <s v="CulDSac"/>
    <s v="Gtl"/>
    <s v="NWAmes"/>
    <s v="PosN"/>
    <s v="Norm"/>
    <s v="1Fam"/>
    <s v="1Story"/>
    <n v="7"/>
    <n v="7"/>
    <x v="21"/>
    <x v="0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x v="3"/>
    <s v="Typ"/>
    <n v="1"/>
    <s v="Gd"/>
    <s v="Attchd"/>
    <n v="1968"/>
    <s v="RFn"/>
    <x v="0"/>
    <n v="508"/>
    <s v="Gd"/>
    <s v="TA"/>
    <x v="0"/>
    <n v="0"/>
    <n v="80"/>
    <n v="0"/>
    <n v="290"/>
    <n v="0"/>
    <n v="0"/>
    <s v="NA"/>
    <s v="NA"/>
    <s v="NA"/>
    <n v="0"/>
    <n v="6"/>
    <n v="2006"/>
    <s v="WD"/>
    <s v="Normal"/>
    <n v="262500"/>
  </r>
  <r>
    <n v="1348"/>
    <n v="20"/>
    <s v="RL"/>
    <x v="70"/>
    <x v="1007"/>
    <s v="Pave"/>
    <s v="NA"/>
    <s v="IR1"/>
    <s v="HLS"/>
    <s v="AllPub"/>
    <s v="Corner"/>
    <s v="Gtl"/>
    <s v="Timber"/>
    <s v="Norm"/>
    <s v="Norm"/>
    <s v="1Fam"/>
    <s v="1Story"/>
    <n v="8"/>
    <n v="5"/>
    <x v="13"/>
    <x v="12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x v="2"/>
    <s v="Typ"/>
    <n v="1"/>
    <s v="Gd"/>
    <s v="Attchd"/>
    <n v="2006"/>
    <s v="Fin"/>
    <x v="1"/>
    <n v="712"/>
    <s v="TA"/>
    <s v="TA"/>
    <x v="0"/>
    <n v="0"/>
    <n v="0"/>
    <n v="0"/>
    <n v="0"/>
    <n v="0"/>
    <n v="0"/>
    <s v="NA"/>
    <s v="NA"/>
    <s v="NA"/>
    <n v="0"/>
    <n v="5"/>
    <n v="2007"/>
    <s v="New"/>
    <s v="Partial"/>
    <n v="283463"/>
  </r>
  <r>
    <n v="1349"/>
    <n v="20"/>
    <s v="RL"/>
    <x v="7"/>
    <x v="1008"/>
    <s v="Pave"/>
    <s v="NA"/>
    <s v="IR3"/>
    <s v="Low"/>
    <s v="AllPub"/>
    <s v="Inside"/>
    <s v="Gtl"/>
    <s v="SawyerW"/>
    <s v="Norm"/>
    <s v="Norm"/>
    <s v="1Fam"/>
    <s v="1Story"/>
    <n v="7"/>
    <n v="5"/>
    <x v="45"/>
    <x v="30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x v="4"/>
    <s v="Typ"/>
    <n v="1"/>
    <s v="Fa"/>
    <s v="Attchd"/>
    <n v="1998"/>
    <s v="RFn"/>
    <x v="0"/>
    <n v="514"/>
    <s v="TA"/>
    <s v="TA"/>
    <x v="0"/>
    <n v="402"/>
    <n v="25"/>
    <n v="0"/>
    <n v="0"/>
    <n v="0"/>
    <n v="0"/>
    <s v="NA"/>
    <s v="NA"/>
    <s v="NA"/>
    <n v="0"/>
    <n v="8"/>
    <n v="2007"/>
    <s v="WD"/>
    <s v="Normal"/>
    <n v="215000"/>
  </r>
  <r>
    <n v="1350"/>
    <n v="70"/>
    <s v="RM"/>
    <x v="9"/>
    <x v="1009"/>
    <s v="Pave"/>
    <s v="Pave"/>
    <s v="Reg"/>
    <s v="Lvl"/>
    <s v="AllPub"/>
    <s v="Inside"/>
    <s v="Gtl"/>
    <s v="OldTown"/>
    <s v="Norm"/>
    <s v="Norm"/>
    <s v="1Fam"/>
    <s v="2Story"/>
    <n v="8"/>
    <n v="5"/>
    <x v="110"/>
    <x v="26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x v="0"/>
    <s v="Typ"/>
    <n v="0"/>
    <s v="NA"/>
    <s v="NA"/>
    <s v="NA"/>
    <s v="NA"/>
    <x v="3"/>
    <n v="0"/>
    <s v="NA"/>
    <s v="NA"/>
    <x v="0"/>
    <n v="0"/>
    <n v="54"/>
    <n v="20"/>
    <n v="0"/>
    <n v="0"/>
    <n v="0"/>
    <s v="NA"/>
    <s v="NA"/>
    <s v="NA"/>
    <n v="0"/>
    <n v="12"/>
    <n v="2008"/>
    <s v="WD"/>
    <s v="Normal"/>
    <n v="122000"/>
  </r>
  <r>
    <n v="1351"/>
    <n v="90"/>
    <s v="RL"/>
    <x v="11"/>
    <x v="1010"/>
    <s v="Pave"/>
    <s v="NA"/>
    <s v="Reg"/>
    <s v="Lvl"/>
    <s v="AllPub"/>
    <s v="Inside"/>
    <s v="Gtl"/>
    <s v="NAmes"/>
    <s v="Artery"/>
    <s v="Norm"/>
    <s v="Duplex"/>
    <s v="2Story"/>
    <n v="5"/>
    <n v="5"/>
    <x v="60"/>
    <x v="45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x v="8"/>
    <s v="Typ"/>
    <n v="0"/>
    <s v="NA"/>
    <s v="Detchd"/>
    <n v="1969"/>
    <s v="Unf"/>
    <x v="4"/>
    <n v="968"/>
    <s v="TA"/>
    <s v="TA"/>
    <x v="0"/>
    <n v="0"/>
    <n v="0"/>
    <n v="0"/>
    <n v="0"/>
    <n v="0"/>
    <n v="0"/>
    <s v="NA"/>
    <s v="NA"/>
    <s v="NA"/>
    <n v="0"/>
    <n v="8"/>
    <n v="2009"/>
    <s v="WD"/>
    <s v="Normal"/>
    <n v="200000"/>
  </r>
  <r>
    <n v="1352"/>
    <n v="60"/>
    <s v="RL"/>
    <x v="10"/>
    <x v="1011"/>
    <s v="Pave"/>
    <s v="NA"/>
    <s v="IR1"/>
    <s v="Lvl"/>
    <s v="AllPub"/>
    <s v="Inside"/>
    <s v="Gtl"/>
    <s v="NAmes"/>
    <s v="Norm"/>
    <s v="Norm"/>
    <s v="1Fam"/>
    <s v="2Story"/>
    <n v="6"/>
    <n v="6"/>
    <x v="12"/>
    <x v="11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x v="0"/>
    <s v="Typ"/>
    <n v="1"/>
    <s v="Gd"/>
    <s v="Attchd"/>
    <n v="1962"/>
    <s v="Fin"/>
    <x v="0"/>
    <n v="490"/>
    <s v="TA"/>
    <s v="TA"/>
    <x v="0"/>
    <n v="0"/>
    <n v="84"/>
    <n v="0"/>
    <n v="0"/>
    <n v="120"/>
    <n v="0"/>
    <s v="NA"/>
    <s v="NA"/>
    <s v="NA"/>
    <n v="0"/>
    <n v="3"/>
    <n v="2008"/>
    <s v="WD"/>
    <s v="Normal"/>
    <n v="171000"/>
  </r>
  <r>
    <n v="1353"/>
    <n v="50"/>
    <s v="RM"/>
    <x v="9"/>
    <x v="100"/>
    <s v="Pave"/>
    <s v="NA"/>
    <s v="Reg"/>
    <s v="Lvl"/>
    <s v="AllPub"/>
    <s v="Inside"/>
    <s v="Gtl"/>
    <s v="BrkSide"/>
    <s v="Norm"/>
    <s v="Norm"/>
    <s v="1Fam"/>
    <s v="1.5Fin"/>
    <n v="6"/>
    <n v="9"/>
    <x v="96"/>
    <x v="4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x v="6"/>
    <s v="Typ"/>
    <n v="0"/>
    <s v="NA"/>
    <s v="Detchd"/>
    <n v="1999"/>
    <s v="Unf"/>
    <x v="0"/>
    <n v="624"/>
    <s v="TA"/>
    <s v="TA"/>
    <x v="1"/>
    <n v="210"/>
    <n v="0"/>
    <n v="0"/>
    <n v="0"/>
    <n v="0"/>
    <n v="0"/>
    <s v="NA"/>
    <s v="NA"/>
    <s v="NA"/>
    <n v="0"/>
    <n v="7"/>
    <n v="2009"/>
    <s v="WD"/>
    <s v="Normal"/>
    <n v="134900"/>
  </r>
  <r>
    <n v="1354"/>
    <n v="50"/>
    <s v="RL"/>
    <x v="85"/>
    <x v="1012"/>
    <s v="Pave"/>
    <s v="NA"/>
    <s v="IR1"/>
    <s v="Lvl"/>
    <s v="AllPub"/>
    <s v="CulDSac"/>
    <s v="Gtl"/>
    <s v="NoRidge"/>
    <s v="Norm"/>
    <s v="Norm"/>
    <s v="1Fam"/>
    <s v="1.5Fin"/>
    <n v="8"/>
    <n v="5"/>
    <x v="49"/>
    <x v="29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x v="3"/>
    <s v="Typ"/>
    <n v="1"/>
    <s v="Ex"/>
    <s v="Attchd"/>
    <n v="1996"/>
    <s v="Fin"/>
    <x v="1"/>
    <n v="666"/>
    <s v="TA"/>
    <s v="TA"/>
    <x v="0"/>
    <n v="283"/>
    <n v="86"/>
    <n v="0"/>
    <n v="0"/>
    <n v="0"/>
    <n v="0"/>
    <s v="NA"/>
    <s v="NA"/>
    <s v="NA"/>
    <n v="0"/>
    <n v="3"/>
    <n v="2010"/>
    <s v="WD"/>
    <s v="Normal"/>
    <n v="410000"/>
  </r>
  <r>
    <n v="1355"/>
    <n v="60"/>
    <s v="RL"/>
    <x v="7"/>
    <x v="1013"/>
    <s v="Pave"/>
    <s v="NA"/>
    <s v="IR1"/>
    <s v="Lvl"/>
    <s v="AllPub"/>
    <s v="Inside"/>
    <s v="Gtl"/>
    <s v="CollgCr"/>
    <s v="Norm"/>
    <s v="Norm"/>
    <s v="1Fam"/>
    <s v="2Story"/>
    <n v="7"/>
    <n v="5"/>
    <x v="4"/>
    <x v="4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x v="2"/>
    <s v="Typ"/>
    <n v="1"/>
    <s v="TA"/>
    <s v="Attchd"/>
    <n v="2000"/>
    <s v="RFn"/>
    <x v="1"/>
    <n v="839"/>
    <s v="TA"/>
    <s v="TA"/>
    <x v="0"/>
    <n v="0"/>
    <n v="184"/>
    <n v="0"/>
    <n v="0"/>
    <n v="0"/>
    <n v="0"/>
    <s v="NA"/>
    <s v="NA"/>
    <s v="NA"/>
    <n v="0"/>
    <n v="6"/>
    <n v="2008"/>
    <s v="WD"/>
    <s v="Normal"/>
    <n v="235000"/>
  </r>
  <r>
    <n v="1356"/>
    <n v="80"/>
    <s v="RL"/>
    <x v="86"/>
    <x v="1014"/>
    <s v="Pave"/>
    <s v="NA"/>
    <s v="IR1"/>
    <s v="Lvl"/>
    <s v="AllPub"/>
    <s v="Inside"/>
    <s v="Gtl"/>
    <s v="NWAmes"/>
    <s v="Norm"/>
    <s v="Norm"/>
    <s v="1Fam"/>
    <s v="SLvl"/>
    <n v="7"/>
    <n v="6"/>
    <x v="21"/>
    <x v="36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x v="0"/>
    <s v="Typ"/>
    <n v="1"/>
    <s v="TA"/>
    <s v="Attchd"/>
    <n v="1968"/>
    <s v="RFn"/>
    <x v="0"/>
    <n v="487"/>
    <s v="TA"/>
    <s v="TA"/>
    <x v="0"/>
    <n v="0"/>
    <n v="98"/>
    <n v="0"/>
    <n v="0"/>
    <n v="0"/>
    <n v="0"/>
    <s v="NA"/>
    <s v="GdPrv"/>
    <s v="NA"/>
    <n v="0"/>
    <n v="9"/>
    <n v="2006"/>
    <s v="WD"/>
    <s v="Normal"/>
    <n v="170000"/>
  </r>
  <r>
    <n v="1357"/>
    <n v="20"/>
    <s v="RL"/>
    <x v="7"/>
    <x v="1015"/>
    <s v="Pave"/>
    <s v="NA"/>
    <s v="Reg"/>
    <s v="Lvl"/>
    <s v="AllPub"/>
    <s v="Corner"/>
    <s v="Gtl"/>
    <s v="NAmes"/>
    <s v="Norm"/>
    <s v="Norm"/>
    <s v="1Fam"/>
    <s v="1Story"/>
    <n v="5"/>
    <n v="5"/>
    <x v="27"/>
    <x v="24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x v="4"/>
    <s v="Typ"/>
    <n v="0"/>
    <s v="NA"/>
    <s v="Attchd"/>
    <n v="1966"/>
    <s v="RFn"/>
    <x v="2"/>
    <n v="264"/>
    <s v="TA"/>
    <s v="TA"/>
    <x v="0"/>
    <n v="0"/>
    <n v="0"/>
    <n v="0"/>
    <n v="0"/>
    <n v="0"/>
    <n v="0"/>
    <s v="NA"/>
    <s v="GdWo"/>
    <s v="NA"/>
    <n v="0"/>
    <n v="10"/>
    <n v="2008"/>
    <s v="WD"/>
    <s v="Normal"/>
    <n v="110000"/>
  </r>
  <r>
    <n v="1358"/>
    <n v="20"/>
    <s v="RL"/>
    <x v="7"/>
    <x v="1016"/>
    <s v="Pave"/>
    <s v="NA"/>
    <s v="IR1"/>
    <s v="Lvl"/>
    <s v="AllPub"/>
    <s v="CulDSac"/>
    <s v="Gtl"/>
    <s v="NAmes"/>
    <s v="Norm"/>
    <s v="Norm"/>
    <s v="1Fam"/>
    <s v="1Story"/>
    <n v="5"/>
    <n v="6"/>
    <x v="63"/>
    <x v="17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x v="1"/>
    <s v="Typ"/>
    <n v="1"/>
    <s v="Fa"/>
    <s v="Attchd"/>
    <n v="1971"/>
    <s v="Fin"/>
    <x v="0"/>
    <n v="500"/>
    <s v="TA"/>
    <s v="TA"/>
    <x v="0"/>
    <n v="0"/>
    <n v="0"/>
    <n v="0"/>
    <n v="0"/>
    <n v="0"/>
    <n v="0"/>
    <s v="NA"/>
    <s v="NA"/>
    <s v="NA"/>
    <n v="0"/>
    <n v="4"/>
    <n v="2010"/>
    <s v="WD"/>
    <s v="Normal"/>
    <n v="149900"/>
  </r>
  <r>
    <n v="1359"/>
    <n v="160"/>
    <s v="FV"/>
    <x v="7"/>
    <x v="165"/>
    <s v="Pave"/>
    <s v="NA"/>
    <s v="Reg"/>
    <s v="Lvl"/>
    <s v="AllPub"/>
    <s v="Inside"/>
    <s v="Gtl"/>
    <s v="Somerst"/>
    <s v="Norm"/>
    <s v="Norm"/>
    <s v="Twnhs"/>
    <s v="2Story"/>
    <n v="6"/>
    <n v="5"/>
    <x v="4"/>
    <x v="4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x v="4"/>
    <s v="Typ"/>
    <n v="0"/>
    <s v="NA"/>
    <s v="Detchd"/>
    <n v="2000"/>
    <s v="Unf"/>
    <x v="0"/>
    <n v="440"/>
    <s v="TA"/>
    <s v="TA"/>
    <x v="0"/>
    <n v="0"/>
    <n v="32"/>
    <n v="0"/>
    <n v="0"/>
    <n v="0"/>
    <n v="0"/>
    <s v="NA"/>
    <s v="NA"/>
    <s v="NA"/>
    <n v="0"/>
    <n v="6"/>
    <n v="2010"/>
    <s v="WD"/>
    <s v="Normal"/>
    <n v="177500"/>
  </r>
  <r>
    <n v="1360"/>
    <n v="20"/>
    <s v="RL"/>
    <x v="72"/>
    <x v="1017"/>
    <s v="Pave"/>
    <s v="NA"/>
    <s v="Reg"/>
    <s v="Lvl"/>
    <s v="AllPub"/>
    <s v="FR3"/>
    <s v="Gtl"/>
    <s v="NridgHt"/>
    <s v="Norm"/>
    <s v="Norm"/>
    <s v="1Fam"/>
    <s v="1Story"/>
    <n v="9"/>
    <n v="5"/>
    <x v="6"/>
    <x v="6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x v="0"/>
    <s v="Typ"/>
    <n v="1"/>
    <s v="Gd"/>
    <s v="Attchd"/>
    <n v="2004"/>
    <s v="Fin"/>
    <x v="1"/>
    <n v="770"/>
    <s v="TA"/>
    <s v="TA"/>
    <x v="0"/>
    <n v="194"/>
    <n v="45"/>
    <n v="0"/>
    <n v="0"/>
    <n v="0"/>
    <n v="0"/>
    <s v="NA"/>
    <s v="NA"/>
    <s v="NA"/>
    <n v="0"/>
    <n v="9"/>
    <n v="2006"/>
    <s v="WD"/>
    <s v="Normal"/>
    <n v="315000"/>
  </r>
  <r>
    <n v="1361"/>
    <n v="70"/>
    <s v="RL"/>
    <x v="8"/>
    <x v="935"/>
    <s v="Pave"/>
    <s v="NA"/>
    <s v="Reg"/>
    <s v="Lvl"/>
    <s v="AllPub"/>
    <s v="Inside"/>
    <s v="Gtl"/>
    <s v="SWISU"/>
    <s v="Feedr"/>
    <s v="Norm"/>
    <s v="1Fam"/>
    <s v="2Story"/>
    <n v="5"/>
    <n v="6"/>
    <x v="42"/>
    <x v="30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x v="0"/>
    <s v="Typ"/>
    <n v="0"/>
    <s v="NA"/>
    <s v="BuiltIn"/>
    <n v="1998"/>
    <s v="RFn"/>
    <x v="0"/>
    <n v="621"/>
    <s v="TA"/>
    <s v="TA"/>
    <x v="0"/>
    <n v="183"/>
    <n v="0"/>
    <n v="301"/>
    <n v="0"/>
    <n v="0"/>
    <n v="0"/>
    <s v="NA"/>
    <s v="NA"/>
    <s v="NA"/>
    <n v="0"/>
    <n v="5"/>
    <n v="2008"/>
    <s v="WD"/>
    <s v="Normal"/>
    <n v="189000"/>
  </r>
  <r>
    <n v="1362"/>
    <n v="20"/>
    <s v="RL"/>
    <x v="108"/>
    <x v="1018"/>
    <s v="Pave"/>
    <s v="NA"/>
    <s v="IR1"/>
    <s v="Low"/>
    <s v="AllPub"/>
    <s v="Inside"/>
    <s v="Mod"/>
    <s v="StoneBr"/>
    <s v="Norm"/>
    <s v="Norm"/>
    <s v="1Fam"/>
    <s v="1Story"/>
    <n v="7"/>
    <n v="5"/>
    <x v="11"/>
    <x v="6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x v="2"/>
    <s v="Typ"/>
    <n v="1"/>
    <s v="Gd"/>
    <s v="Attchd"/>
    <n v="2005"/>
    <s v="Fin"/>
    <x v="0"/>
    <n v="430"/>
    <s v="TA"/>
    <s v="TA"/>
    <x v="0"/>
    <n v="168"/>
    <n v="36"/>
    <n v="0"/>
    <n v="0"/>
    <n v="0"/>
    <n v="0"/>
    <s v="NA"/>
    <s v="NA"/>
    <s v="NA"/>
    <n v="0"/>
    <n v="6"/>
    <n v="2009"/>
    <s v="WD"/>
    <s v="Normal"/>
    <n v="260000"/>
  </r>
  <r>
    <n v="1363"/>
    <n v="50"/>
    <s v="RL"/>
    <x v="7"/>
    <x v="1019"/>
    <s v="Pave"/>
    <s v="NA"/>
    <s v="IR1"/>
    <s v="Lvl"/>
    <s v="AllPub"/>
    <s v="FR2"/>
    <s v="Gtl"/>
    <s v="NAmes"/>
    <s v="Feedr"/>
    <s v="Norm"/>
    <s v="1Fam"/>
    <s v="1.5Fin"/>
    <n v="4"/>
    <n v="4"/>
    <x v="26"/>
    <x v="12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x v="2"/>
    <s v="Typ"/>
    <n v="1"/>
    <s v="Gd"/>
    <s v="Attchd"/>
    <n v="1920"/>
    <s v="Unf"/>
    <x v="2"/>
    <n v="368"/>
    <s v="TA"/>
    <s v="TA"/>
    <x v="0"/>
    <n v="55"/>
    <n v="0"/>
    <n v="0"/>
    <n v="0"/>
    <n v="0"/>
    <n v="0"/>
    <s v="NA"/>
    <s v="NA"/>
    <s v="NA"/>
    <n v="0"/>
    <n v="6"/>
    <n v="2009"/>
    <s v="WD"/>
    <s v="Normal"/>
    <n v="104900"/>
  </r>
  <r>
    <n v="1364"/>
    <n v="60"/>
    <s v="RL"/>
    <x v="43"/>
    <x v="1020"/>
    <s v="Pave"/>
    <s v="NA"/>
    <s v="IR1"/>
    <s v="Lvl"/>
    <s v="AllPub"/>
    <s v="Inside"/>
    <s v="Gtl"/>
    <s v="Gilbert"/>
    <s v="Norm"/>
    <s v="Norm"/>
    <s v="1Fam"/>
    <s v="2Story"/>
    <n v="6"/>
    <n v="5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x v="1"/>
    <s v="Typ"/>
    <n v="1"/>
    <s v="Gd"/>
    <s v="BuiltIn"/>
    <n v="2007"/>
    <s v="Fin"/>
    <x v="0"/>
    <n v="432"/>
    <s v="TA"/>
    <s v="TA"/>
    <x v="0"/>
    <n v="0"/>
    <n v="36"/>
    <n v="0"/>
    <n v="0"/>
    <n v="0"/>
    <n v="0"/>
    <s v="NA"/>
    <s v="NA"/>
    <s v="NA"/>
    <n v="0"/>
    <n v="3"/>
    <n v="2007"/>
    <s v="New"/>
    <s v="Partial"/>
    <n v="156932"/>
  </r>
  <r>
    <n v="1365"/>
    <n v="160"/>
    <s v="FV"/>
    <x v="71"/>
    <x v="669"/>
    <s v="Pave"/>
    <s v="Pave"/>
    <s v="Reg"/>
    <s v="Lvl"/>
    <s v="AllPub"/>
    <s v="Inside"/>
    <s v="Gtl"/>
    <s v="Somerst"/>
    <s v="Norm"/>
    <s v="Norm"/>
    <s v="TwnhsE"/>
    <s v="2Story"/>
    <n v="7"/>
    <n v="5"/>
    <x v="11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x v="6"/>
    <s v="Typ"/>
    <n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4"/>
    <n v="2006"/>
    <s v="WD"/>
    <s v="Abnorml"/>
    <n v="144152"/>
  </r>
  <r>
    <n v="1366"/>
    <n v="60"/>
    <s v="FV"/>
    <x v="7"/>
    <x v="137"/>
    <s v="Pave"/>
    <s v="NA"/>
    <s v="Reg"/>
    <s v="Lvl"/>
    <s v="AllPub"/>
    <s v="Inside"/>
    <s v="Gtl"/>
    <s v="Somerst"/>
    <s v="Norm"/>
    <s v="Norm"/>
    <s v="1Fam"/>
    <s v="2Story"/>
    <n v="7"/>
    <n v="5"/>
    <x v="4"/>
    <x v="4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x v="2"/>
    <s v="Typ"/>
    <n v="0"/>
    <s v="NA"/>
    <s v="Attchd"/>
    <n v="2000"/>
    <s v="RFn"/>
    <x v="0"/>
    <n v="663"/>
    <s v="TA"/>
    <s v="TA"/>
    <x v="0"/>
    <n v="0"/>
    <n v="96"/>
    <n v="0"/>
    <n v="0"/>
    <n v="0"/>
    <n v="0"/>
    <s v="NA"/>
    <s v="NA"/>
    <s v="NA"/>
    <n v="0"/>
    <n v="1"/>
    <n v="2010"/>
    <s v="WD"/>
    <s v="Normal"/>
    <n v="216000"/>
  </r>
  <r>
    <n v="1367"/>
    <n v="60"/>
    <s v="RL"/>
    <x v="2"/>
    <x v="1021"/>
    <s v="Pave"/>
    <s v="NA"/>
    <s v="IR1"/>
    <s v="Lvl"/>
    <s v="AllPub"/>
    <s v="Inside"/>
    <s v="Gtl"/>
    <s v="CollgCr"/>
    <s v="Norm"/>
    <s v="Norm"/>
    <s v="1Fam"/>
    <s v="2Story"/>
    <n v="7"/>
    <n v="5"/>
    <x v="40"/>
    <x v="41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x v="2"/>
    <s v="Typ"/>
    <n v="0"/>
    <s v="NA"/>
    <s v="Attchd"/>
    <n v="1999"/>
    <s v="RFn"/>
    <x v="0"/>
    <n v="588"/>
    <s v="TA"/>
    <s v="TA"/>
    <x v="0"/>
    <n v="0"/>
    <n v="88"/>
    <n v="0"/>
    <n v="0"/>
    <n v="0"/>
    <n v="0"/>
    <s v="NA"/>
    <s v="NA"/>
    <s v="NA"/>
    <n v="0"/>
    <n v="6"/>
    <n v="2008"/>
    <s v="WD"/>
    <s v="Abnorml"/>
    <n v="193000"/>
  </r>
  <r>
    <n v="1368"/>
    <n v="160"/>
    <s v="RM"/>
    <x v="62"/>
    <x v="425"/>
    <s v="Pave"/>
    <s v="NA"/>
    <s v="Reg"/>
    <s v="Lvl"/>
    <s v="AllPub"/>
    <s v="Inside"/>
    <s v="Gtl"/>
    <s v="MeadowV"/>
    <s v="Norm"/>
    <s v="Norm"/>
    <s v="TwnhsE"/>
    <s v="2Story"/>
    <n v="5"/>
    <n v="6"/>
    <x v="54"/>
    <x v="44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x v="1"/>
    <s v="Typ"/>
    <n v="1"/>
    <s v="TA"/>
    <s v="Attchd"/>
    <n v="1977"/>
    <s v="RFn"/>
    <x v="2"/>
    <n v="336"/>
    <s v="TA"/>
    <s v="TA"/>
    <x v="0"/>
    <n v="104"/>
    <n v="26"/>
    <n v="0"/>
    <n v="0"/>
    <n v="0"/>
    <n v="0"/>
    <s v="NA"/>
    <s v="NA"/>
    <s v="NA"/>
    <n v="0"/>
    <n v="7"/>
    <n v="2006"/>
    <s v="WD"/>
    <s v="Normal"/>
    <n v="127000"/>
  </r>
  <r>
    <n v="1369"/>
    <n v="120"/>
    <s v="RM"/>
    <x v="7"/>
    <x v="507"/>
    <s v="Pave"/>
    <s v="NA"/>
    <s v="Reg"/>
    <s v="Lvl"/>
    <s v="AllPub"/>
    <s v="Inside"/>
    <s v="Gtl"/>
    <s v="CollgCr"/>
    <s v="Norm"/>
    <s v="Norm"/>
    <s v="TwnhsE"/>
    <s v="1Story"/>
    <n v="6"/>
    <n v="5"/>
    <x v="0"/>
    <x v="16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x v="6"/>
    <s v="Typ"/>
    <n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6"/>
    <n v="2009"/>
    <s v="WD"/>
    <s v="Normal"/>
    <n v="144000"/>
  </r>
  <r>
    <n v="1370"/>
    <n v="20"/>
    <s v="RL"/>
    <x v="25"/>
    <x v="1022"/>
    <s v="Pave"/>
    <s v="NA"/>
    <s v="IR2"/>
    <s v="Lvl"/>
    <s v="AllPub"/>
    <s v="FR2"/>
    <s v="Gtl"/>
    <s v="CollgCr"/>
    <s v="Norm"/>
    <s v="Norm"/>
    <s v="1Fam"/>
    <s v="1Story"/>
    <n v="8"/>
    <n v="5"/>
    <x v="0"/>
    <x v="0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x v="0"/>
    <s v="Typ"/>
    <n v="1"/>
    <s v="TA"/>
    <s v="Attchd"/>
    <n v="2003"/>
    <s v="Fin"/>
    <x v="0"/>
    <n v="502"/>
    <s v="TA"/>
    <s v="TA"/>
    <x v="0"/>
    <n v="0"/>
    <n v="262"/>
    <n v="0"/>
    <n v="0"/>
    <n v="0"/>
    <n v="0"/>
    <s v="NA"/>
    <s v="NA"/>
    <s v="NA"/>
    <n v="0"/>
    <n v="5"/>
    <n v="2010"/>
    <s v="WD"/>
    <s v="Normal"/>
    <n v="232000"/>
  </r>
  <r>
    <n v="1371"/>
    <n v="50"/>
    <s v="RL"/>
    <x v="48"/>
    <x v="150"/>
    <s v="Pave"/>
    <s v="NA"/>
    <s v="Reg"/>
    <s v="Lvl"/>
    <s v="AllPub"/>
    <s v="Corner"/>
    <s v="Gtl"/>
    <s v="OldTown"/>
    <s v="Artery"/>
    <s v="Norm"/>
    <s v="1Fam"/>
    <s v="1.5Fin"/>
    <n v="4"/>
    <n v="6"/>
    <x v="26"/>
    <x v="8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x v="1"/>
    <s v="Typ"/>
    <n v="0"/>
    <s v="NA"/>
    <s v="Detchd"/>
    <n v="1967"/>
    <s v="Fin"/>
    <x v="2"/>
    <n v="338"/>
    <s v="TA"/>
    <s v="TA"/>
    <x v="0"/>
    <n v="0"/>
    <n v="0"/>
    <n v="198"/>
    <n v="0"/>
    <n v="0"/>
    <n v="0"/>
    <s v="NA"/>
    <s v="NA"/>
    <s v="NA"/>
    <n v="0"/>
    <n v="10"/>
    <n v="2009"/>
    <s v="WD"/>
    <s v="Normal"/>
    <n v="105000"/>
  </r>
  <r>
    <n v="1372"/>
    <n v="80"/>
    <s v="RL"/>
    <x v="1"/>
    <x v="1"/>
    <s v="Pave"/>
    <s v="NA"/>
    <s v="Reg"/>
    <s v="Lvl"/>
    <s v="AllPub"/>
    <s v="Inside"/>
    <s v="Gtl"/>
    <s v="NAmes"/>
    <s v="Norm"/>
    <s v="Norm"/>
    <s v="1Fam"/>
    <s v="SLvl"/>
    <n v="6"/>
    <n v="6"/>
    <x v="32"/>
    <x v="29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x v="0"/>
    <s v="Typ"/>
    <n v="1"/>
    <s v="TA"/>
    <s v="BuiltIn"/>
    <n v="1955"/>
    <s v="RFn"/>
    <x v="2"/>
    <n v="377"/>
    <s v="TA"/>
    <s v="TA"/>
    <x v="0"/>
    <n v="0"/>
    <n v="28"/>
    <n v="0"/>
    <n v="0"/>
    <n v="178"/>
    <n v="0"/>
    <s v="NA"/>
    <s v="MnPrv"/>
    <s v="NA"/>
    <n v="0"/>
    <n v="10"/>
    <n v="2008"/>
    <s v="WD"/>
    <s v="Normal"/>
    <n v="165500"/>
  </r>
  <r>
    <n v="1373"/>
    <n v="60"/>
    <s v="RL"/>
    <x v="6"/>
    <x v="653"/>
    <s v="Pave"/>
    <s v="NA"/>
    <s v="Reg"/>
    <s v="Lvl"/>
    <s v="AllPub"/>
    <s v="Corner"/>
    <s v="Gtl"/>
    <s v="CollgCr"/>
    <s v="Norm"/>
    <s v="Norm"/>
    <s v="1Fam"/>
    <s v="2Story"/>
    <n v="7"/>
    <n v="6"/>
    <x v="45"/>
    <x v="30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x v="0"/>
    <s v="Typ"/>
    <n v="1"/>
    <s v="TA"/>
    <s v="Detchd"/>
    <n v="1998"/>
    <s v="RFn"/>
    <x v="0"/>
    <n v="583"/>
    <s v="TA"/>
    <s v="TA"/>
    <x v="0"/>
    <n v="253"/>
    <n v="170"/>
    <n v="0"/>
    <n v="0"/>
    <n v="0"/>
    <n v="0"/>
    <s v="NA"/>
    <s v="NA"/>
    <s v="NA"/>
    <n v="0"/>
    <n v="6"/>
    <n v="2006"/>
    <s v="WD"/>
    <s v="Normal"/>
    <n v="274300"/>
  </r>
  <r>
    <n v="1374"/>
    <n v="20"/>
    <s v="RL"/>
    <x v="7"/>
    <x v="1023"/>
    <s v="Pave"/>
    <s v="NA"/>
    <s v="Reg"/>
    <s v="Lvl"/>
    <s v="AllPub"/>
    <s v="Inside"/>
    <s v="Gtl"/>
    <s v="NoRidge"/>
    <s v="Norm"/>
    <s v="Norm"/>
    <s v="1Fam"/>
    <s v="1Story"/>
    <n v="10"/>
    <n v="5"/>
    <x v="2"/>
    <x v="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x v="0"/>
    <s v="Typ"/>
    <n v="2"/>
    <s v="Gd"/>
    <s v="Attchd"/>
    <n v="2001"/>
    <s v="RFn"/>
    <x v="1"/>
    <n v="804"/>
    <s v="TA"/>
    <s v="TA"/>
    <x v="0"/>
    <n v="314"/>
    <n v="140"/>
    <n v="0"/>
    <n v="0"/>
    <n v="0"/>
    <n v="0"/>
    <s v="NA"/>
    <s v="NA"/>
    <s v="NA"/>
    <n v="0"/>
    <n v="3"/>
    <n v="2007"/>
    <s v="WD"/>
    <s v="Normal"/>
    <n v="466500"/>
  </r>
  <r>
    <n v="1375"/>
    <n v="60"/>
    <s v="FV"/>
    <x v="5"/>
    <x v="92"/>
    <s v="Pave"/>
    <s v="NA"/>
    <s v="Reg"/>
    <s v="Lvl"/>
    <s v="AllPub"/>
    <s v="Inside"/>
    <s v="Gtl"/>
    <s v="Somerst"/>
    <s v="Norm"/>
    <s v="Norm"/>
    <s v="1Fam"/>
    <s v="2Story"/>
    <n v="7"/>
    <n v="5"/>
    <x v="11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x v="3"/>
    <s v="Typ"/>
    <n v="1"/>
    <s v="Gd"/>
    <s v="Attchd"/>
    <n v="2005"/>
    <s v="Fin"/>
    <x v="1"/>
    <n v="936"/>
    <s v="TA"/>
    <s v="TA"/>
    <x v="0"/>
    <n v="154"/>
    <n v="210"/>
    <n v="0"/>
    <n v="0"/>
    <n v="0"/>
    <n v="0"/>
    <s v="NA"/>
    <s v="NA"/>
    <s v="NA"/>
    <n v="0"/>
    <n v="7"/>
    <n v="2008"/>
    <s v="WD"/>
    <s v="Normal"/>
    <n v="250000"/>
  </r>
  <r>
    <n v="1376"/>
    <n v="20"/>
    <s v="RL"/>
    <x v="30"/>
    <x v="1024"/>
    <s v="Pave"/>
    <s v="NA"/>
    <s v="IR1"/>
    <s v="HLS"/>
    <s v="AllPub"/>
    <s v="Inside"/>
    <s v="Gtl"/>
    <s v="Timber"/>
    <s v="Norm"/>
    <s v="Norm"/>
    <s v="1Fam"/>
    <s v="1Story"/>
    <n v="8"/>
    <n v="5"/>
    <x v="22"/>
    <x v="12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x v="2"/>
    <s v="Typ"/>
    <n v="1"/>
    <s v="Gd"/>
    <s v="Attchd"/>
    <n v="2007"/>
    <s v="Fin"/>
    <x v="1"/>
    <n v="722"/>
    <s v="TA"/>
    <s v="TA"/>
    <x v="0"/>
    <n v="100"/>
    <n v="36"/>
    <n v="0"/>
    <n v="0"/>
    <n v="0"/>
    <n v="0"/>
    <s v="NA"/>
    <s v="NA"/>
    <s v="NA"/>
    <n v="0"/>
    <n v="12"/>
    <n v="2007"/>
    <s v="New"/>
    <s v="Partial"/>
    <n v="239000"/>
  </r>
  <r>
    <n v="1377"/>
    <n v="30"/>
    <s v="RL"/>
    <x v="27"/>
    <x v="493"/>
    <s v="Pave"/>
    <s v="NA"/>
    <s v="Reg"/>
    <s v="Bnk"/>
    <s v="AllPub"/>
    <s v="Inside"/>
    <s v="Gtl"/>
    <s v="SWISU"/>
    <s v="Norm"/>
    <s v="Norm"/>
    <s v="1Fam"/>
    <s v="1Story"/>
    <n v="6"/>
    <n v="5"/>
    <x v="19"/>
    <x v="8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x v="6"/>
    <s v="Typ"/>
    <n v="0"/>
    <s v="NA"/>
    <s v="Detchd"/>
    <n v="1925"/>
    <s v="Unf"/>
    <x v="2"/>
    <n v="160"/>
    <s v="Fa"/>
    <s v="TA"/>
    <x v="0"/>
    <n v="0"/>
    <n v="141"/>
    <n v="0"/>
    <n v="0"/>
    <n v="0"/>
    <n v="0"/>
    <s v="NA"/>
    <s v="NA"/>
    <s v="NA"/>
    <n v="0"/>
    <n v="4"/>
    <n v="2008"/>
    <s v="WD"/>
    <s v="Normal"/>
    <n v="91000"/>
  </r>
  <r>
    <n v="1378"/>
    <n v="50"/>
    <s v="RL"/>
    <x v="3"/>
    <x v="1025"/>
    <s v="Pave"/>
    <s v="Grvl"/>
    <s v="Reg"/>
    <s v="Lvl"/>
    <s v="AllPub"/>
    <s v="Inside"/>
    <s v="Gtl"/>
    <s v="Edwards"/>
    <s v="Norm"/>
    <s v="Norm"/>
    <s v="1Fam"/>
    <s v="1.5Fin"/>
    <n v="5"/>
    <n v="5"/>
    <x v="71"/>
    <x v="13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x v="1"/>
    <s v="Min2"/>
    <n v="0"/>
    <s v="NA"/>
    <s v="Detchd"/>
    <n v="1977"/>
    <s v="Unf"/>
    <x v="0"/>
    <n v="660"/>
    <s v="TA"/>
    <s v="TA"/>
    <x v="0"/>
    <n v="0"/>
    <n v="68"/>
    <n v="0"/>
    <n v="0"/>
    <n v="0"/>
    <n v="0"/>
    <s v="NA"/>
    <s v="NA"/>
    <s v="NA"/>
    <n v="0"/>
    <n v="7"/>
    <n v="2009"/>
    <s v="WD"/>
    <s v="Normal"/>
    <n v="117000"/>
  </r>
  <r>
    <n v="1379"/>
    <n v="160"/>
    <s v="RM"/>
    <x v="36"/>
    <x v="1026"/>
    <s v="Pave"/>
    <s v="NA"/>
    <s v="Reg"/>
    <s v="Lvl"/>
    <s v="AllPub"/>
    <s v="Inside"/>
    <s v="Gtl"/>
    <s v="BrDale"/>
    <s v="Norm"/>
    <s v="Norm"/>
    <s v="Twnhs"/>
    <s v="2Story"/>
    <n v="6"/>
    <n v="5"/>
    <x v="7"/>
    <x v="7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x v="4"/>
    <s v="Typ"/>
    <n v="0"/>
    <s v="NA"/>
    <s v="Detchd"/>
    <n v="1973"/>
    <s v="Unf"/>
    <x v="2"/>
    <n v="264"/>
    <s v="TA"/>
    <s v="TA"/>
    <x v="0"/>
    <n v="72"/>
    <n v="0"/>
    <n v="0"/>
    <n v="0"/>
    <n v="0"/>
    <n v="0"/>
    <s v="NA"/>
    <s v="NA"/>
    <s v="NA"/>
    <n v="0"/>
    <n v="6"/>
    <n v="2006"/>
    <s v="WD"/>
    <s v="Normal"/>
    <n v="83000"/>
  </r>
  <r>
    <n v="1380"/>
    <n v="80"/>
    <s v="RL"/>
    <x v="43"/>
    <x v="1027"/>
    <s v="Pave"/>
    <s v="NA"/>
    <s v="Reg"/>
    <s v="Lvl"/>
    <s v="AllPub"/>
    <s v="Inside"/>
    <s v="Gtl"/>
    <s v="Timber"/>
    <s v="Norm"/>
    <s v="Norm"/>
    <s v="1Fam"/>
    <s v="SLvl"/>
    <n v="5"/>
    <n v="5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x v="2"/>
    <s v="Typ"/>
    <n v="0"/>
    <s v="NA"/>
    <s v="BuiltIn"/>
    <n v="2007"/>
    <s v="Fin"/>
    <x v="0"/>
    <n v="400"/>
    <s v="TA"/>
    <s v="TA"/>
    <x v="0"/>
    <n v="100"/>
    <n v="0"/>
    <n v="0"/>
    <n v="0"/>
    <n v="0"/>
    <n v="0"/>
    <s v="NA"/>
    <s v="NA"/>
    <s v="NA"/>
    <n v="0"/>
    <n v="5"/>
    <n v="2008"/>
    <s v="WD"/>
    <s v="Normal"/>
    <n v="167500"/>
  </r>
  <r>
    <n v="1381"/>
    <n v="30"/>
    <s v="RL"/>
    <x v="93"/>
    <x v="1028"/>
    <s v="Pave"/>
    <s v="Grvl"/>
    <s v="Reg"/>
    <s v="Lvl"/>
    <s v="AllPub"/>
    <s v="Inside"/>
    <s v="Gtl"/>
    <s v="Edwards"/>
    <s v="Norm"/>
    <s v="Norm"/>
    <s v="1Fam"/>
    <s v="1Story"/>
    <n v="3"/>
    <n v="3"/>
    <x v="101"/>
    <x v="8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x v="4"/>
    <s v="Typ"/>
    <n v="0"/>
    <s v="NA"/>
    <s v="Detchd"/>
    <n v="1938"/>
    <s v="Unf"/>
    <x v="2"/>
    <n v="200"/>
    <s v="TA"/>
    <s v="Fa"/>
    <x v="0"/>
    <n v="0"/>
    <n v="0"/>
    <n v="96"/>
    <n v="0"/>
    <n v="0"/>
    <n v="0"/>
    <s v="NA"/>
    <s v="NA"/>
    <s v="NA"/>
    <n v="0"/>
    <n v="6"/>
    <n v="2010"/>
    <s v="WD"/>
    <s v="Normal"/>
    <n v="58500"/>
  </r>
  <r>
    <n v="1382"/>
    <n v="20"/>
    <s v="RL"/>
    <x v="7"/>
    <x v="1029"/>
    <s v="Pave"/>
    <s v="NA"/>
    <s v="IR1"/>
    <s v="Lvl"/>
    <s v="AllPub"/>
    <s v="Corner"/>
    <s v="Gtl"/>
    <s v="NAmes"/>
    <s v="Norm"/>
    <s v="Norm"/>
    <s v="1Fam"/>
    <s v="1Story"/>
    <n v="6"/>
    <n v="7"/>
    <x v="16"/>
    <x v="3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x v="2"/>
    <s v="Typ"/>
    <n v="2"/>
    <s v="Gd"/>
    <s v="Attchd"/>
    <n v="1970"/>
    <s v="Fin"/>
    <x v="0"/>
    <n v="550"/>
    <s v="TA"/>
    <s v="TA"/>
    <x v="0"/>
    <n v="0"/>
    <n v="42"/>
    <n v="0"/>
    <n v="0"/>
    <n v="0"/>
    <n v="0"/>
    <s v="NA"/>
    <s v="NA"/>
    <s v="NA"/>
    <n v="0"/>
    <n v="5"/>
    <n v="2008"/>
    <s v="WD"/>
    <s v="Normal"/>
    <n v="237500"/>
  </r>
  <r>
    <n v="1383"/>
    <n v="70"/>
    <s v="RM"/>
    <x v="3"/>
    <x v="25"/>
    <s v="Pave"/>
    <s v="NA"/>
    <s v="Reg"/>
    <s v="Lvl"/>
    <s v="AllPub"/>
    <s v="Corner"/>
    <s v="Gtl"/>
    <s v="OldTown"/>
    <s v="Norm"/>
    <s v="Norm"/>
    <s v="1Fam"/>
    <s v="2Story"/>
    <n v="7"/>
    <n v="7"/>
    <x v="26"/>
    <x v="8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x v="0"/>
    <s v="Typ"/>
    <n v="0"/>
    <s v="NA"/>
    <s v="Detchd"/>
    <n v="1989"/>
    <s v="Unf"/>
    <x v="0"/>
    <n v="576"/>
    <s v="TA"/>
    <s v="TA"/>
    <x v="1"/>
    <n v="36"/>
    <n v="0"/>
    <n v="221"/>
    <n v="0"/>
    <n v="0"/>
    <n v="0"/>
    <s v="NA"/>
    <s v="NA"/>
    <s v="NA"/>
    <n v="0"/>
    <n v="10"/>
    <n v="2006"/>
    <s v="WD"/>
    <s v="Normal"/>
    <n v="157000"/>
  </r>
  <r>
    <n v="1384"/>
    <n v="30"/>
    <s v="RL"/>
    <x v="7"/>
    <x v="1030"/>
    <s v="Pave"/>
    <s v="NA"/>
    <s v="Reg"/>
    <s v="Lvl"/>
    <s v="AllPub"/>
    <s v="Inside"/>
    <s v="Gtl"/>
    <s v="Sawyer"/>
    <s v="Norm"/>
    <s v="Norm"/>
    <s v="1Fam"/>
    <s v="1Story"/>
    <n v="5"/>
    <n v="7"/>
    <x v="79"/>
    <x v="12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x v="2"/>
    <s v="Typ"/>
    <n v="0"/>
    <s v="NA"/>
    <s v="Attchd"/>
    <n v="2007"/>
    <s v="Unf"/>
    <x v="0"/>
    <n v="576"/>
    <s v="TA"/>
    <s v="TA"/>
    <x v="1"/>
    <n v="0"/>
    <n v="0"/>
    <n v="112"/>
    <n v="0"/>
    <n v="0"/>
    <n v="0"/>
    <s v="NA"/>
    <s v="NA"/>
    <s v="NA"/>
    <n v="0"/>
    <n v="8"/>
    <n v="2007"/>
    <s v="WD"/>
    <s v="Normal"/>
    <n v="112000"/>
  </r>
  <r>
    <n v="1385"/>
    <n v="50"/>
    <s v="RL"/>
    <x v="3"/>
    <x v="167"/>
    <s v="Pave"/>
    <s v="NA"/>
    <s v="Reg"/>
    <s v="Lvl"/>
    <s v="AllPub"/>
    <s v="Inside"/>
    <s v="Gtl"/>
    <s v="Edwards"/>
    <s v="Norm"/>
    <s v="Norm"/>
    <s v="1Fam"/>
    <s v="1.5Fin"/>
    <n v="6"/>
    <n v="5"/>
    <x v="9"/>
    <x v="8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x v="1"/>
    <s v="Typ"/>
    <n v="0"/>
    <s v="NA"/>
    <s v="Detchd"/>
    <n v="1939"/>
    <s v="Unf"/>
    <x v="2"/>
    <n v="280"/>
    <s v="TA"/>
    <s v="TA"/>
    <x v="2"/>
    <n v="0"/>
    <n v="0"/>
    <n v="0"/>
    <n v="0"/>
    <n v="0"/>
    <n v="0"/>
    <s v="NA"/>
    <s v="MnPrv"/>
    <s v="NA"/>
    <n v="0"/>
    <n v="10"/>
    <n v="2009"/>
    <s v="WD"/>
    <s v="Normal"/>
    <n v="105000"/>
  </r>
  <r>
    <n v="1386"/>
    <n v="50"/>
    <s v="RM"/>
    <x v="41"/>
    <x v="1031"/>
    <s v="Pave"/>
    <s v="NA"/>
    <s v="Reg"/>
    <s v="Lvl"/>
    <s v="AllPub"/>
    <s v="Inside"/>
    <s v="Gtl"/>
    <s v="IDOTRR"/>
    <s v="Norm"/>
    <s v="Norm"/>
    <s v="1Fam"/>
    <s v="1.5Fin"/>
    <n v="4"/>
    <n v="8"/>
    <x v="91"/>
    <x v="12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x v="2"/>
    <s v="Typ"/>
    <n v="0"/>
    <s v="NA"/>
    <s v="Detchd"/>
    <n v="1922"/>
    <s v="Unf"/>
    <x v="2"/>
    <n v="240"/>
    <s v="TA"/>
    <s v="TA"/>
    <x v="1"/>
    <n v="0"/>
    <n v="96"/>
    <n v="0"/>
    <n v="0"/>
    <n v="0"/>
    <n v="0"/>
    <s v="NA"/>
    <s v="MnPrv"/>
    <s v="NA"/>
    <n v="0"/>
    <n v="5"/>
    <n v="2010"/>
    <s v="WD"/>
    <s v="Normal"/>
    <n v="125500"/>
  </r>
  <r>
    <n v="1387"/>
    <n v="60"/>
    <s v="RL"/>
    <x v="1"/>
    <x v="1032"/>
    <s v="Pave"/>
    <s v="NA"/>
    <s v="IR1"/>
    <s v="Lvl"/>
    <s v="AllPub"/>
    <s v="Inside"/>
    <s v="Gtl"/>
    <s v="NWAmes"/>
    <s v="RRAn"/>
    <s v="Norm"/>
    <s v="1Fam"/>
    <s v="2Story"/>
    <n v="7"/>
    <n v="5"/>
    <x v="90"/>
    <x v="59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x v="8"/>
    <s v="Typ"/>
    <n v="2"/>
    <s v="TA"/>
    <s v="Attchd"/>
    <n v="1978"/>
    <s v="RFn"/>
    <x v="0"/>
    <n v="564"/>
    <s v="TA"/>
    <s v="TA"/>
    <x v="0"/>
    <n v="0"/>
    <n v="112"/>
    <n v="0"/>
    <n v="0"/>
    <n v="440"/>
    <n v="519"/>
    <s v="Fa"/>
    <s v="MnPrv"/>
    <s v="TenC"/>
    <n v="2000"/>
    <n v="7"/>
    <n v="2006"/>
    <s v="WD"/>
    <s v="Normal"/>
    <n v="250000"/>
  </r>
  <r>
    <n v="1388"/>
    <n v="50"/>
    <s v="RM"/>
    <x v="3"/>
    <x v="133"/>
    <s v="Pave"/>
    <s v="Grvl"/>
    <s v="Reg"/>
    <s v="Lvl"/>
    <s v="AllPub"/>
    <s v="Inside"/>
    <s v="Gtl"/>
    <s v="OldTown"/>
    <s v="Artery"/>
    <s v="Norm"/>
    <s v="1Fam"/>
    <s v="1.5Fin"/>
    <n v="6"/>
    <n v="7"/>
    <x v="77"/>
    <x v="8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x v="7"/>
    <s v="Typ"/>
    <n v="1"/>
    <s v="Gd"/>
    <s v="Detchd"/>
    <n v="1916"/>
    <s v="Unf"/>
    <x v="2"/>
    <n v="216"/>
    <s v="TA"/>
    <s v="TA"/>
    <x v="0"/>
    <n v="88"/>
    <n v="15"/>
    <n v="0"/>
    <n v="0"/>
    <n v="0"/>
    <n v="0"/>
    <s v="NA"/>
    <s v="GdWo"/>
    <s v="NA"/>
    <n v="0"/>
    <n v="8"/>
    <n v="2007"/>
    <s v="CWD"/>
    <s v="Family"/>
    <n v="136000"/>
  </r>
  <r>
    <n v="1389"/>
    <n v="20"/>
    <s v="RL"/>
    <x v="96"/>
    <x v="1033"/>
    <s v="Pave"/>
    <s v="NA"/>
    <s v="IR1"/>
    <s v="HLS"/>
    <s v="AllPub"/>
    <s v="CulDSac"/>
    <s v="Gtl"/>
    <s v="Gilbert"/>
    <s v="Norm"/>
    <s v="Norm"/>
    <s v="1Fam"/>
    <s v="1Story"/>
    <n v="9"/>
    <n v="5"/>
    <x v="13"/>
    <x v="12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x v="2"/>
    <s v="Typ"/>
    <n v="2"/>
    <s v="Gd"/>
    <s v="Attchd"/>
    <n v="2006"/>
    <s v="Fin"/>
    <x v="1"/>
    <n v="758"/>
    <s v="TA"/>
    <s v="TA"/>
    <x v="0"/>
    <n v="201"/>
    <n v="39"/>
    <n v="0"/>
    <n v="0"/>
    <n v="0"/>
    <n v="0"/>
    <s v="NA"/>
    <s v="NA"/>
    <s v="NA"/>
    <n v="0"/>
    <n v="10"/>
    <n v="2009"/>
    <s v="WD"/>
    <s v="Normal"/>
    <n v="377500"/>
  </r>
  <r>
    <n v="1390"/>
    <n v="50"/>
    <s v="RM"/>
    <x v="3"/>
    <x v="100"/>
    <s v="Pave"/>
    <s v="NA"/>
    <s v="Reg"/>
    <s v="Lvl"/>
    <s v="AllPub"/>
    <s v="Inside"/>
    <s v="Gtl"/>
    <s v="BrkSide"/>
    <s v="Norm"/>
    <s v="Norm"/>
    <s v="1Fam"/>
    <s v="1.5Fin"/>
    <n v="6"/>
    <n v="6"/>
    <x v="71"/>
    <x v="8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x v="1"/>
    <s v="Typ"/>
    <n v="1"/>
    <s v="Gd"/>
    <s v="Detchd"/>
    <n v="2003"/>
    <s v="Unf"/>
    <x v="0"/>
    <n v="440"/>
    <s v="TA"/>
    <s v="TA"/>
    <x v="0"/>
    <n v="0"/>
    <n v="0"/>
    <n v="0"/>
    <n v="0"/>
    <n v="0"/>
    <n v="0"/>
    <s v="NA"/>
    <s v="NA"/>
    <s v="NA"/>
    <n v="0"/>
    <n v="3"/>
    <n v="2007"/>
    <s v="WD"/>
    <s v="Normal"/>
    <n v="131000"/>
  </r>
  <r>
    <n v="1391"/>
    <n v="20"/>
    <s v="RL"/>
    <x v="10"/>
    <x v="134"/>
    <s v="Pave"/>
    <s v="NA"/>
    <s v="Reg"/>
    <s v="Lvl"/>
    <s v="AllPub"/>
    <s v="Inside"/>
    <s v="Gtl"/>
    <s v="CollgCr"/>
    <s v="Norm"/>
    <s v="Norm"/>
    <s v="1Fam"/>
    <s v="1Story"/>
    <n v="7"/>
    <n v="5"/>
    <x v="4"/>
    <x v="4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x v="1"/>
    <s v="Typ"/>
    <n v="0"/>
    <s v="NA"/>
    <s v="Attchd"/>
    <n v="2000"/>
    <s v="RFn"/>
    <x v="0"/>
    <n v="541"/>
    <s v="TA"/>
    <s v="TA"/>
    <x v="0"/>
    <n v="219"/>
    <n v="36"/>
    <n v="0"/>
    <n v="0"/>
    <n v="0"/>
    <n v="0"/>
    <s v="NA"/>
    <s v="NA"/>
    <s v="NA"/>
    <n v="0"/>
    <n v="9"/>
    <n v="2006"/>
    <s v="WD"/>
    <s v="Normal"/>
    <n v="235000"/>
  </r>
  <r>
    <n v="1392"/>
    <n v="90"/>
    <s v="RL"/>
    <x v="0"/>
    <x v="1034"/>
    <s v="Pave"/>
    <s v="NA"/>
    <s v="Reg"/>
    <s v="Lvl"/>
    <s v="AllPub"/>
    <s v="Inside"/>
    <s v="Gtl"/>
    <s v="NAmes"/>
    <s v="Norm"/>
    <s v="Norm"/>
    <s v="Duplex"/>
    <s v="1Story"/>
    <n v="5"/>
    <n v="5"/>
    <x v="17"/>
    <x v="1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x v="0"/>
    <s v="Mod"/>
    <n v="0"/>
    <s v="NA"/>
    <s v="Detchd"/>
    <n v="1967"/>
    <s v="Unf"/>
    <x v="1"/>
    <n v="792"/>
    <s v="TA"/>
    <s v="TA"/>
    <x v="0"/>
    <n v="0"/>
    <n v="152"/>
    <n v="0"/>
    <n v="0"/>
    <n v="0"/>
    <n v="0"/>
    <s v="NA"/>
    <s v="NA"/>
    <s v="NA"/>
    <n v="0"/>
    <n v="4"/>
    <n v="2009"/>
    <s v="WD"/>
    <s v="Normal"/>
    <n v="124000"/>
  </r>
  <r>
    <n v="1393"/>
    <n v="85"/>
    <s v="RL"/>
    <x v="2"/>
    <x v="1035"/>
    <s v="Pave"/>
    <s v="NA"/>
    <s v="Reg"/>
    <s v="Lvl"/>
    <s v="AllPub"/>
    <s v="Inside"/>
    <s v="Gtl"/>
    <s v="NAmes"/>
    <s v="Norm"/>
    <s v="Norm"/>
    <s v="1Fam"/>
    <s v="SFoyer"/>
    <n v="5"/>
    <n v="5"/>
    <x v="17"/>
    <x v="15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x v="1"/>
    <s v="Typ"/>
    <n v="1"/>
    <s v="Po"/>
    <s v="Attchd"/>
    <n v="1967"/>
    <s v="RFn"/>
    <x v="2"/>
    <n v="288"/>
    <s v="TA"/>
    <s v="TA"/>
    <x v="0"/>
    <n v="175"/>
    <n v="144"/>
    <n v="0"/>
    <n v="0"/>
    <n v="0"/>
    <n v="0"/>
    <s v="NA"/>
    <s v="MnWw"/>
    <s v="NA"/>
    <n v="0"/>
    <n v="12"/>
    <n v="2006"/>
    <s v="WD"/>
    <s v="Normal"/>
    <n v="123000"/>
  </r>
  <r>
    <n v="1394"/>
    <n v="190"/>
    <s v="RM"/>
    <x v="3"/>
    <x v="99"/>
    <s v="Pave"/>
    <s v="Pave"/>
    <s v="Reg"/>
    <s v="Lvl"/>
    <s v="AllPub"/>
    <s v="Inside"/>
    <s v="Gtl"/>
    <s v="OldTown"/>
    <s v="Norm"/>
    <s v="Norm"/>
    <s v="2fmCon"/>
    <s v="1.5Fin"/>
    <n v="6"/>
    <n v="7"/>
    <x v="111"/>
    <x v="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x v="2"/>
    <s v="Typ"/>
    <n v="1"/>
    <s v="TA"/>
    <s v="Detchd"/>
    <n v="2003"/>
    <s v="Unf"/>
    <x v="0"/>
    <n v="672"/>
    <s v="Gd"/>
    <s v="TA"/>
    <x v="0"/>
    <n v="0"/>
    <n v="25"/>
    <n v="212"/>
    <n v="0"/>
    <n v="0"/>
    <n v="0"/>
    <s v="NA"/>
    <s v="NA"/>
    <s v="NA"/>
    <n v="0"/>
    <n v="4"/>
    <n v="2008"/>
    <s v="WD"/>
    <s v="Normal"/>
    <n v="163000"/>
  </r>
  <r>
    <n v="1395"/>
    <n v="120"/>
    <s v="RL"/>
    <x v="91"/>
    <x v="1036"/>
    <s v="Pave"/>
    <s v="NA"/>
    <s v="Reg"/>
    <s v="Lvl"/>
    <s v="AllPub"/>
    <s v="Inside"/>
    <s v="Gtl"/>
    <s v="Blmngtn"/>
    <s v="Norm"/>
    <s v="Norm"/>
    <s v="TwnhsE"/>
    <s v="1Story"/>
    <n v="7"/>
    <n v="5"/>
    <x v="13"/>
    <x v="10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x v="1"/>
    <s v="Typ"/>
    <n v="1"/>
    <s v="Gd"/>
    <s v="Attchd"/>
    <n v="2006"/>
    <s v="Fin"/>
    <x v="1"/>
    <n v="648"/>
    <s v="TA"/>
    <s v="TA"/>
    <x v="0"/>
    <n v="161"/>
    <n v="20"/>
    <n v="0"/>
    <n v="0"/>
    <n v="0"/>
    <n v="0"/>
    <s v="NA"/>
    <s v="NA"/>
    <s v="NA"/>
    <n v="0"/>
    <n v="10"/>
    <n v="2006"/>
    <s v="New"/>
    <s v="Partial"/>
    <n v="246578"/>
  </r>
  <r>
    <n v="1396"/>
    <n v="60"/>
    <s v="RL"/>
    <x v="50"/>
    <x v="674"/>
    <s v="Pave"/>
    <s v="NA"/>
    <s v="IR1"/>
    <s v="Lvl"/>
    <s v="AllPub"/>
    <s v="Inside"/>
    <s v="Gtl"/>
    <s v="Timber"/>
    <s v="Norm"/>
    <s v="Norm"/>
    <s v="1Fam"/>
    <s v="2Story"/>
    <n v="8"/>
    <n v="5"/>
    <x v="11"/>
    <x v="10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x v="3"/>
    <s v="Typ"/>
    <n v="1"/>
    <s v="Gd"/>
    <s v="BuiltIn"/>
    <n v="2005"/>
    <s v="Fin"/>
    <x v="1"/>
    <n v="642"/>
    <s v="TA"/>
    <s v="TA"/>
    <x v="0"/>
    <n v="144"/>
    <n v="39"/>
    <n v="0"/>
    <n v="0"/>
    <n v="0"/>
    <n v="0"/>
    <s v="NA"/>
    <s v="NA"/>
    <s v="NA"/>
    <n v="0"/>
    <n v="2"/>
    <n v="2007"/>
    <s v="WD"/>
    <s v="Normal"/>
    <n v="281213"/>
  </r>
  <r>
    <n v="1397"/>
    <n v="20"/>
    <s v="RL"/>
    <x v="7"/>
    <x v="1037"/>
    <s v="Pave"/>
    <s v="NA"/>
    <s v="IR1"/>
    <s v="Bnk"/>
    <s v="AllPub"/>
    <s v="Inside"/>
    <s v="Sev"/>
    <s v="Timber"/>
    <s v="Norm"/>
    <s v="Norm"/>
    <s v="1Fam"/>
    <s v="1Story"/>
    <n v="5"/>
    <n v="5"/>
    <x v="47"/>
    <x v="8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x v="2"/>
    <s v="Min1"/>
    <n v="2"/>
    <s v="TA"/>
    <s v="Detchd"/>
    <n v="1966"/>
    <s v="Unf"/>
    <x v="0"/>
    <n v="572"/>
    <s v="TA"/>
    <s v="TA"/>
    <x v="1"/>
    <n v="0"/>
    <n v="0"/>
    <n v="50"/>
    <n v="0"/>
    <n v="0"/>
    <n v="0"/>
    <s v="NA"/>
    <s v="NA"/>
    <s v="NA"/>
    <n v="0"/>
    <n v="6"/>
    <n v="2010"/>
    <s v="WD"/>
    <s v="Normal"/>
    <n v="160000"/>
  </r>
  <r>
    <n v="1398"/>
    <n v="70"/>
    <s v="RM"/>
    <x v="8"/>
    <x v="8"/>
    <s v="Pave"/>
    <s v="NA"/>
    <s v="Reg"/>
    <s v="Lvl"/>
    <s v="AllPub"/>
    <s v="Inside"/>
    <s v="Gtl"/>
    <s v="BrkSide"/>
    <s v="Norm"/>
    <s v="Norm"/>
    <s v="1Fam"/>
    <s v="2Story"/>
    <n v="5"/>
    <n v="8"/>
    <x v="26"/>
    <x v="16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x v="0"/>
    <s v="Typ"/>
    <n v="0"/>
    <s v="NA"/>
    <s v="Detchd"/>
    <n v="1933"/>
    <s v="Unf"/>
    <x v="2"/>
    <n v="180"/>
    <s v="Fa"/>
    <s v="Fa"/>
    <x v="1"/>
    <n v="24"/>
    <n v="0"/>
    <n v="150"/>
    <n v="0"/>
    <n v="0"/>
    <n v="0"/>
    <s v="NA"/>
    <s v="NA"/>
    <s v="NA"/>
    <n v="0"/>
    <n v="5"/>
    <n v="2007"/>
    <s v="WD"/>
    <s v="Normal"/>
    <n v="137500"/>
  </r>
  <r>
    <n v="1399"/>
    <n v="50"/>
    <s v="RL"/>
    <x v="3"/>
    <x v="25"/>
    <s v="Pave"/>
    <s v="NA"/>
    <s v="Reg"/>
    <s v="Lvl"/>
    <s v="AllPub"/>
    <s v="Inside"/>
    <s v="Gtl"/>
    <s v="NAmes"/>
    <s v="Norm"/>
    <s v="Norm"/>
    <s v="1Fam"/>
    <s v="1.5Fin"/>
    <n v="5"/>
    <n v="4"/>
    <x v="52"/>
    <x v="38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x v="2"/>
    <s v="Min1"/>
    <n v="0"/>
    <s v="NA"/>
    <s v="Attchd"/>
    <n v="1950"/>
    <s v="Unf"/>
    <x v="2"/>
    <n v="240"/>
    <s v="TA"/>
    <s v="TA"/>
    <x v="0"/>
    <n v="0"/>
    <n v="0"/>
    <n v="168"/>
    <n v="0"/>
    <n v="0"/>
    <n v="0"/>
    <s v="NA"/>
    <s v="GdPrv"/>
    <s v="NA"/>
    <n v="0"/>
    <n v="5"/>
    <n v="2009"/>
    <s v="WD"/>
    <s v="Normal"/>
    <n v="138000"/>
  </r>
  <r>
    <n v="1400"/>
    <n v="50"/>
    <s v="RL"/>
    <x v="8"/>
    <x v="1038"/>
    <s v="Pave"/>
    <s v="NA"/>
    <s v="Reg"/>
    <s v="Lvl"/>
    <s v="AllPub"/>
    <s v="Inside"/>
    <s v="Gtl"/>
    <s v="SWISU"/>
    <s v="Norm"/>
    <s v="Norm"/>
    <s v="1Fam"/>
    <s v="1.5Fin"/>
    <n v="6"/>
    <n v="6"/>
    <x v="82"/>
    <x v="2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x v="2"/>
    <s v="Typ"/>
    <n v="1"/>
    <s v="Gd"/>
    <s v="Detchd"/>
    <n v="1925"/>
    <s v="Unf"/>
    <x v="2"/>
    <n v="216"/>
    <s v="Fa"/>
    <s v="TA"/>
    <x v="0"/>
    <n v="147"/>
    <n v="16"/>
    <n v="0"/>
    <n v="0"/>
    <n v="0"/>
    <n v="0"/>
    <s v="NA"/>
    <s v="MnPrv"/>
    <s v="NA"/>
    <n v="0"/>
    <n v="10"/>
    <n v="2009"/>
    <s v="WD"/>
    <s v="Normal"/>
    <n v="137450"/>
  </r>
  <r>
    <n v="1401"/>
    <n v="50"/>
    <s v="RM"/>
    <x v="9"/>
    <x v="100"/>
    <s v="Pave"/>
    <s v="NA"/>
    <s v="Reg"/>
    <s v="Lvl"/>
    <s v="AllPub"/>
    <s v="Corner"/>
    <s v="Gtl"/>
    <s v="BrkSide"/>
    <s v="Norm"/>
    <s v="Norm"/>
    <s v="1Fam"/>
    <s v="1.5Fin"/>
    <n v="6"/>
    <n v="7"/>
    <x v="15"/>
    <x v="8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x v="4"/>
    <s v="Typ"/>
    <n v="1"/>
    <s v="Gd"/>
    <s v="BuiltIn"/>
    <n v="1929"/>
    <s v="RFn"/>
    <x v="2"/>
    <n v="208"/>
    <s v="TA"/>
    <s v="TA"/>
    <x v="0"/>
    <n v="0"/>
    <n v="0"/>
    <n v="112"/>
    <n v="0"/>
    <n v="0"/>
    <n v="0"/>
    <s v="NA"/>
    <s v="NA"/>
    <s v="NA"/>
    <n v="0"/>
    <n v="7"/>
    <n v="2008"/>
    <s v="WD"/>
    <s v="Normal"/>
    <n v="120000"/>
  </r>
  <r>
    <n v="1402"/>
    <n v="60"/>
    <s v="RL"/>
    <x v="57"/>
    <x v="1039"/>
    <s v="Pave"/>
    <s v="NA"/>
    <s v="IR1"/>
    <s v="Lvl"/>
    <s v="AllPub"/>
    <s v="Inside"/>
    <s v="Gtl"/>
    <s v="Gilbert"/>
    <s v="Norm"/>
    <s v="Norm"/>
    <s v="1Fam"/>
    <s v="2Story"/>
    <n v="6"/>
    <n v="5"/>
    <x v="6"/>
    <x v="16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x v="0"/>
    <s v="Typ"/>
    <n v="1"/>
    <s v="TA"/>
    <s v="Attchd"/>
    <n v="2004"/>
    <s v="Fin"/>
    <x v="0"/>
    <n v="398"/>
    <s v="TA"/>
    <s v="TA"/>
    <x v="0"/>
    <n v="100"/>
    <n v="75"/>
    <n v="0"/>
    <n v="0"/>
    <n v="0"/>
    <n v="0"/>
    <s v="NA"/>
    <s v="NA"/>
    <s v="NA"/>
    <n v="0"/>
    <n v="4"/>
    <n v="2008"/>
    <s v="WD"/>
    <s v="Normal"/>
    <n v="193000"/>
  </r>
  <r>
    <n v="1403"/>
    <n v="20"/>
    <s v="RL"/>
    <x v="45"/>
    <x v="374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x v="1"/>
    <s v="Typ"/>
    <n v="1"/>
    <s v="Gd"/>
    <s v="Attchd"/>
    <n v="2006"/>
    <s v="RFn"/>
    <x v="0"/>
    <n v="662"/>
    <s v="TA"/>
    <s v="TA"/>
    <x v="0"/>
    <n v="168"/>
    <n v="55"/>
    <n v="0"/>
    <n v="0"/>
    <n v="0"/>
    <n v="0"/>
    <s v="NA"/>
    <s v="NA"/>
    <s v="NA"/>
    <n v="0"/>
    <n v="7"/>
    <n v="2006"/>
    <s v="New"/>
    <s v="Partial"/>
    <n v="193879"/>
  </r>
  <r>
    <n v="1404"/>
    <n v="20"/>
    <s v="RL"/>
    <x v="81"/>
    <x v="1040"/>
    <s v="Pave"/>
    <s v="NA"/>
    <s v="IR1"/>
    <s v="Lvl"/>
    <s v="AllPub"/>
    <s v="CulDSac"/>
    <s v="Gtl"/>
    <s v="Somerst"/>
    <s v="RRAn"/>
    <s v="Norm"/>
    <s v="1Fam"/>
    <s v="1Story"/>
    <n v="8"/>
    <n v="5"/>
    <x v="22"/>
    <x v="12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x v="1"/>
    <s v="Typ"/>
    <n v="0"/>
    <s v="NA"/>
    <s v="Attchd"/>
    <n v="2007"/>
    <s v="Unf"/>
    <x v="1"/>
    <n v="754"/>
    <s v="TA"/>
    <s v="TA"/>
    <x v="0"/>
    <n v="168"/>
    <n v="160"/>
    <n v="0"/>
    <n v="0"/>
    <n v="0"/>
    <n v="0"/>
    <s v="NA"/>
    <s v="NA"/>
    <s v="NA"/>
    <n v="0"/>
    <n v="8"/>
    <n v="2007"/>
    <s v="WD"/>
    <s v="Normal"/>
    <n v="282922"/>
  </r>
  <r>
    <n v="1405"/>
    <n v="50"/>
    <s v="RL"/>
    <x v="3"/>
    <x v="172"/>
    <s v="Pave"/>
    <s v="Grvl"/>
    <s v="Reg"/>
    <s v="Lvl"/>
    <s v="AllPub"/>
    <s v="Corner"/>
    <s v="Gtl"/>
    <s v="OldTown"/>
    <s v="Artery"/>
    <s v="Norm"/>
    <s v="1Fam"/>
    <s v="1.5Fin"/>
    <n v="3"/>
    <n v="4"/>
    <x v="3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x v="1"/>
    <s v="Typ"/>
    <n v="0"/>
    <s v="NA"/>
    <s v="Detchd"/>
    <n v="1998"/>
    <s v="Unf"/>
    <x v="1"/>
    <n v="936"/>
    <s v="TA"/>
    <s v="TA"/>
    <x v="0"/>
    <n v="216"/>
    <n v="0"/>
    <n v="160"/>
    <n v="0"/>
    <n v="0"/>
    <n v="0"/>
    <s v="NA"/>
    <s v="MnPrv"/>
    <s v="NA"/>
    <n v="0"/>
    <n v="1"/>
    <n v="2006"/>
    <s v="WD"/>
    <s v="Family"/>
    <n v="105000"/>
  </r>
  <r>
    <n v="1406"/>
    <n v="120"/>
    <s v="RM"/>
    <x v="16"/>
    <x v="1041"/>
    <s v="Pave"/>
    <s v="NA"/>
    <s v="IR1"/>
    <s v="HLS"/>
    <s v="AllPub"/>
    <s v="Inside"/>
    <s v="Mod"/>
    <s v="Crawfor"/>
    <s v="Norm"/>
    <s v="Norm"/>
    <s v="TwnhsE"/>
    <s v="1Story"/>
    <n v="8"/>
    <n v="5"/>
    <x v="6"/>
    <x v="6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x v="4"/>
    <s v="Typ"/>
    <n v="1"/>
    <s v="Gd"/>
    <s v="Attchd"/>
    <n v="2004"/>
    <s v="Fin"/>
    <x v="0"/>
    <n v="482"/>
    <s v="TA"/>
    <s v="TA"/>
    <x v="0"/>
    <n v="128"/>
    <n v="53"/>
    <n v="0"/>
    <n v="0"/>
    <n v="155"/>
    <n v="0"/>
    <s v="NA"/>
    <s v="NA"/>
    <s v="NA"/>
    <n v="0"/>
    <n v="1"/>
    <n v="2008"/>
    <s v="WD"/>
    <s v="Normal"/>
    <n v="275000"/>
  </r>
  <r>
    <n v="1407"/>
    <n v="85"/>
    <s v="RL"/>
    <x v="10"/>
    <x v="1042"/>
    <s v="Pave"/>
    <s v="NA"/>
    <s v="Reg"/>
    <s v="Lvl"/>
    <s v="AllPub"/>
    <s v="Corner"/>
    <s v="Gtl"/>
    <s v="CollgCr"/>
    <s v="Norm"/>
    <s v="Norm"/>
    <s v="1Fam"/>
    <s v="SFoyer"/>
    <n v="5"/>
    <n v="7"/>
    <x v="41"/>
    <x v="12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x v="4"/>
    <s v="Typ"/>
    <n v="0"/>
    <s v="NA"/>
    <s v="Detchd"/>
    <n v="1988"/>
    <s v="Unf"/>
    <x v="0"/>
    <n v="396"/>
    <s v="TA"/>
    <s v="TA"/>
    <x v="0"/>
    <n v="58"/>
    <n v="0"/>
    <n v="0"/>
    <n v="0"/>
    <n v="0"/>
    <n v="0"/>
    <s v="NA"/>
    <s v="MnPrv"/>
    <s v="NA"/>
    <n v="0"/>
    <n v="3"/>
    <n v="2009"/>
    <s v="WD"/>
    <s v="Normal"/>
    <n v="133000"/>
  </r>
  <r>
    <n v="1408"/>
    <n v="20"/>
    <s v="RL"/>
    <x v="7"/>
    <x v="1043"/>
    <s v="Pave"/>
    <s v="NA"/>
    <s v="IR1"/>
    <s v="Lvl"/>
    <s v="AllPub"/>
    <s v="Corner"/>
    <s v="Gtl"/>
    <s v="Mitchel"/>
    <s v="Norm"/>
    <s v="Norm"/>
    <s v="1Fam"/>
    <s v="1Story"/>
    <n v="5"/>
    <n v="5"/>
    <x v="55"/>
    <x v="42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x v="4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3"/>
    <n v="2009"/>
    <s v="WD"/>
    <s v="Normal"/>
    <n v="112000"/>
  </r>
  <r>
    <n v="1409"/>
    <n v="70"/>
    <s v="RM"/>
    <x v="3"/>
    <x v="1044"/>
    <s v="Pave"/>
    <s v="NA"/>
    <s v="Reg"/>
    <s v="Lvl"/>
    <s v="AllPub"/>
    <s v="Inside"/>
    <s v="Gtl"/>
    <s v="OldTown"/>
    <s v="Norm"/>
    <s v="Norm"/>
    <s v="1Fam"/>
    <s v="2Story"/>
    <n v="4"/>
    <n v="7"/>
    <x v="48"/>
    <x v="8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x v="1"/>
    <s v="Typ"/>
    <n v="0"/>
    <s v="NA"/>
    <s v="Detchd"/>
    <n v="1966"/>
    <s v="Unf"/>
    <x v="0"/>
    <n v="528"/>
    <s v="TA"/>
    <s v="TA"/>
    <x v="0"/>
    <n v="0"/>
    <n v="0"/>
    <n v="0"/>
    <n v="0"/>
    <n v="168"/>
    <n v="0"/>
    <s v="NA"/>
    <s v="NA"/>
    <s v="NA"/>
    <n v="0"/>
    <n v="6"/>
    <n v="2010"/>
    <s v="WD"/>
    <s v="Normal"/>
    <n v="125500"/>
  </r>
  <r>
    <n v="1410"/>
    <n v="60"/>
    <s v="RL"/>
    <x v="110"/>
    <x v="1045"/>
    <s v="Pave"/>
    <s v="NA"/>
    <s v="IR1"/>
    <s v="Lvl"/>
    <s v="AllPub"/>
    <s v="CulDSac"/>
    <s v="Gtl"/>
    <s v="NWAmes"/>
    <s v="Norm"/>
    <s v="Norm"/>
    <s v="1Fam"/>
    <s v="2Story"/>
    <n v="7"/>
    <n v="6"/>
    <x v="73"/>
    <x v="47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x v="2"/>
    <s v="Typ"/>
    <n v="1"/>
    <s v="TA"/>
    <s v="Attchd"/>
    <n v="1986"/>
    <s v="Fin"/>
    <x v="0"/>
    <n v="542"/>
    <s v="TA"/>
    <s v="TA"/>
    <x v="0"/>
    <n v="364"/>
    <n v="63"/>
    <n v="0"/>
    <n v="0"/>
    <n v="0"/>
    <n v="0"/>
    <s v="NA"/>
    <s v="MnPrv"/>
    <s v="NA"/>
    <n v="0"/>
    <n v="11"/>
    <n v="2008"/>
    <s v="WD"/>
    <s v="Normal"/>
    <n v="215000"/>
  </r>
  <r>
    <n v="1411"/>
    <n v="60"/>
    <s v="RL"/>
    <x v="63"/>
    <x v="1046"/>
    <s v="Pave"/>
    <s v="NA"/>
    <s v="Reg"/>
    <s v="Lvl"/>
    <s v="AllPub"/>
    <s v="Inside"/>
    <s v="Gtl"/>
    <s v="CollgCr"/>
    <s v="Norm"/>
    <s v="Norm"/>
    <s v="1Fam"/>
    <s v="2Story"/>
    <n v="7"/>
    <n v="5"/>
    <x v="2"/>
    <x v="14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x v="1"/>
    <s v="Typ"/>
    <n v="0"/>
    <s v="NA"/>
    <s v="Attchd"/>
    <n v="2001"/>
    <s v="RFn"/>
    <x v="0"/>
    <n v="622"/>
    <s v="TA"/>
    <s v="TA"/>
    <x v="0"/>
    <n v="0"/>
    <n v="45"/>
    <n v="0"/>
    <n v="0"/>
    <n v="0"/>
    <n v="0"/>
    <s v="NA"/>
    <s v="NA"/>
    <s v="NA"/>
    <n v="0"/>
    <n v="6"/>
    <n v="2009"/>
    <s v="WD"/>
    <s v="Normal"/>
    <n v="230000"/>
  </r>
  <r>
    <n v="1412"/>
    <n v="50"/>
    <s v="RL"/>
    <x v="1"/>
    <x v="1"/>
    <s v="Pave"/>
    <s v="NA"/>
    <s v="Reg"/>
    <s v="Lvl"/>
    <s v="AllPub"/>
    <s v="Inside"/>
    <s v="Gtl"/>
    <s v="NAmes"/>
    <s v="Norm"/>
    <s v="Norm"/>
    <s v="1Fam"/>
    <s v="1.5Fin"/>
    <n v="6"/>
    <n v="8"/>
    <x v="52"/>
    <x v="6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x v="1"/>
    <s v="Min2"/>
    <n v="0"/>
    <s v="NA"/>
    <s v="Attchd"/>
    <n v="1950"/>
    <s v="Unf"/>
    <x v="2"/>
    <n v="271"/>
    <s v="TA"/>
    <s v="TA"/>
    <x v="0"/>
    <n v="0"/>
    <n v="0"/>
    <n v="0"/>
    <n v="0"/>
    <n v="0"/>
    <n v="0"/>
    <s v="NA"/>
    <s v="MnPrv"/>
    <s v="NA"/>
    <n v="0"/>
    <n v="9"/>
    <n v="2009"/>
    <s v="WD"/>
    <s v="Normal"/>
    <n v="140000"/>
  </r>
  <r>
    <n v="1413"/>
    <n v="90"/>
    <s v="RL"/>
    <x v="3"/>
    <x v="25"/>
    <s v="Pave"/>
    <s v="NA"/>
    <s v="Reg"/>
    <s v="Lvl"/>
    <s v="AllPub"/>
    <s v="Inside"/>
    <s v="Gtl"/>
    <s v="NAmes"/>
    <s v="Norm"/>
    <s v="Norm"/>
    <s v="Duplex"/>
    <s v="1Story"/>
    <n v="4"/>
    <n v="5"/>
    <x v="87"/>
    <x v="8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x v="1"/>
    <s v="Typ"/>
    <n v="0"/>
    <s v="NA"/>
    <s v="Detchd"/>
    <n v="1956"/>
    <s v="Unf"/>
    <x v="0"/>
    <n v="420"/>
    <s v="TA"/>
    <s v="TA"/>
    <x v="0"/>
    <n v="0"/>
    <n v="0"/>
    <n v="0"/>
    <n v="0"/>
    <n v="0"/>
    <n v="0"/>
    <s v="NA"/>
    <s v="NA"/>
    <s v="NA"/>
    <n v="0"/>
    <n v="6"/>
    <n v="2009"/>
    <s v="WD"/>
    <s v="Normal"/>
    <n v="90000"/>
  </r>
  <r>
    <n v="1414"/>
    <n v="20"/>
    <s v="RL"/>
    <x v="50"/>
    <x v="1047"/>
    <s v="Pave"/>
    <s v="NA"/>
    <s v="IR1"/>
    <s v="Lvl"/>
    <s v="AllPub"/>
    <s v="Corner"/>
    <s v="Gtl"/>
    <s v="SawyerW"/>
    <s v="Norm"/>
    <s v="Norm"/>
    <s v="1Fam"/>
    <s v="1Story"/>
    <n v="8"/>
    <n v="5"/>
    <x v="11"/>
    <x v="10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x v="2"/>
    <s v="Typ"/>
    <n v="1"/>
    <s v="Gd"/>
    <s v="Attchd"/>
    <n v="2005"/>
    <s v="Fin"/>
    <x v="0"/>
    <n v="620"/>
    <s v="TA"/>
    <s v="TA"/>
    <x v="0"/>
    <n v="165"/>
    <n v="44"/>
    <n v="0"/>
    <n v="0"/>
    <n v="0"/>
    <n v="0"/>
    <s v="NA"/>
    <s v="NA"/>
    <s v="NA"/>
    <n v="0"/>
    <n v="9"/>
    <n v="2009"/>
    <s v="COD"/>
    <s v="Abnorml"/>
    <n v="257000"/>
  </r>
  <r>
    <n v="1415"/>
    <n v="50"/>
    <s v="RL"/>
    <x v="45"/>
    <x v="1048"/>
    <s v="Pave"/>
    <s v="Pave"/>
    <s v="Reg"/>
    <s v="Bnk"/>
    <s v="AllPub"/>
    <s v="Inside"/>
    <s v="Gtl"/>
    <s v="BrkSide"/>
    <s v="Norm"/>
    <s v="Norm"/>
    <s v="1Fam"/>
    <s v="1.5Fin"/>
    <n v="6"/>
    <n v="7"/>
    <x v="66"/>
    <x v="4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x v="0"/>
    <s v="Typ"/>
    <n v="1"/>
    <s v="Gd"/>
    <s v="Detchd"/>
    <n v="1922"/>
    <s v="Unf"/>
    <x v="0"/>
    <n v="370"/>
    <s v="TA"/>
    <s v="TA"/>
    <x v="1"/>
    <n v="0"/>
    <n v="0"/>
    <n v="0"/>
    <n v="0"/>
    <n v="220"/>
    <n v="0"/>
    <s v="NA"/>
    <s v="NA"/>
    <s v="NA"/>
    <n v="0"/>
    <n v="6"/>
    <n v="2008"/>
    <s v="WD"/>
    <s v="Normal"/>
    <n v="207000"/>
  </r>
  <r>
    <n v="1416"/>
    <n v="120"/>
    <s v="RL"/>
    <x v="8"/>
    <x v="1049"/>
    <s v="Pave"/>
    <s v="NA"/>
    <s v="Reg"/>
    <s v="Lvl"/>
    <s v="AllPub"/>
    <s v="Inside"/>
    <s v="Gtl"/>
    <s v="Blmngtn"/>
    <s v="Norm"/>
    <s v="Norm"/>
    <s v="TwnhsE"/>
    <s v="1Story"/>
    <n v="7"/>
    <n v="5"/>
    <x v="22"/>
    <x v="12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x v="2"/>
    <s v="Typ"/>
    <n v="1"/>
    <s v="TA"/>
    <s v="Attchd"/>
    <n v="2007"/>
    <s v="RFn"/>
    <x v="1"/>
    <n v="660"/>
    <s v="TA"/>
    <s v="TA"/>
    <x v="0"/>
    <n v="143"/>
    <n v="20"/>
    <n v="0"/>
    <n v="0"/>
    <n v="0"/>
    <n v="0"/>
    <s v="NA"/>
    <s v="NA"/>
    <s v="NA"/>
    <n v="0"/>
    <n v="5"/>
    <n v="2009"/>
    <s v="WD"/>
    <s v="Normal"/>
    <n v="175900"/>
  </r>
  <r>
    <n v="1417"/>
    <n v="190"/>
    <s v="RM"/>
    <x v="3"/>
    <x v="142"/>
    <s v="Pave"/>
    <s v="NA"/>
    <s v="Reg"/>
    <s v="Lvl"/>
    <s v="AllPub"/>
    <s v="Inside"/>
    <s v="Gtl"/>
    <s v="OldTown"/>
    <s v="Norm"/>
    <s v="Norm"/>
    <s v="2fmCon"/>
    <s v="2Story"/>
    <n v="4"/>
    <n v="6"/>
    <x v="57"/>
    <x v="8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x v="5"/>
    <s v="Typ"/>
    <n v="0"/>
    <s v="NA"/>
    <s v="Detchd"/>
    <n v="1971"/>
    <s v="Unf"/>
    <x v="0"/>
    <n v="560"/>
    <s v="TA"/>
    <s v="TA"/>
    <x v="1"/>
    <n v="0"/>
    <n v="0"/>
    <n v="114"/>
    <n v="0"/>
    <n v="0"/>
    <n v="0"/>
    <s v="NA"/>
    <s v="NA"/>
    <s v="NA"/>
    <n v="0"/>
    <n v="4"/>
    <n v="2010"/>
    <s v="WD"/>
    <s v="Normal"/>
    <n v="122500"/>
  </r>
  <r>
    <n v="1418"/>
    <n v="60"/>
    <s v="RL"/>
    <x v="7"/>
    <x v="1050"/>
    <s v="Pave"/>
    <s v="NA"/>
    <s v="IR1"/>
    <s v="Lvl"/>
    <s v="AllPub"/>
    <s v="Inside"/>
    <s v="Gtl"/>
    <s v="NoRidge"/>
    <s v="Norm"/>
    <s v="Norm"/>
    <s v="1Fam"/>
    <s v="2Story"/>
    <n v="8"/>
    <n v="5"/>
    <x v="45"/>
    <x v="30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x v="2"/>
    <s v="Typ"/>
    <n v="1"/>
    <s v="TA"/>
    <s v="Attchd"/>
    <n v="1998"/>
    <s v="Fin"/>
    <x v="1"/>
    <n v="1069"/>
    <s v="TA"/>
    <s v="TA"/>
    <x v="0"/>
    <n v="0"/>
    <n v="126"/>
    <n v="0"/>
    <n v="0"/>
    <n v="0"/>
    <n v="0"/>
    <s v="NA"/>
    <s v="NA"/>
    <s v="NA"/>
    <n v="0"/>
    <n v="5"/>
    <n v="2009"/>
    <s v="WD"/>
    <s v="Normal"/>
    <n v="340000"/>
  </r>
  <r>
    <n v="1419"/>
    <n v="20"/>
    <s v="RL"/>
    <x v="52"/>
    <x v="1051"/>
    <s v="Pave"/>
    <s v="NA"/>
    <s v="Reg"/>
    <s v="Lvl"/>
    <s v="AllPub"/>
    <s v="Inside"/>
    <s v="Gtl"/>
    <s v="NAmes"/>
    <s v="Norm"/>
    <s v="Norm"/>
    <s v="1Fam"/>
    <s v="1Story"/>
    <n v="5"/>
    <n v="5"/>
    <x v="37"/>
    <x v="25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x v="1"/>
    <s v="Typ"/>
    <n v="0"/>
    <s v="NA"/>
    <s v="Detchd"/>
    <n v="1962"/>
    <s v="Unf"/>
    <x v="2"/>
    <n v="336"/>
    <s v="TA"/>
    <s v="TA"/>
    <x v="0"/>
    <n v="0"/>
    <n v="88"/>
    <n v="0"/>
    <n v="0"/>
    <n v="0"/>
    <n v="0"/>
    <s v="NA"/>
    <s v="NA"/>
    <s v="NA"/>
    <n v="0"/>
    <n v="8"/>
    <n v="2008"/>
    <s v="COD"/>
    <s v="Normal"/>
    <n v="124000"/>
  </r>
  <r>
    <n v="1420"/>
    <n v="20"/>
    <s v="RL"/>
    <x v="7"/>
    <x v="1052"/>
    <s v="Pave"/>
    <s v="NA"/>
    <s v="IR1"/>
    <s v="Lvl"/>
    <s v="AllPub"/>
    <s v="Inside"/>
    <s v="Gtl"/>
    <s v="Crawfor"/>
    <s v="Norm"/>
    <s v="Norm"/>
    <s v="1Fam"/>
    <s v="1Story"/>
    <n v="6"/>
    <n v="5"/>
    <x v="60"/>
    <x v="45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x v="2"/>
    <s v="Typ"/>
    <n v="1"/>
    <s v="TA"/>
    <s v="Attchd"/>
    <n v="1969"/>
    <s v="RFn"/>
    <x v="0"/>
    <n v="540"/>
    <s v="TA"/>
    <s v="TA"/>
    <x v="0"/>
    <n v="0"/>
    <n v="73"/>
    <n v="216"/>
    <n v="0"/>
    <n v="0"/>
    <n v="0"/>
    <s v="NA"/>
    <s v="NA"/>
    <s v="NA"/>
    <n v="0"/>
    <n v="12"/>
    <n v="2006"/>
    <s v="WD"/>
    <s v="Normal"/>
    <n v="223000"/>
  </r>
  <r>
    <n v="1421"/>
    <n v="60"/>
    <s v="RL"/>
    <x v="48"/>
    <x v="270"/>
    <s v="Pave"/>
    <s v="NA"/>
    <s v="Reg"/>
    <s v="Lvl"/>
    <s v="AllPub"/>
    <s v="Corner"/>
    <s v="Gtl"/>
    <s v="NWAmes"/>
    <s v="Norm"/>
    <s v="Norm"/>
    <s v="1Fam"/>
    <s v="2Story"/>
    <n v="6"/>
    <n v="6"/>
    <x v="21"/>
    <x v="34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x v="2"/>
    <s v="Typ"/>
    <n v="1"/>
    <s v="TA"/>
    <s v="Attchd"/>
    <n v="1968"/>
    <s v="RFn"/>
    <x v="0"/>
    <n v="776"/>
    <s v="TA"/>
    <s v="TA"/>
    <x v="0"/>
    <n v="0"/>
    <n v="169"/>
    <n v="0"/>
    <n v="0"/>
    <n v="119"/>
    <n v="0"/>
    <s v="NA"/>
    <s v="NA"/>
    <s v="NA"/>
    <n v="0"/>
    <n v="5"/>
    <n v="2006"/>
    <s v="WD"/>
    <s v="Normal"/>
    <n v="179900"/>
  </r>
  <r>
    <n v="1422"/>
    <n v="120"/>
    <s v="RL"/>
    <x v="91"/>
    <x v="471"/>
    <s v="Pave"/>
    <s v="NA"/>
    <s v="Reg"/>
    <s v="Lvl"/>
    <s v="AllPub"/>
    <s v="Inside"/>
    <s v="Gtl"/>
    <s v="NPkVill"/>
    <s v="Norm"/>
    <s v="Norm"/>
    <s v="TwnhsE"/>
    <s v="1Story"/>
    <n v="6"/>
    <n v="5"/>
    <x v="54"/>
    <x v="44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x v="6"/>
    <s v="Typ"/>
    <n v="1"/>
    <s v="Fa"/>
    <s v="Attchd"/>
    <n v="1977"/>
    <s v="RFn"/>
    <x v="0"/>
    <n v="440"/>
    <s v="TA"/>
    <s v="TA"/>
    <x v="0"/>
    <n v="0"/>
    <n v="55"/>
    <n v="0"/>
    <n v="0"/>
    <n v="165"/>
    <n v="0"/>
    <s v="NA"/>
    <s v="NA"/>
    <s v="NA"/>
    <n v="0"/>
    <n v="7"/>
    <n v="2010"/>
    <s v="WD"/>
    <s v="Normal"/>
    <n v="127500"/>
  </r>
  <r>
    <n v="1423"/>
    <n v="120"/>
    <s v="RM"/>
    <x v="75"/>
    <x v="507"/>
    <s v="Pave"/>
    <s v="NA"/>
    <s v="Reg"/>
    <s v="Lvl"/>
    <s v="AllPub"/>
    <s v="Inside"/>
    <s v="Gtl"/>
    <s v="CollgCr"/>
    <s v="Norm"/>
    <s v="Norm"/>
    <s v="TwnhsE"/>
    <s v="1Story"/>
    <n v="6"/>
    <n v="5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x v="9"/>
    <s v="Typ"/>
    <n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3"/>
    <n v="2008"/>
    <s v="WD"/>
    <s v="Normal"/>
    <n v="136500"/>
  </r>
  <r>
    <n v="1424"/>
    <n v="80"/>
    <s v="RL"/>
    <x v="7"/>
    <x v="1053"/>
    <s v="Pave"/>
    <s v="NA"/>
    <s v="IR1"/>
    <s v="Lvl"/>
    <s v="AllPub"/>
    <s v="CulDSac"/>
    <s v="Gtl"/>
    <s v="Edwards"/>
    <s v="Norm"/>
    <s v="Norm"/>
    <s v="1Fam"/>
    <s v="SLvl"/>
    <n v="6"/>
    <n v="7"/>
    <x v="27"/>
    <x v="24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x v="0"/>
    <s v="Typ"/>
    <n v="1"/>
    <s v="Gd"/>
    <s v="Attchd"/>
    <n v="1966"/>
    <s v="Unf"/>
    <x v="0"/>
    <n v="432"/>
    <s v="Gd"/>
    <s v="Gd"/>
    <x v="0"/>
    <n v="586"/>
    <n v="236"/>
    <n v="0"/>
    <n v="0"/>
    <n v="0"/>
    <n v="738"/>
    <s v="Gd"/>
    <s v="GdPrv"/>
    <s v="NA"/>
    <n v="0"/>
    <n v="8"/>
    <n v="2006"/>
    <s v="WD"/>
    <s v="Alloca"/>
    <n v="274970"/>
  </r>
  <r>
    <n v="1425"/>
    <n v="20"/>
    <s v="RL"/>
    <x v="7"/>
    <x v="1054"/>
    <s v="Pave"/>
    <s v="NA"/>
    <s v="Reg"/>
    <s v="Lvl"/>
    <s v="AllPub"/>
    <s v="Inside"/>
    <s v="Gtl"/>
    <s v="NAmes"/>
    <s v="Norm"/>
    <s v="Norm"/>
    <s v="1Fam"/>
    <s v="1Story"/>
    <n v="5"/>
    <n v="5"/>
    <x v="18"/>
    <x v="22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x v="1"/>
    <s v="Min1"/>
    <n v="1"/>
    <s v="TA"/>
    <s v="Detchd"/>
    <n v="1970"/>
    <s v="Unf"/>
    <x v="2"/>
    <n v="484"/>
    <s v="TA"/>
    <s v="TA"/>
    <x v="0"/>
    <n v="316"/>
    <n v="28"/>
    <n v="0"/>
    <n v="0"/>
    <n v="0"/>
    <n v="0"/>
    <s v="NA"/>
    <s v="GdWo"/>
    <s v="NA"/>
    <n v="0"/>
    <n v="6"/>
    <n v="2007"/>
    <s v="WD"/>
    <s v="Normal"/>
    <n v="144000"/>
  </r>
  <r>
    <n v="1426"/>
    <n v="20"/>
    <s v="RL"/>
    <x v="1"/>
    <x v="1055"/>
    <s v="Pave"/>
    <s v="NA"/>
    <s v="IR1"/>
    <s v="Lvl"/>
    <s v="AllPub"/>
    <s v="Inside"/>
    <s v="Gtl"/>
    <s v="NAmes"/>
    <s v="Norm"/>
    <s v="Norm"/>
    <s v="1Fam"/>
    <s v="1Story"/>
    <n v="6"/>
    <n v="6"/>
    <x v="28"/>
    <x v="1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x v="2"/>
    <s v="Typ"/>
    <n v="0"/>
    <s v="NA"/>
    <s v="Detchd"/>
    <n v="1960"/>
    <s v="Unf"/>
    <x v="0"/>
    <n v="528"/>
    <s v="TA"/>
    <s v="TA"/>
    <x v="0"/>
    <n v="0"/>
    <n v="39"/>
    <n v="0"/>
    <n v="0"/>
    <n v="0"/>
    <n v="0"/>
    <s v="NA"/>
    <s v="NA"/>
    <s v="NA"/>
    <n v="0"/>
    <n v="10"/>
    <n v="2008"/>
    <s v="WD"/>
    <s v="Normal"/>
    <n v="142000"/>
  </r>
  <r>
    <n v="1427"/>
    <n v="60"/>
    <s v="RL"/>
    <x v="33"/>
    <x v="1056"/>
    <s v="Pave"/>
    <s v="NA"/>
    <s v="IR1"/>
    <s v="Lvl"/>
    <s v="AllPub"/>
    <s v="Inside"/>
    <s v="Gtl"/>
    <s v="NoRidge"/>
    <s v="Norm"/>
    <s v="Norm"/>
    <s v="1Fam"/>
    <s v="2Story"/>
    <n v="7"/>
    <n v="5"/>
    <x v="29"/>
    <x v="5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x v="4"/>
    <s v="Typ"/>
    <n v="2"/>
    <s v="TA"/>
    <s v="Attchd"/>
    <n v="1994"/>
    <s v="RFn"/>
    <x v="0"/>
    <n v="525"/>
    <s v="TA"/>
    <s v="TA"/>
    <x v="0"/>
    <n v="171"/>
    <n v="132"/>
    <n v="0"/>
    <n v="0"/>
    <n v="0"/>
    <n v="0"/>
    <s v="NA"/>
    <s v="NA"/>
    <s v="NA"/>
    <n v="0"/>
    <n v="8"/>
    <n v="2008"/>
    <s v="WD"/>
    <s v="Normal"/>
    <n v="271000"/>
  </r>
  <r>
    <n v="1428"/>
    <n v="50"/>
    <s v="RL"/>
    <x v="3"/>
    <x v="1057"/>
    <s v="Pave"/>
    <s v="Grvl"/>
    <s v="Reg"/>
    <s v="Bnk"/>
    <s v="AllPub"/>
    <s v="Inside"/>
    <s v="Gtl"/>
    <s v="NAmes"/>
    <s v="Artery"/>
    <s v="Norm"/>
    <s v="1Fam"/>
    <s v="1.5Fin"/>
    <n v="5"/>
    <n v="6"/>
    <x v="43"/>
    <x v="8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x v="1"/>
    <s v="Typ"/>
    <n v="1"/>
    <s v="TA"/>
    <s v="Attchd"/>
    <n v="1962"/>
    <s v="Unf"/>
    <x v="2"/>
    <n v="288"/>
    <s v="TA"/>
    <s v="TA"/>
    <x v="0"/>
    <n v="0"/>
    <n v="0"/>
    <n v="0"/>
    <n v="0"/>
    <n v="0"/>
    <n v="0"/>
    <s v="NA"/>
    <s v="NA"/>
    <s v="NA"/>
    <n v="0"/>
    <n v="4"/>
    <n v="2008"/>
    <s v="WD"/>
    <s v="Normal"/>
    <n v="140000"/>
  </r>
  <r>
    <n v="1429"/>
    <n v="30"/>
    <s v="RM"/>
    <x v="3"/>
    <x v="25"/>
    <s v="Pave"/>
    <s v="NA"/>
    <s v="Reg"/>
    <s v="Lvl"/>
    <s v="AllPub"/>
    <s v="Corner"/>
    <s v="Gtl"/>
    <s v="OldTown"/>
    <s v="Norm"/>
    <s v="Norm"/>
    <s v="1Fam"/>
    <s v="1Story"/>
    <n v="5"/>
    <n v="7"/>
    <x v="70"/>
    <x v="36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x v="6"/>
    <s v="Typ"/>
    <n v="2"/>
    <s v="Gd"/>
    <s v="Attchd"/>
    <n v="1940"/>
    <s v="Unf"/>
    <x v="2"/>
    <n v="240"/>
    <s v="TA"/>
    <s v="TA"/>
    <x v="0"/>
    <n v="0"/>
    <n v="0"/>
    <n v="154"/>
    <n v="0"/>
    <n v="0"/>
    <n v="0"/>
    <s v="NA"/>
    <s v="MnPrv"/>
    <s v="NA"/>
    <n v="0"/>
    <n v="2"/>
    <n v="2010"/>
    <s v="WD"/>
    <s v="Abnorml"/>
    <n v="119000"/>
  </r>
  <r>
    <n v="1430"/>
    <n v="20"/>
    <s v="RL"/>
    <x v="7"/>
    <x v="1058"/>
    <s v="Pave"/>
    <s v="NA"/>
    <s v="IR1"/>
    <s v="Lvl"/>
    <s v="AllPub"/>
    <s v="Corner"/>
    <s v="Gtl"/>
    <s v="NWAmes"/>
    <s v="Norm"/>
    <s v="Norm"/>
    <s v="1Fam"/>
    <s v="1Story"/>
    <n v="6"/>
    <n v="7"/>
    <x v="38"/>
    <x v="35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x v="2"/>
    <s v="Typ"/>
    <n v="1"/>
    <s v="TA"/>
    <s v="Attchd"/>
    <n v="1981"/>
    <s v="Fin"/>
    <x v="0"/>
    <n v="467"/>
    <s v="TA"/>
    <s v="TA"/>
    <x v="0"/>
    <n v="0"/>
    <n v="0"/>
    <n v="99"/>
    <n v="0"/>
    <n v="0"/>
    <n v="0"/>
    <s v="NA"/>
    <s v="NA"/>
    <s v="NA"/>
    <n v="0"/>
    <n v="4"/>
    <n v="2007"/>
    <s v="WD"/>
    <s v="Normal"/>
    <n v="182900"/>
  </r>
  <r>
    <n v="1431"/>
    <n v="60"/>
    <s v="RL"/>
    <x v="3"/>
    <x v="1059"/>
    <s v="Pave"/>
    <s v="NA"/>
    <s v="IR3"/>
    <s v="Lvl"/>
    <s v="AllPub"/>
    <s v="Inside"/>
    <s v="Gtl"/>
    <s v="Gilbert"/>
    <s v="RRAn"/>
    <s v="Norm"/>
    <s v="1Fam"/>
    <s v="2Story"/>
    <n v="5"/>
    <n v="5"/>
    <x v="11"/>
    <x v="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x v="2"/>
    <s v="Typ"/>
    <n v="1"/>
    <s v="Gd"/>
    <s v="BuiltIn"/>
    <n v="2005"/>
    <s v="Fin"/>
    <x v="0"/>
    <n v="372"/>
    <s v="TA"/>
    <s v="TA"/>
    <x v="0"/>
    <n v="100"/>
    <n v="40"/>
    <n v="0"/>
    <n v="0"/>
    <n v="0"/>
    <n v="0"/>
    <s v="NA"/>
    <s v="NA"/>
    <s v="NA"/>
    <n v="0"/>
    <n v="7"/>
    <n v="2006"/>
    <s v="WD"/>
    <s v="Normal"/>
    <n v="192140"/>
  </r>
  <r>
    <n v="1432"/>
    <n v="120"/>
    <s v="RL"/>
    <x v="7"/>
    <x v="118"/>
    <s v="Pave"/>
    <s v="NA"/>
    <s v="IR1"/>
    <s v="Lvl"/>
    <s v="AllPub"/>
    <s v="Inside"/>
    <s v="Gtl"/>
    <s v="NPkVill"/>
    <s v="Norm"/>
    <s v="Norm"/>
    <s v="TwnhsE"/>
    <s v="1Story"/>
    <n v="6"/>
    <n v="6"/>
    <x v="1"/>
    <x v="1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x v="4"/>
    <s v="Typ"/>
    <n v="0"/>
    <s v="NA"/>
    <s v="Attchd"/>
    <n v="1976"/>
    <s v="RFn"/>
    <x v="0"/>
    <n v="440"/>
    <s v="TA"/>
    <s v="TA"/>
    <x v="0"/>
    <n v="0"/>
    <n v="60"/>
    <n v="0"/>
    <n v="0"/>
    <n v="0"/>
    <n v="0"/>
    <s v="NA"/>
    <s v="NA"/>
    <s v="NA"/>
    <n v="0"/>
    <n v="10"/>
    <n v="2009"/>
    <s v="WD"/>
    <s v="Normal"/>
    <n v="143750"/>
  </r>
  <r>
    <n v="1433"/>
    <n v="30"/>
    <s v="RL"/>
    <x v="3"/>
    <x v="99"/>
    <s v="Pave"/>
    <s v="Grvl"/>
    <s v="Reg"/>
    <s v="Lvl"/>
    <s v="AllPub"/>
    <s v="Inside"/>
    <s v="Gtl"/>
    <s v="OldTown"/>
    <s v="Norm"/>
    <s v="Norm"/>
    <s v="1Fam"/>
    <s v="1Story"/>
    <n v="4"/>
    <n v="6"/>
    <x v="25"/>
    <x v="1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x v="4"/>
    <s v="Typ"/>
    <n v="0"/>
    <s v="NA"/>
    <s v="Detchd"/>
    <n v="1928"/>
    <s v="Unf"/>
    <x v="2"/>
    <n v="216"/>
    <s v="Fa"/>
    <s v="Fa"/>
    <x v="0"/>
    <n v="0"/>
    <n v="0"/>
    <n v="0"/>
    <n v="0"/>
    <n v="0"/>
    <n v="0"/>
    <s v="NA"/>
    <s v="NA"/>
    <s v="NA"/>
    <n v="0"/>
    <n v="8"/>
    <n v="2007"/>
    <s v="WD"/>
    <s v="Normal"/>
    <n v="64500"/>
  </r>
  <r>
    <n v="1434"/>
    <n v="60"/>
    <s v="RL"/>
    <x v="70"/>
    <x v="1060"/>
    <s v="Pave"/>
    <s v="NA"/>
    <s v="IR1"/>
    <s v="Lvl"/>
    <s v="AllPub"/>
    <s v="Inside"/>
    <s v="Gtl"/>
    <s v="Gilbert"/>
    <s v="Norm"/>
    <s v="Norm"/>
    <s v="1Fam"/>
    <s v="2Story"/>
    <n v="6"/>
    <n v="5"/>
    <x v="4"/>
    <x v="4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x v="0"/>
    <s v="Typ"/>
    <n v="1"/>
    <s v="TA"/>
    <s v="Attchd"/>
    <n v="2000"/>
    <s v="Fin"/>
    <x v="0"/>
    <n v="451"/>
    <s v="TA"/>
    <s v="TA"/>
    <x v="0"/>
    <n v="0"/>
    <n v="0"/>
    <n v="0"/>
    <n v="0"/>
    <n v="0"/>
    <n v="0"/>
    <s v="NA"/>
    <s v="NA"/>
    <s v="NA"/>
    <n v="0"/>
    <n v="5"/>
    <n v="2008"/>
    <s v="WD"/>
    <s v="Normal"/>
    <n v="186500"/>
  </r>
  <r>
    <n v="1435"/>
    <n v="20"/>
    <s v="RL"/>
    <x v="1"/>
    <x v="1061"/>
    <s v="Pave"/>
    <s v="NA"/>
    <s v="Reg"/>
    <s v="Low"/>
    <s v="AllPub"/>
    <s v="Inside"/>
    <s v="Mod"/>
    <s v="Mitchel"/>
    <s v="Norm"/>
    <s v="Norm"/>
    <s v="1Fam"/>
    <s v="1Story"/>
    <n v="5"/>
    <n v="5"/>
    <x v="54"/>
    <x v="44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x v="4"/>
    <s v="Typ"/>
    <n v="1"/>
    <s v="Gd"/>
    <s v="Attchd"/>
    <n v="1977"/>
    <s v="RFn"/>
    <x v="0"/>
    <n v="484"/>
    <s v="TA"/>
    <s v="TA"/>
    <x v="2"/>
    <n v="295"/>
    <n v="41"/>
    <n v="0"/>
    <n v="0"/>
    <n v="0"/>
    <n v="0"/>
    <s v="NA"/>
    <s v="NA"/>
    <s v="NA"/>
    <n v="0"/>
    <n v="5"/>
    <n v="2006"/>
    <s v="WD"/>
    <s v="Normal"/>
    <n v="160000"/>
  </r>
  <r>
    <n v="1436"/>
    <n v="20"/>
    <s v="RL"/>
    <x v="1"/>
    <x v="231"/>
    <s v="Pave"/>
    <s v="NA"/>
    <s v="Reg"/>
    <s v="Lvl"/>
    <s v="AllPub"/>
    <s v="Inside"/>
    <s v="Gtl"/>
    <s v="NAmes"/>
    <s v="Norm"/>
    <s v="Norm"/>
    <s v="1Fam"/>
    <s v="1Story"/>
    <n v="6"/>
    <n v="9"/>
    <x v="12"/>
    <x v="6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x v="2"/>
    <s v="Typ"/>
    <n v="1"/>
    <s v="Gd"/>
    <s v="Attchd"/>
    <n v="1962"/>
    <s v="RFn"/>
    <x v="0"/>
    <n v="462"/>
    <s v="TA"/>
    <s v="TA"/>
    <x v="0"/>
    <n v="0"/>
    <n v="36"/>
    <n v="0"/>
    <n v="0"/>
    <n v="0"/>
    <n v="0"/>
    <s v="NA"/>
    <s v="GdPrv"/>
    <s v="NA"/>
    <n v="0"/>
    <n v="7"/>
    <n v="2008"/>
    <s v="COD"/>
    <s v="Abnorml"/>
    <n v="174000"/>
  </r>
  <r>
    <n v="1437"/>
    <n v="20"/>
    <s v="RL"/>
    <x v="3"/>
    <x v="218"/>
    <s v="Pave"/>
    <s v="NA"/>
    <s v="Reg"/>
    <s v="Lvl"/>
    <s v="AllPub"/>
    <s v="FR2"/>
    <s v="Gtl"/>
    <s v="NAmes"/>
    <s v="Norm"/>
    <s v="Norm"/>
    <s v="1Fam"/>
    <s v="1Story"/>
    <n v="4"/>
    <n v="6"/>
    <x v="63"/>
    <x v="48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x v="4"/>
    <s v="Typ"/>
    <n v="0"/>
    <s v="NA"/>
    <s v="Detchd"/>
    <n v="1974"/>
    <s v="Unf"/>
    <x v="0"/>
    <n v="528"/>
    <s v="TA"/>
    <s v="TA"/>
    <x v="0"/>
    <n v="0"/>
    <n v="0"/>
    <n v="0"/>
    <n v="0"/>
    <n v="0"/>
    <n v="0"/>
    <s v="NA"/>
    <s v="GdWo"/>
    <s v="NA"/>
    <n v="0"/>
    <n v="5"/>
    <n v="2007"/>
    <s v="WD"/>
    <s v="Normal"/>
    <n v="120500"/>
  </r>
  <r>
    <n v="1438"/>
    <n v="20"/>
    <s v="RL"/>
    <x v="82"/>
    <x v="1062"/>
    <s v="Pave"/>
    <s v="NA"/>
    <s v="Reg"/>
    <s v="Lvl"/>
    <s v="AllPub"/>
    <s v="FR2"/>
    <s v="Gtl"/>
    <s v="NridgHt"/>
    <s v="Norm"/>
    <s v="Norm"/>
    <s v="1Fam"/>
    <s v="1Story"/>
    <n v="8"/>
    <n v="5"/>
    <x v="74"/>
    <x v="17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x v="2"/>
    <s v="Typ"/>
    <n v="1"/>
    <s v="Gd"/>
    <s v="Attchd"/>
    <n v="2008"/>
    <s v="Fin"/>
    <x v="1"/>
    <n v="774"/>
    <s v="TA"/>
    <s v="TA"/>
    <x v="0"/>
    <n v="0"/>
    <n v="66"/>
    <n v="0"/>
    <n v="304"/>
    <n v="0"/>
    <n v="0"/>
    <s v="NA"/>
    <s v="NA"/>
    <s v="NA"/>
    <n v="0"/>
    <n v="11"/>
    <n v="2008"/>
    <s v="New"/>
    <s v="Partial"/>
    <n v="394617"/>
  </r>
  <r>
    <n v="1439"/>
    <n v="20"/>
    <s v="RM"/>
    <x v="48"/>
    <x v="1063"/>
    <s v="Pave"/>
    <s v="NA"/>
    <s v="Reg"/>
    <s v="Lvl"/>
    <s v="AllPub"/>
    <s v="Inside"/>
    <s v="Gtl"/>
    <s v="OldTown"/>
    <s v="Artery"/>
    <s v="Norm"/>
    <s v="1Fam"/>
    <s v="1Story"/>
    <n v="6"/>
    <n v="7"/>
    <x v="24"/>
    <x v="29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x v="1"/>
    <s v="Typ"/>
    <n v="0"/>
    <s v="NA"/>
    <s v="Attchd"/>
    <n v="1957"/>
    <s v="Unf"/>
    <x v="0"/>
    <n v="923"/>
    <s v="TA"/>
    <s v="TA"/>
    <x v="0"/>
    <n v="0"/>
    <n v="158"/>
    <n v="158"/>
    <n v="0"/>
    <n v="0"/>
    <n v="0"/>
    <s v="NA"/>
    <s v="MnPrv"/>
    <s v="NA"/>
    <n v="0"/>
    <n v="4"/>
    <n v="2010"/>
    <s v="WD"/>
    <s v="Normal"/>
    <n v="149700"/>
  </r>
  <r>
    <n v="1440"/>
    <n v="60"/>
    <s v="RL"/>
    <x v="1"/>
    <x v="1064"/>
    <s v="Pave"/>
    <s v="NA"/>
    <s v="Reg"/>
    <s v="Lvl"/>
    <s v="AllPub"/>
    <s v="Inside"/>
    <s v="Gtl"/>
    <s v="NWAmes"/>
    <s v="Norm"/>
    <s v="Norm"/>
    <s v="1Fam"/>
    <s v="SLvl"/>
    <n v="7"/>
    <n v="6"/>
    <x v="56"/>
    <x v="43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x v="1"/>
    <s v="Typ"/>
    <n v="1"/>
    <s v="TA"/>
    <s v="Attchd"/>
    <n v="1979"/>
    <s v="RFn"/>
    <x v="0"/>
    <n v="550"/>
    <s v="TA"/>
    <s v="TA"/>
    <x v="0"/>
    <n v="0"/>
    <n v="88"/>
    <n v="216"/>
    <n v="0"/>
    <n v="0"/>
    <n v="0"/>
    <s v="NA"/>
    <s v="NA"/>
    <s v="NA"/>
    <n v="0"/>
    <n v="11"/>
    <n v="2007"/>
    <s v="WD"/>
    <s v="Normal"/>
    <n v="197000"/>
  </r>
  <r>
    <n v="1441"/>
    <n v="70"/>
    <s v="RL"/>
    <x v="63"/>
    <x v="1065"/>
    <s v="Pave"/>
    <s v="NA"/>
    <s v="IR1"/>
    <s v="Bnk"/>
    <s v="AllPub"/>
    <s v="Inside"/>
    <s v="Mod"/>
    <s v="Crawfor"/>
    <s v="Norm"/>
    <s v="Norm"/>
    <s v="1Fam"/>
    <s v="2.5Fin"/>
    <n v="6"/>
    <n v="7"/>
    <x v="91"/>
    <x v="5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x v="5"/>
    <s v="Min1"/>
    <n v="1"/>
    <s v="Gd"/>
    <s v="Detchd"/>
    <n v="1993"/>
    <s v="Fin"/>
    <x v="0"/>
    <n v="672"/>
    <s v="TA"/>
    <s v="TA"/>
    <x v="0"/>
    <n v="431"/>
    <n v="0"/>
    <n v="0"/>
    <n v="0"/>
    <n v="0"/>
    <n v="0"/>
    <s v="NA"/>
    <s v="NA"/>
    <s v="NA"/>
    <n v="0"/>
    <n v="9"/>
    <n v="2008"/>
    <s v="WD"/>
    <s v="Normal"/>
    <n v="191000"/>
  </r>
  <r>
    <n v="1442"/>
    <n v="120"/>
    <s v="RM"/>
    <x v="7"/>
    <x v="577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x v="9"/>
    <s v="Typ"/>
    <n v="1"/>
    <s v="TA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5"/>
    <n v="2008"/>
    <s v="WD"/>
    <s v="Normal"/>
    <n v="149300"/>
  </r>
  <r>
    <n v="1443"/>
    <n v="60"/>
    <s v="FV"/>
    <x v="5"/>
    <x v="1066"/>
    <s v="Pave"/>
    <s v="NA"/>
    <s v="Reg"/>
    <s v="Lvl"/>
    <s v="AllPub"/>
    <s v="Inside"/>
    <s v="Gtl"/>
    <s v="Somerst"/>
    <s v="Norm"/>
    <s v="Norm"/>
    <s v="1Fam"/>
    <s v="2Story"/>
    <n v="10"/>
    <n v="5"/>
    <x v="74"/>
    <x v="17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x v="7"/>
    <s v="Typ"/>
    <n v="1"/>
    <s v="Ex"/>
    <s v="Attchd"/>
    <n v="2008"/>
    <s v="Fin"/>
    <x v="1"/>
    <n v="812"/>
    <s v="TA"/>
    <s v="TA"/>
    <x v="0"/>
    <n v="168"/>
    <n v="52"/>
    <n v="0"/>
    <n v="0"/>
    <n v="0"/>
    <n v="0"/>
    <s v="NA"/>
    <s v="NA"/>
    <s v="NA"/>
    <n v="0"/>
    <n v="4"/>
    <n v="2009"/>
    <s v="WD"/>
    <s v="Normal"/>
    <n v="310000"/>
  </r>
  <r>
    <n v="1444"/>
    <n v="30"/>
    <s v="RL"/>
    <x v="7"/>
    <x v="1067"/>
    <s v="Pave"/>
    <s v="NA"/>
    <s v="Reg"/>
    <s v="Lvl"/>
    <s v="AllPub"/>
    <s v="Inside"/>
    <s v="Gtl"/>
    <s v="BrkSide"/>
    <s v="Norm"/>
    <s v="Norm"/>
    <s v="1Fam"/>
    <s v="1.5Unf"/>
    <n v="6"/>
    <n v="6"/>
    <x v="77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x v="6"/>
    <s v="Typ"/>
    <n v="1"/>
    <s v="Gd"/>
    <s v="Detchd"/>
    <n v="1916"/>
    <s v="Unf"/>
    <x v="2"/>
    <n v="192"/>
    <s v="Fa"/>
    <s v="Po"/>
    <x v="2"/>
    <n v="0"/>
    <n v="98"/>
    <n v="0"/>
    <n v="0"/>
    <n v="40"/>
    <n v="0"/>
    <s v="NA"/>
    <s v="NA"/>
    <s v="NA"/>
    <n v="0"/>
    <n v="5"/>
    <n v="2009"/>
    <s v="WD"/>
    <s v="Normal"/>
    <n v="121000"/>
  </r>
  <r>
    <n v="1445"/>
    <n v="20"/>
    <s v="RL"/>
    <x v="31"/>
    <x v="29"/>
    <s v="Pave"/>
    <s v="NA"/>
    <s v="Reg"/>
    <s v="Lvl"/>
    <s v="AllPub"/>
    <s v="FR2"/>
    <s v="Gtl"/>
    <s v="CollgCr"/>
    <s v="Norm"/>
    <s v="Norm"/>
    <s v="1Fam"/>
    <s v="1Story"/>
    <n v="7"/>
    <n v="5"/>
    <x v="6"/>
    <x v="16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x v="2"/>
    <s v="Typ"/>
    <n v="0"/>
    <s v="NA"/>
    <s v="Attchd"/>
    <n v="2004"/>
    <s v="RFn"/>
    <x v="0"/>
    <n v="626"/>
    <s v="TA"/>
    <s v="TA"/>
    <x v="0"/>
    <n v="192"/>
    <n v="60"/>
    <n v="0"/>
    <n v="0"/>
    <n v="0"/>
    <n v="0"/>
    <s v="NA"/>
    <s v="NA"/>
    <s v="NA"/>
    <n v="0"/>
    <n v="11"/>
    <n v="2007"/>
    <s v="WD"/>
    <s v="Normal"/>
    <n v="179600"/>
  </r>
  <r>
    <n v="1446"/>
    <n v="85"/>
    <s v="RL"/>
    <x v="10"/>
    <x v="231"/>
    <s v="Pave"/>
    <s v="NA"/>
    <s v="Reg"/>
    <s v="Lvl"/>
    <s v="AllPub"/>
    <s v="Inside"/>
    <s v="Gtl"/>
    <s v="Sawyer"/>
    <s v="Norm"/>
    <s v="Norm"/>
    <s v="1Fam"/>
    <s v="SFoyer"/>
    <n v="6"/>
    <n v="5"/>
    <x v="27"/>
    <x v="24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x v="1"/>
    <s v="Typ"/>
    <n v="0"/>
    <s v="NA"/>
    <s v="Detchd"/>
    <n v="1990"/>
    <s v="Unf"/>
    <x v="2"/>
    <n v="240"/>
    <s v="TA"/>
    <s v="TA"/>
    <x v="0"/>
    <n v="0"/>
    <n v="0"/>
    <n v="252"/>
    <n v="0"/>
    <n v="0"/>
    <n v="0"/>
    <s v="NA"/>
    <s v="NA"/>
    <s v="NA"/>
    <n v="0"/>
    <n v="5"/>
    <n v="2007"/>
    <s v="WD"/>
    <s v="Normal"/>
    <n v="129000"/>
  </r>
  <r>
    <n v="1447"/>
    <n v="20"/>
    <s v="RL"/>
    <x v="7"/>
    <x v="1068"/>
    <s v="Pave"/>
    <s v="NA"/>
    <s v="IR1"/>
    <s v="Lvl"/>
    <s v="AllPub"/>
    <s v="CulDSac"/>
    <s v="Gtl"/>
    <s v="Mitchel"/>
    <s v="Norm"/>
    <s v="Norm"/>
    <s v="1Fam"/>
    <s v="1Story"/>
    <n v="5"/>
    <n v="7"/>
    <x v="12"/>
    <x v="11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x v="1"/>
    <s v="Typ"/>
    <n v="0"/>
    <s v="NA"/>
    <s v="Attchd"/>
    <n v="1962"/>
    <s v="Unf"/>
    <x v="2"/>
    <n v="312"/>
    <s v="TA"/>
    <s v="TA"/>
    <x v="2"/>
    <n v="261"/>
    <n v="39"/>
    <n v="0"/>
    <n v="0"/>
    <n v="0"/>
    <n v="0"/>
    <s v="NA"/>
    <s v="NA"/>
    <s v="NA"/>
    <n v="0"/>
    <n v="4"/>
    <n v="2010"/>
    <s v="WD"/>
    <s v="Normal"/>
    <n v="157900"/>
  </r>
  <r>
    <n v="1448"/>
    <n v="60"/>
    <s v="RL"/>
    <x v="1"/>
    <x v="532"/>
    <s v="Pave"/>
    <s v="NA"/>
    <s v="Reg"/>
    <s v="Lvl"/>
    <s v="AllPub"/>
    <s v="Inside"/>
    <s v="Gtl"/>
    <s v="CollgCr"/>
    <s v="Norm"/>
    <s v="Norm"/>
    <s v="1Fam"/>
    <s v="2Story"/>
    <n v="8"/>
    <n v="5"/>
    <x v="49"/>
    <x v="29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x v="0"/>
    <s v="Typ"/>
    <n v="1"/>
    <s v="TA"/>
    <s v="Attchd"/>
    <n v="1995"/>
    <s v="RFn"/>
    <x v="0"/>
    <n v="556"/>
    <s v="TA"/>
    <s v="TA"/>
    <x v="0"/>
    <n v="0"/>
    <n v="65"/>
    <n v="0"/>
    <n v="0"/>
    <n v="0"/>
    <n v="0"/>
    <s v="NA"/>
    <s v="NA"/>
    <s v="NA"/>
    <n v="0"/>
    <n v="12"/>
    <n v="2007"/>
    <s v="WD"/>
    <s v="Normal"/>
    <n v="240000"/>
  </r>
  <r>
    <n v="1449"/>
    <n v="50"/>
    <s v="RL"/>
    <x v="10"/>
    <x v="672"/>
    <s v="Pave"/>
    <s v="NA"/>
    <s v="Reg"/>
    <s v="Lvl"/>
    <s v="AllPub"/>
    <s v="Inside"/>
    <s v="Gtl"/>
    <s v="Edwards"/>
    <s v="Norm"/>
    <s v="Norm"/>
    <s v="1Fam"/>
    <s v="2Story"/>
    <n v="4"/>
    <n v="7"/>
    <x v="48"/>
    <x v="4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x v="1"/>
    <s v="Min2"/>
    <n v="0"/>
    <s v="NA"/>
    <s v="Detchd"/>
    <n v="1950"/>
    <s v="Unf"/>
    <x v="2"/>
    <n v="384"/>
    <s v="Fa"/>
    <s v="TA"/>
    <x v="0"/>
    <n v="168"/>
    <n v="24"/>
    <n v="0"/>
    <n v="0"/>
    <n v="0"/>
    <n v="0"/>
    <s v="NA"/>
    <s v="GdWo"/>
    <s v="NA"/>
    <n v="0"/>
    <n v="5"/>
    <n v="2007"/>
    <s v="WD"/>
    <s v="Normal"/>
    <n v="112000"/>
  </r>
  <r>
    <n v="1450"/>
    <n v="180"/>
    <s v="RM"/>
    <x v="36"/>
    <x v="804"/>
    <s v="Pave"/>
    <s v="NA"/>
    <s v="Reg"/>
    <s v="Lvl"/>
    <s v="AllPub"/>
    <s v="Inside"/>
    <s v="Gtl"/>
    <s v="MeadowV"/>
    <s v="Norm"/>
    <s v="Norm"/>
    <s v="Twnhs"/>
    <s v="SFoyer"/>
    <n v="5"/>
    <n v="7"/>
    <x v="16"/>
    <x v="3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x v="9"/>
    <s v="Typ"/>
    <n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n v="2006"/>
    <s v="WD"/>
    <s v="Abnorml"/>
    <n v="92000"/>
  </r>
  <r>
    <n v="1451"/>
    <n v="90"/>
    <s v="RL"/>
    <x v="3"/>
    <x v="218"/>
    <s v="Pave"/>
    <s v="NA"/>
    <s v="Reg"/>
    <s v="Lvl"/>
    <s v="AllPub"/>
    <s v="FR2"/>
    <s v="Gtl"/>
    <s v="NAmes"/>
    <s v="Norm"/>
    <s v="Norm"/>
    <s v="Duplex"/>
    <s v="2Story"/>
    <n v="5"/>
    <n v="5"/>
    <x v="99"/>
    <x v="60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x v="0"/>
    <s v="Typ"/>
    <n v="0"/>
    <s v="NA"/>
    <s v="NA"/>
    <s v="NA"/>
    <s v="NA"/>
    <x v="3"/>
    <n v="0"/>
    <s v="NA"/>
    <s v="NA"/>
    <x v="0"/>
    <n v="32"/>
    <n v="45"/>
    <n v="0"/>
    <n v="0"/>
    <n v="0"/>
    <n v="0"/>
    <s v="NA"/>
    <s v="NA"/>
    <s v="NA"/>
    <n v="0"/>
    <n v="9"/>
    <n v="2009"/>
    <s v="WD"/>
    <s v="Normal"/>
    <n v="136000"/>
  </r>
  <r>
    <n v="1452"/>
    <n v="20"/>
    <s v="RL"/>
    <x v="38"/>
    <x v="1069"/>
    <s v="Pave"/>
    <s v="NA"/>
    <s v="Reg"/>
    <s v="Lvl"/>
    <s v="AllPub"/>
    <s v="Inside"/>
    <s v="Gtl"/>
    <s v="Somerst"/>
    <s v="Norm"/>
    <s v="Norm"/>
    <s v="1Fam"/>
    <s v="1Story"/>
    <n v="8"/>
    <n v="5"/>
    <x v="74"/>
    <x v="37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x v="2"/>
    <s v="Typ"/>
    <n v="1"/>
    <s v="Gd"/>
    <s v="Attchd"/>
    <n v="2008"/>
    <s v="Fin"/>
    <x v="1"/>
    <n v="840"/>
    <s v="TA"/>
    <s v="TA"/>
    <x v="0"/>
    <n v="0"/>
    <n v="36"/>
    <n v="0"/>
    <n v="0"/>
    <n v="0"/>
    <n v="0"/>
    <s v="NA"/>
    <s v="NA"/>
    <s v="NA"/>
    <n v="0"/>
    <n v="5"/>
    <n v="2009"/>
    <s v="New"/>
    <s v="Partial"/>
    <n v="287090"/>
  </r>
  <r>
    <n v="1453"/>
    <n v="180"/>
    <s v="RM"/>
    <x v="74"/>
    <x v="411"/>
    <s v="Pave"/>
    <s v="NA"/>
    <s v="Reg"/>
    <s v="Lvl"/>
    <s v="AllPub"/>
    <s v="Inside"/>
    <s v="Gtl"/>
    <s v="Edwards"/>
    <s v="Norm"/>
    <s v="Norm"/>
    <s v="TwnhsE"/>
    <s v="SLvl"/>
    <n v="5"/>
    <n v="5"/>
    <x v="11"/>
    <x v="6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x v="4"/>
    <s v="Typ"/>
    <n v="0"/>
    <s v="NA"/>
    <s v="Basment"/>
    <n v="2005"/>
    <s v="Fin"/>
    <x v="0"/>
    <n v="525"/>
    <s v="TA"/>
    <s v="TA"/>
    <x v="0"/>
    <n v="0"/>
    <n v="28"/>
    <n v="0"/>
    <n v="0"/>
    <n v="0"/>
    <n v="0"/>
    <s v="NA"/>
    <s v="NA"/>
    <s v="NA"/>
    <n v="0"/>
    <n v="5"/>
    <n v="2006"/>
    <s v="WD"/>
    <s v="Normal"/>
    <n v="145000"/>
  </r>
  <r>
    <n v="1454"/>
    <n v="20"/>
    <s v="RL"/>
    <x v="48"/>
    <x v="1070"/>
    <s v="Pave"/>
    <s v="NA"/>
    <s v="Reg"/>
    <s v="Lvl"/>
    <s v="AllPub"/>
    <s v="Inside"/>
    <s v="Gtl"/>
    <s v="Mitchel"/>
    <s v="Norm"/>
    <s v="Norm"/>
    <s v="1Fam"/>
    <s v="1Story"/>
    <n v="5"/>
    <n v="5"/>
    <x v="13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x v="1"/>
    <s v="Typ"/>
    <n v="0"/>
    <s v="NA"/>
    <s v="NA"/>
    <s v="NA"/>
    <s v="NA"/>
    <x v="3"/>
    <n v="0"/>
    <s v="NA"/>
    <s v="NA"/>
    <x v="0"/>
    <n v="36"/>
    <n v="56"/>
    <n v="0"/>
    <n v="0"/>
    <n v="0"/>
    <n v="0"/>
    <s v="NA"/>
    <s v="NA"/>
    <s v="NA"/>
    <n v="0"/>
    <n v="7"/>
    <n v="2006"/>
    <s v="WD"/>
    <s v="Abnorml"/>
    <n v="84500"/>
  </r>
  <r>
    <n v="1455"/>
    <n v="20"/>
    <s v="FV"/>
    <x v="57"/>
    <x v="137"/>
    <s v="Pave"/>
    <s v="Pave"/>
    <s v="Reg"/>
    <s v="Lvl"/>
    <s v="AllPub"/>
    <s v="Inside"/>
    <s v="Gtl"/>
    <s v="Somerst"/>
    <s v="Norm"/>
    <s v="Norm"/>
    <s v="1Fam"/>
    <s v="1Story"/>
    <n v="7"/>
    <n v="5"/>
    <x v="6"/>
    <x v="6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x v="1"/>
    <s v="Typ"/>
    <n v="0"/>
    <s v="NA"/>
    <s v="Attchd"/>
    <n v="2004"/>
    <s v="RFn"/>
    <x v="0"/>
    <n v="400"/>
    <s v="TA"/>
    <s v="TA"/>
    <x v="0"/>
    <n v="0"/>
    <n v="113"/>
    <n v="0"/>
    <n v="0"/>
    <n v="0"/>
    <n v="0"/>
    <s v="NA"/>
    <s v="NA"/>
    <s v="NA"/>
    <n v="0"/>
    <n v="10"/>
    <n v="2009"/>
    <s v="WD"/>
    <s v="Normal"/>
    <n v="185000"/>
  </r>
  <r>
    <n v="1456"/>
    <n v="60"/>
    <s v="RL"/>
    <x v="57"/>
    <x v="244"/>
    <s v="Pave"/>
    <s v="NA"/>
    <s v="Reg"/>
    <s v="Lvl"/>
    <s v="AllPub"/>
    <s v="Inside"/>
    <s v="Gtl"/>
    <s v="Gilbert"/>
    <s v="Norm"/>
    <s v="Norm"/>
    <s v="1Fam"/>
    <s v="2Story"/>
    <n v="6"/>
    <n v="5"/>
    <x v="40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x v="2"/>
    <s v="Typ"/>
    <n v="1"/>
    <s v="TA"/>
    <s v="Attchd"/>
    <n v="1999"/>
    <s v="RFn"/>
    <x v="0"/>
    <n v="460"/>
    <s v="TA"/>
    <s v="TA"/>
    <x v="0"/>
    <n v="0"/>
    <n v="40"/>
    <n v="0"/>
    <n v="0"/>
    <n v="0"/>
    <n v="0"/>
    <s v="NA"/>
    <s v="NA"/>
    <s v="NA"/>
    <n v="0"/>
    <n v="8"/>
    <n v="2007"/>
    <s v="WD"/>
    <s v="Normal"/>
    <n v="175000"/>
  </r>
  <r>
    <n v="1457"/>
    <n v="20"/>
    <s v="RL"/>
    <x v="5"/>
    <x v="1071"/>
    <s v="Pave"/>
    <s v="NA"/>
    <s v="Reg"/>
    <s v="Lvl"/>
    <s v="AllPub"/>
    <s v="Inside"/>
    <s v="Gtl"/>
    <s v="NWAmes"/>
    <s v="Norm"/>
    <s v="Norm"/>
    <s v="1Fam"/>
    <s v="1Story"/>
    <n v="6"/>
    <n v="6"/>
    <x v="90"/>
    <x v="55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x v="2"/>
    <s v="Min1"/>
    <n v="2"/>
    <s v="TA"/>
    <s v="Attchd"/>
    <n v="1978"/>
    <s v="Unf"/>
    <x v="0"/>
    <n v="500"/>
    <s v="TA"/>
    <s v="TA"/>
    <x v="0"/>
    <n v="349"/>
    <n v="0"/>
    <n v="0"/>
    <n v="0"/>
    <n v="0"/>
    <n v="0"/>
    <s v="NA"/>
    <s v="MnPrv"/>
    <s v="NA"/>
    <n v="0"/>
    <n v="2"/>
    <n v="2010"/>
    <s v="WD"/>
    <s v="Normal"/>
    <n v="210000"/>
  </r>
  <r>
    <n v="1458"/>
    <n v="70"/>
    <s v="RL"/>
    <x v="13"/>
    <x v="302"/>
    <s v="Pave"/>
    <s v="NA"/>
    <s v="Reg"/>
    <s v="Lvl"/>
    <s v="AllPub"/>
    <s v="Inside"/>
    <s v="Gtl"/>
    <s v="Crawfor"/>
    <s v="Norm"/>
    <s v="Norm"/>
    <s v="1Fam"/>
    <s v="2Story"/>
    <n v="7"/>
    <n v="9"/>
    <x v="71"/>
    <x v="10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x v="3"/>
    <s v="Typ"/>
    <n v="2"/>
    <s v="Gd"/>
    <s v="Attchd"/>
    <n v="1941"/>
    <s v="RFn"/>
    <x v="2"/>
    <n v="252"/>
    <s v="TA"/>
    <s v="TA"/>
    <x v="0"/>
    <n v="0"/>
    <n v="60"/>
    <n v="0"/>
    <n v="0"/>
    <n v="0"/>
    <n v="0"/>
    <s v="NA"/>
    <s v="GdPrv"/>
    <s v="Shed"/>
    <n v="2500"/>
    <n v="5"/>
    <n v="2010"/>
    <s v="WD"/>
    <s v="Normal"/>
    <n v="266500"/>
  </r>
  <r>
    <n v="1459"/>
    <n v="20"/>
    <s v="RL"/>
    <x v="2"/>
    <x v="1072"/>
    <s v="Pave"/>
    <s v="NA"/>
    <s v="Reg"/>
    <s v="Lvl"/>
    <s v="AllPub"/>
    <s v="Inside"/>
    <s v="Gtl"/>
    <s v="NAmes"/>
    <s v="Norm"/>
    <s v="Norm"/>
    <s v="1Fam"/>
    <s v="1Story"/>
    <n v="5"/>
    <n v="6"/>
    <x v="52"/>
    <x v="29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x v="4"/>
    <s v="Typ"/>
    <n v="0"/>
    <s v="NA"/>
    <s v="Attchd"/>
    <n v="1950"/>
    <s v="Unf"/>
    <x v="2"/>
    <n v="240"/>
    <s v="TA"/>
    <s v="TA"/>
    <x v="0"/>
    <n v="366"/>
    <n v="0"/>
    <n v="112"/>
    <n v="0"/>
    <n v="0"/>
    <n v="0"/>
    <s v="NA"/>
    <s v="NA"/>
    <s v="NA"/>
    <n v="0"/>
    <n v="4"/>
    <n v="2010"/>
    <s v="WD"/>
    <s v="Normal"/>
    <n v="142125"/>
  </r>
  <r>
    <n v="1460"/>
    <n v="20"/>
    <s v="RL"/>
    <x v="6"/>
    <x v="553"/>
    <s v="Pave"/>
    <s v="NA"/>
    <s v="Reg"/>
    <s v="Lvl"/>
    <s v="AllPub"/>
    <s v="Inside"/>
    <s v="Gtl"/>
    <s v="Edwards"/>
    <s v="Norm"/>
    <s v="Norm"/>
    <s v="1Fam"/>
    <s v="1Story"/>
    <n v="5"/>
    <n v="6"/>
    <x v="10"/>
    <x v="9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x v="1"/>
    <s v="Typ"/>
    <n v="0"/>
    <s v="NA"/>
    <s v="Attchd"/>
    <n v="1965"/>
    <s v="Fin"/>
    <x v="2"/>
    <n v="276"/>
    <s v="TA"/>
    <s v="TA"/>
    <x v="0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03"/>
    <s v="control"/>
    <n v="208500"/>
    <n v="0.84920284358759524"/>
    <x v="0"/>
  </r>
  <r>
    <x v="1"/>
    <n v="1976"/>
    <s v="control"/>
    <n v="181500"/>
    <n v="0.29145713810976392"/>
    <x v="1"/>
  </r>
  <r>
    <x v="2"/>
    <n v="2001"/>
    <s v="control"/>
    <n v="223500"/>
    <n v="0.78701193180699147"/>
    <x v="0"/>
  </r>
  <r>
    <x v="3"/>
    <n v="1915"/>
    <s v="treatment"/>
    <n v="140000"/>
    <n v="0.66254485010886888"/>
    <x v="2"/>
  </r>
  <r>
    <x v="4"/>
    <n v="2000"/>
    <s v="control"/>
    <n v="250000"/>
    <n v="0.59222689484752444"/>
    <x v="0"/>
  </r>
  <r>
    <x v="5"/>
    <n v="1993"/>
    <s v="control"/>
    <n v="143000"/>
    <n v="0.1517025460952024"/>
    <x v="1"/>
  </r>
  <r>
    <x v="6"/>
    <n v="2004"/>
    <s v="control"/>
    <n v="307000"/>
    <n v="0.25877170173298181"/>
    <x v="1"/>
  </r>
  <r>
    <x v="7"/>
    <n v="1973"/>
    <s v="control"/>
    <n v="200000"/>
    <n v="0.29619334936609554"/>
    <x v="1"/>
  </r>
  <r>
    <x v="8"/>
    <n v="1931"/>
    <s v="treatment"/>
    <n v="129900"/>
    <n v="0.46823691585086002"/>
    <x v="2"/>
  </r>
  <r>
    <x v="9"/>
    <n v="1939"/>
    <s v="treatment"/>
    <n v="118000"/>
    <n v="0.37232783699366478"/>
    <x v="2"/>
  </r>
  <r>
    <x v="10"/>
    <n v="1965"/>
    <s v="treatment"/>
    <n v="129500"/>
    <n v="0.62268652284919623"/>
    <x v="2"/>
  </r>
  <r>
    <x v="11"/>
    <n v="2005"/>
    <s v="control"/>
    <n v="345000"/>
    <n v="0.43763370385642775"/>
    <x v="1"/>
  </r>
  <r>
    <x v="12"/>
    <n v="1962"/>
    <s v="treatment"/>
    <n v="144000"/>
    <n v="0.36092183275413603"/>
    <x v="2"/>
  </r>
  <r>
    <x v="13"/>
    <n v="2006"/>
    <s v="control"/>
    <n v="279500"/>
    <n v="0.44041196979801789"/>
    <x v="1"/>
  </r>
  <r>
    <x v="14"/>
    <n v="1960"/>
    <s v="treatment"/>
    <n v="157000"/>
    <n v="0.54205926488498091"/>
    <x v="2"/>
  </r>
  <r>
    <x v="15"/>
    <n v="1929"/>
    <s v="treatment"/>
    <n v="132000"/>
    <n v="4.4747731483921416E-2"/>
    <x v="2"/>
  </r>
  <r>
    <x v="16"/>
    <n v="1970"/>
    <s v="treatment"/>
    <n v="149000"/>
    <n v="0.97021339556886133"/>
    <x v="2"/>
  </r>
  <r>
    <x v="17"/>
    <n v="1967"/>
    <s v="treatment"/>
    <n v="90000"/>
    <n v="0.86236530836152869"/>
    <x v="2"/>
  </r>
  <r>
    <x v="18"/>
    <n v="2004"/>
    <s v="control"/>
    <n v="159000"/>
    <n v="0.44052601635317812"/>
    <x v="1"/>
  </r>
  <r>
    <x v="19"/>
    <n v="1958"/>
    <s v="treatment"/>
    <n v="139000"/>
    <n v="0.946587560654786"/>
    <x v="2"/>
  </r>
  <r>
    <x v="20"/>
    <n v="2005"/>
    <s v="control"/>
    <n v="325300"/>
    <n v="0.16794311379585958"/>
    <x v="1"/>
  </r>
  <r>
    <x v="21"/>
    <n v="1930"/>
    <s v="treatment"/>
    <n v="139400"/>
    <n v="0.3672381350025824"/>
    <x v="2"/>
  </r>
  <r>
    <x v="22"/>
    <n v="2002"/>
    <s v="control"/>
    <n v="230000"/>
    <n v="0.97573070689254737"/>
    <x v="0"/>
  </r>
  <r>
    <x v="23"/>
    <n v="1976"/>
    <s v="control"/>
    <n v="129900"/>
    <n v="5.4845430443991927E-2"/>
    <x v="1"/>
  </r>
  <r>
    <x v="24"/>
    <n v="1968"/>
    <s v="treatment"/>
    <n v="154000"/>
    <n v="0.58168606218586238"/>
    <x v="2"/>
  </r>
  <r>
    <x v="25"/>
    <n v="2007"/>
    <s v="control"/>
    <n v="256300"/>
    <n v="0.85280784764507966"/>
    <x v="0"/>
  </r>
  <r>
    <x v="26"/>
    <n v="1951"/>
    <s v="treatment"/>
    <n v="134800"/>
    <n v="0.56207987854488251"/>
    <x v="2"/>
  </r>
  <r>
    <x v="27"/>
    <n v="2007"/>
    <s v="control"/>
    <n v="306000"/>
    <n v="0.92955950984563818"/>
    <x v="0"/>
  </r>
  <r>
    <x v="28"/>
    <n v="1957"/>
    <s v="treatment"/>
    <n v="207500"/>
    <n v="0.571243530062988"/>
    <x v="2"/>
  </r>
  <r>
    <x v="29"/>
    <n v="1927"/>
    <s v="treatment"/>
    <n v="68500"/>
    <n v="0.97578404062996382"/>
    <x v="2"/>
  </r>
  <r>
    <x v="30"/>
    <n v="1920"/>
    <s v="treatment"/>
    <n v="40000"/>
    <n v="0.41285634545003858"/>
    <x v="2"/>
  </r>
  <r>
    <x v="31"/>
    <n v="1966"/>
    <s v="treatment"/>
    <n v="149350"/>
    <n v="0.28473069056688793"/>
    <x v="2"/>
  </r>
  <r>
    <x v="32"/>
    <n v="2007"/>
    <s v="control"/>
    <n v="179900"/>
    <n v="0.43792547127113224"/>
    <x v="1"/>
  </r>
  <r>
    <x v="33"/>
    <n v="1959"/>
    <s v="treatment"/>
    <n v="165500"/>
    <n v="0.77243864294918241"/>
    <x v="2"/>
  </r>
  <r>
    <x v="34"/>
    <n v="2005"/>
    <s v="control"/>
    <n v="277500"/>
    <n v="0.11931440538792493"/>
    <x v="1"/>
  </r>
  <r>
    <x v="35"/>
    <n v="2004"/>
    <s v="control"/>
    <n v="309000"/>
    <n v="0.19884356555916183"/>
    <x v="1"/>
  </r>
  <r>
    <x v="36"/>
    <n v="1994"/>
    <s v="control"/>
    <n v="145000"/>
    <n v="0.77303767574520532"/>
    <x v="0"/>
  </r>
  <r>
    <x v="37"/>
    <n v="1954"/>
    <s v="treatment"/>
    <n v="153000"/>
    <n v="0.53007748677002786"/>
    <x v="2"/>
  </r>
  <r>
    <x v="38"/>
    <n v="1953"/>
    <s v="treatment"/>
    <n v="109000"/>
    <n v="0.32368102534952126"/>
    <x v="2"/>
  </r>
  <r>
    <x v="39"/>
    <n v="1955"/>
    <s v="treatment"/>
    <n v="82000"/>
    <n v="0.3778571061371484"/>
    <x v="2"/>
  </r>
  <r>
    <x v="40"/>
    <n v="1965"/>
    <s v="treatment"/>
    <n v="160000"/>
    <n v="0.84989563440762261"/>
    <x v="2"/>
  </r>
  <r>
    <x v="41"/>
    <n v="1959"/>
    <s v="treatment"/>
    <n v="170000"/>
    <n v="0.706893917136453"/>
    <x v="2"/>
  </r>
  <r>
    <x v="42"/>
    <n v="1983"/>
    <s v="control"/>
    <n v="144000"/>
    <n v="0.74625253963606442"/>
    <x v="0"/>
  </r>
  <r>
    <x v="43"/>
    <n v="1975"/>
    <s v="control"/>
    <n v="130250"/>
    <n v="0.144473351378686"/>
    <x v="1"/>
  </r>
  <r>
    <x v="44"/>
    <n v="1959"/>
    <s v="treatment"/>
    <n v="141000"/>
    <n v="0.31334486747265722"/>
    <x v="2"/>
  </r>
  <r>
    <x v="45"/>
    <n v="2005"/>
    <s v="control"/>
    <n v="319900"/>
    <n v="0.77274338584577895"/>
    <x v="0"/>
  </r>
  <r>
    <x v="46"/>
    <n v="2003"/>
    <s v="control"/>
    <n v="239686"/>
    <n v="0.57163196431608632"/>
    <x v="0"/>
  </r>
  <r>
    <x v="47"/>
    <n v="2006"/>
    <s v="control"/>
    <n v="249700"/>
    <n v="0.37543366083953966"/>
    <x v="1"/>
  </r>
  <r>
    <x v="48"/>
    <n v="1920"/>
    <s v="treatment"/>
    <n v="113000"/>
    <n v="2.9951497302473706E-2"/>
    <x v="2"/>
  </r>
  <r>
    <x v="49"/>
    <n v="1966"/>
    <s v="treatment"/>
    <n v="127000"/>
    <n v="0.50727325434569992"/>
    <x v="2"/>
  </r>
  <r>
    <x v="50"/>
    <n v="1997"/>
    <s v="control"/>
    <n v="177000"/>
    <n v="0.41550895147196898"/>
    <x v="1"/>
  </r>
  <r>
    <x v="51"/>
    <n v="1934"/>
    <s v="treatment"/>
    <n v="114500"/>
    <n v="0.67389704743381307"/>
    <x v="2"/>
  </r>
  <r>
    <x v="52"/>
    <n v="1963"/>
    <s v="treatment"/>
    <n v="110000"/>
    <n v="0.72896597298533972"/>
    <x v="2"/>
  </r>
  <r>
    <x v="53"/>
    <n v="1981"/>
    <s v="control"/>
    <n v="385000"/>
    <n v="0.41429108972591755"/>
    <x v="1"/>
  </r>
  <r>
    <x v="54"/>
    <n v="1955"/>
    <s v="treatment"/>
    <n v="130000"/>
    <n v="8.2502171973938387E-2"/>
    <x v="2"/>
  </r>
  <r>
    <x v="55"/>
    <n v="1964"/>
    <s v="treatment"/>
    <n v="180500"/>
    <n v="0.85380941305383473"/>
    <x v="2"/>
  </r>
  <r>
    <x v="56"/>
    <n v="1999"/>
    <s v="control"/>
    <n v="172500"/>
    <n v="0.25941657211348579"/>
    <x v="1"/>
  </r>
  <r>
    <x v="57"/>
    <n v="2004"/>
    <s v="control"/>
    <n v="196500"/>
    <n v="0.34312317102902423"/>
    <x v="1"/>
  </r>
  <r>
    <x v="58"/>
    <n v="2006"/>
    <s v="control"/>
    <n v="438780"/>
    <n v="5.4331662634126365E-2"/>
    <x v="1"/>
  </r>
  <r>
    <x v="59"/>
    <n v="1972"/>
    <s v="treatment"/>
    <n v="124900"/>
    <n v="0.15290271523199128"/>
    <x v="2"/>
  </r>
  <r>
    <x v="60"/>
    <n v="2004"/>
    <s v="control"/>
    <n v="158000"/>
    <n v="0.53243327693248321"/>
    <x v="0"/>
  </r>
  <r>
    <x v="61"/>
    <n v="1920"/>
    <s v="treatment"/>
    <n v="101000"/>
    <n v="5.7434580881066011E-2"/>
    <x v="2"/>
  </r>
  <r>
    <x v="62"/>
    <n v="2006"/>
    <s v="control"/>
    <n v="202500"/>
    <n v="0.67232411530554159"/>
    <x v="0"/>
  </r>
  <r>
    <x v="63"/>
    <n v="1921"/>
    <s v="treatment"/>
    <n v="140000"/>
    <n v="0.1799349017964269"/>
    <x v="2"/>
  </r>
  <r>
    <x v="64"/>
    <n v="1997"/>
    <s v="control"/>
    <n v="219500"/>
    <n v="0.48099642422977185"/>
    <x v="1"/>
  </r>
  <r>
    <x v="65"/>
    <n v="2004"/>
    <s v="control"/>
    <n v="317000"/>
    <n v="0.59177115660141832"/>
    <x v="0"/>
  </r>
  <r>
    <x v="66"/>
    <n v="1970"/>
    <s v="treatment"/>
    <n v="180000"/>
    <n v="0.32261363916136188"/>
    <x v="2"/>
  </r>
  <r>
    <x v="67"/>
    <n v="2003"/>
    <s v="control"/>
    <n v="226000"/>
    <n v="5.0580736942189564E-3"/>
    <x v="1"/>
  </r>
  <r>
    <x v="68"/>
    <n v="1945"/>
    <s v="treatment"/>
    <n v="80000"/>
    <n v="4.0880927908786835E-2"/>
    <x v="2"/>
  </r>
  <r>
    <x v="69"/>
    <n v="1953"/>
    <s v="treatment"/>
    <n v="225000"/>
    <n v="0.69333064495067931"/>
    <x v="2"/>
  </r>
  <r>
    <x v="70"/>
    <n v="1973"/>
    <s v="control"/>
    <n v="244000"/>
    <n v="0.27243653554490643"/>
    <x v="1"/>
  </r>
  <r>
    <x v="71"/>
    <n v="1982"/>
    <s v="control"/>
    <n v="129500"/>
    <n v="0.83710727273523577"/>
    <x v="0"/>
  </r>
  <r>
    <x v="72"/>
    <n v="1998"/>
    <s v="control"/>
    <n v="185000"/>
    <n v="0.29604166055051429"/>
    <x v="1"/>
  </r>
  <r>
    <x v="73"/>
    <n v="1954"/>
    <s v="treatment"/>
    <n v="144900"/>
    <n v="0.77863675766151497"/>
    <x v="2"/>
  </r>
  <r>
    <x v="74"/>
    <n v="1915"/>
    <s v="treatment"/>
    <n v="107400"/>
    <n v="0.22328807231088954"/>
    <x v="2"/>
  </r>
  <r>
    <x v="75"/>
    <n v="1973"/>
    <s v="control"/>
    <n v="91000"/>
    <n v="0.49321525341150163"/>
    <x v="1"/>
  </r>
  <r>
    <x v="76"/>
    <n v="1956"/>
    <s v="treatment"/>
    <n v="135750"/>
    <n v="4.7761209835123219E-2"/>
    <x v="2"/>
  </r>
  <r>
    <x v="77"/>
    <n v="1948"/>
    <s v="treatment"/>
    <n v="127000"/>
    <n v="0.88751650675248717"/>
    <x v="2"/>
  </r>
  <r>
    <x v="78"/>
    <n v="1968"/>
    <s v="treatment"/>
    <n v="136500"/>
    <n v="0.87505197663868561"/>
    <x v="2"/>
  </r>
  <r>
    <x v="79"/>
    <n v="1910"/>
    <s v="treatment"/>
    <n v="110000"/>
    <n v="0.82921322794101604"/>
    <x v="2"/>
  </r>
  <r>
    <x v="80"/>
    <n v="1968"/>
    <s v="treatment"/>
    <n v="193500"/>
    <n v="0.53824210672267958"/>
    <x v="2"/>
  </r>
  <r>
    <x v="81"/>
    <n v="1998"/>
    <s v="control"/>
    <n v="153500"/>
    <n v="0.4858954531235089"/>
    <x v="1"/>
  </r>
  <r>
    <x v="82"/>
    <n v="2007"/>
    <s v="control"/>
    <n v="245000"/>
    <n v="0.97681729575677911"/>
    <x v="0"/>
  </r>
  <r>
    <x v="83"/>
    <n v="1960"/>
    <s v="treatment"/>
    <n v="126500"/>
    <n v="0.80033771733986681"/>
    <x v="2"/>
  </r>
  <r>
    <x v="84"/>
    <n v="1995"/>
    <s v="control"/>
    <n v="168500"/>
    <n v="5.2275043644031016E-2"/>
    <x v="1"/>
  </r>
  <r>
    <x v="85"/>
    <n v="1991"/>
    <s v="control"/>
    <n v="260000"/>
    <n v="0.62487880815450003"/>
    <x v="0"/>
  </r>
  <r>
    <x v="86"/>
    <n v="2005"/>
    <s v="control"/>
    <n v="174000"/>
    <n v="2.2350716784275582E-2"/>
    <x v="1"/>
  </r>
  <r>
    <x v="87"/>
    <n v="2009"/>
    <s v="control"/>
    <n v="164500"/>
    <n v="0.52477664939292623"/>
    <x v="0"/>
  </r>
  <r>
    <x v="88"/>
    <n v="1915"/>
    <s v="treatment"/>
    <n v="85000"/>
    <n v="0.58713145927670896"/>
    <x v="2"/>
  </r>
  <r>
    <x v="89"/>
    <n v="1994"/>
    <s v="control"/>
    <n v="123600"/>
    <n v="0.20836311313165545"/>
    <x v="1"/>
  </r>
  <r>
    <x v="90"/>
    <n v="1950"/>
    <s v="treatment"/>
    <n v="109900"/>
    <n v="0.22120638668212378"/>
    <x v="2"/>
  </r>
  <r>
    <x v="91"/>
    <n v="1961"/>
    <s v="treatment"/>
    <n v="98600"/>
    <n v="0.73691787936280484"/>
    <x v="2"/>
  </r>
  <r>
    <x v="92"/>
    <n v="1921"/>
    <s v="treatment"/>
    <n v="163500"/>
    <n v="0.95048758433879577"/>
    <x v="2"/>
  </r>
  <r>
    <x v="93"/>
    <n v="1910"/>
    <s v="treatment"/>
    <n v="133900"/>
    <n v="0.71239860245094755"/>
    <x v="2"/>
  </r>
  <r>
    <x v="94"/>
    <n v="1997"/>
    <s v="control"/>
    <n v="204750"/>
    <n v="0.48114245938516675"/>
    <x v="1"/>
  </r>
  <r>
    <x v="95"/>
    <n v="1993"/>
    <s v="control"/>
    <n v="185000"/>
    <n v="0.91166494495698136"/>
    <x v="0"/>
  </r>
  <r>
    <x v="96"/>
    <n v="1999"/>
    <s v="control"/>
    <n v="214000"/>
    <n v="0.89923309244273097"/>
    <x v="0"/>
  </r>
  <r>
    <x v="97"/>
    <n v="1965"/>
    <s v="treatment"/>
    <n v="94750"/>
    <n v="0.22217853678217225"/>
    <x v="2"/>
  </r>
  <r>
    <x v="98"/>
    <n v="1920"/>
    <s v="treatment"/>
    <n v="83000"/>
    <n v="0.4475214468280404"/>
    <x v="2"/>
  </r>
  <r>
    <x v="99"/>
    <n v="1959"/>
    <s v="treatment"/>
    <n v="128950"/>
    <n v="0.89888737220320092"/>
    <x v="2"/>
  </r>
  <r>
    <x v="100"/>
    <n v="1977"/>
    <s v="control"/>
    <n v="205000"/>
    <n v="9.2359377764308581E-2"/>
    <x v="1"/>
  </r>
  <r>
    <x v="101"/>
    <n v="1985"/>
    <s v="control"/>
    <n v="178000"/>
    <n v="0.28590159634371748"/>
    <x v="1"/>
  </r>
  <r>
    <x v="102"/>
    <n v="1979"/>
    <s v="control"/>
    <n v="118964"/>
    <n v="0.26280838060758649"/>
    <x v="1"/>
  </r>
  <r>
    <x v="103"/>
    <n v="2009"/>
    <s v="control"/>
    <n v="198900"/>
    <n v="6.0808674487409786E-2"/>
    <x v="1"/>
  </r>
  <r>
    <x v="104"/>
    <n v="1931"/>
    <s v="treatment"/>
    <n v="169500"/>
    <n v="0.19071262483829154"/>
    <x v="2"/>
  </r>
  <r>
    <x v="105"/>
    <n v="2003"/>
    <s v="control"/>
    <n v="250000"/>
    <n v="0.2738239987864125"/>
    <x v="1"/>
  </r>
  <r>
    <x v="106"/>
    <n v="1885"/>
    <s v="treatment"/>
    <n v="100000"/>
    <n v="0.1706241263227628"/>
    <x v="2"/>
  </r>
  <r>
    <x v="107"/>
    <n v="1948"/>
    <s v="treatment"/>
    <n v="115000"/>
    <n v="0.63050355596984264"/>
    <x v="2"/>
  </r>
  <r>
    <x v="108"/>
    <n v="1919"/>
    <s v="treatment"/>
    <n v="115000"/>
    <n v="0.88671689842279855"/>
    <x v="2"/>
  </r>
  <r>
    <x v="109"/>
    <n v="1977"/>
    <s v="control"/>
    <n v="190000"/>
    <n v="0.67450472553572405"/>
    <x v="0"/>
  </r>
  <r>
    <x v="110"/>
    <n v="1954"/>
    <s v="treatment"/>
    <n v="136900"/>
    <n v="0.33376188341803825"/>
    <x v="2"/>
  </r>
  <r>
    <x v="111"/>
    <n v="2000"/>
    <s v="control"/>
    <n v="180000"/>
    <n v="0.63730909122848522"/>
    <x v="0"/>
  </r>
  <r>
    <x v="112"/>
    <n v="2007"/>
    <s v="control"/>
    <n v="383970"/>
    <n v="0.89472144117559493"/>
    <x v="0"/>
  </r>
  <r>
    <x v="113"/>
    <n v="1953"/>
    <s v="treatment"/>
    <n v="217000"/>
    <n v="0.85221564929098048"/>
    <x v="2"/>
  </r>
  <r>
    <x v="114"/>
    <n v="1945"/>
    <s v="treatment"/>
    <n v="259500"/>
    <n v="0.31284813720713645"/>
    <x v="2"/>
  </r>
  <r>
    <x v="115"/>
    <n v="1999"/>
    <s v="control"/>
    <n v="176000"/>
    <n v="0.78780506893808033"/>
    <x v="0"/>
  </r>
  <r>
    <x v="116"/>
    <n v="1962"/>
    <s v="treatment"/>
    <n v="139000"/>
    <n v="0.217079161380476"/>
    <x v="2"/>
  </r>
  <r>
    <x v="117"/>
    <n v="2006"/>
    <s v="control"/>
    <n v="155000"/>
    <n v="0.13125132752706981"/>
    <x v="1"/>
  </r>
  <r>
    <x v="118"/>
    <n v="1990"/>
    <s v="control"/>
    <n v="320000"/>
    <n v="0.24092770077186232"/>
    <x v="1"/>
  </r>
  <r>
    <x v="119"/>
    <n v="2005"/>
    <s v="control"/>
    <n v="163990"/>
    <n v="0.86508165635452106"/>
    <x v="0"/>
  </r>
  <r>
    <x v="120"/>
    <n v="1969"/>
    <s v="treatment"/>
    <n v="180000"/>
    <n v="0.61716736913137826"/>
    <x v="2"/>
  </r>
  <r>
    <x v="121"/>
    <n v="1939"/>
    <s v="treatment"/>
    <n v="100000"/>
    <n v="0.85310632947053699"/>
    <x v="2"/>
  </r>
  <r>
    <x v="122"/>
    <n v="1958"/>
    <s v="treatment"/>
    <n v="136000"/>
    <n v="0.22528852842268376"/>
    <x v="2"/>
  </r>
  <r>
    <x v="123"/>
    <n v="1993"/>
    <s v="control"/>
    <n v="153900"/>
    <n v="0.67551460666888885"/>
    <x v="0"/>
  </r>
  <r>
    <x v="124"/>
    <n v="1979"/>
    <s v="control"/>
    <n v="181000"/>
    <n v="0.8052872868176062"/>
    <x v="0"/>
  </r>
  <r>
    <x v="125"/>
    <n v="1935"/>
    <s v="treatment"/>
    <n v="84500"/>
    <n v="0.19461841516334899"/>
    <x v="2"/>
  </r>
  <r>
    <x v="126"/>
    <n v="1976"/>
    <s v="control"/>
    <n v="128000"/>
    <n v="0.89328552195094402"/>
    <x v="0"/>
  </r>
  <r>
    <x v="127"/>
    <n v="1930"/>
    <s v="treatment"/>
    <n v="87000"/>
    <n v="0.59576897762296321"/>
    <x v="2"/>
  </r>
  <r>
    <x v="128"/>
    <n v="1966"/>
    <s v="treatment"/>
    <n v="155000"/>
    <n v="5.5190558338501616E-2"/>
    <x v="2"/>
  </r>
  <r>
    <x v="129"/>
    <n v="1958"/>
    <s v="treatment"/>
    <n v="150000"/>
    <n v="0.37650045688519385"/>
    <x v="2"/>
  </r>
  <r>
    <x v="130"/>
    <n v="1966"/>
    <s v="treatment"/>
    <n v="226000"/>
    <n v="0.70666559502844783"/>
    <x v="2"/>
  </r>
  <r>
    <x v="131"/>
    <n v="2000"/>
    <s v="control"/>
    <n v="244000"/>
    <n v="0.75840551668173173"/>
    <x v="0"/>
  </r>
  <r>
    <x v="132"/>
    <n v="1959"/>
    <s v="treatment"/>
    <n v="150750"/>
    <n v="0.68258488157964936"/>
    <x v="2"/>
  </r>
  <r>
    <x v="133"/>
    <n v="2001"/>
    <s v="control"/>
    <n v="220000"/>
    <n v="0.1085658188448112"/>
    <x v="1"/>
  </r>
  <r>
    <x v="134"/>
    <n v="1968"/>
    <s v="treatment"/>
    <n v="180000"/>
    <n v="0.43578590909372728"/>
    <x v="2"/>
  </r>
  <r>
    <x v="135"/>
    <n v="1970"/>
    <s v="treatment"/>
    <n v="174000"/>
    <n v="0.89773748825999555"/>
    <x v="2"/>
  </r>
  <r>
    <x v="136"/>
    <n v="1967"/>
    <s v="treatment"/>
    <n v="143000"/>
    <n v="0.82797723259004086"/>
    <x v="2"/>
  </r>
  <r>
    <x v="137"/>
    <n v="1988"/>
    <s v="control"/>
    <n v="171000"/>
    <n v="0.99594151914878259"/>
    <x v="0"/>
  </r>
  <r>
    <x v="138"/>
    <n v="1999"/>
    <s v="control"/>
    <n v="230000"/>
    <n v="0.38170993671981412"/>
    <x v="1"/>
  </r>
  <r>
    <x v="139"/>
    <n v="1997"/>
    <s v="control"/>
    <n v="231500"/>
    <n v="0.7774822218445917"/>
    <x v="0"/>
  </r>
  <r>
    <x v="140"/>
    <n v="1971"/>
    <s v="treatment"/>
    <n v="115000"/>
    <n v="0.31460826836873024"/>
    <x v="2"/>
  </r>
  <r>
    <x v="141"/>
    <n v="2005"/>
    <s v="control"/>
    <n v="260000"/>
    <n v="0.43033636004290976"/>
    <x v="1"/>
  </r>
  <r>
    <x v="142"/>
    <n v="1952"/>
    <s v="treatment"/>
    <n v="166000"/>
    <n v="0.92347045543036221"/>
    <x v="2"/>
  </r>
  <r>
    <x v="143"/>
    <n v="1999"/>
    <s v="control"/>
    <n v="204000"/>
    <n v="0.52702311271448887"/>
    <x v="0"/>
  </r>
  <r>
    <x v="144"/>
    <n v="1963"/>
    <s v="treatment"/>
    <n v="125000"/>
    <n v="4.0278610288785655E-2"/>
    <x v="2"/>
  </r>
  <r>
    <x v="145"/>
    <n v="2004"/>
    <s v="control"/>
    <n v="130000"/>
    <n v="0.27312967393670251"/>
    <x v="1"/>
  </r>
  <r>
    <x v="146"/>
    <n v="1931"/>
    <s v="treatment"/>
    <n v="105000"/>
    <n v="0.3883002298340289"/>
    <x v="2"/>
  </r>
  <r>
    <x v="147"/>
    <n v="2001"/>
    <s v="control"/>
    <n v="222500"/>
    <n v="0.90324588677796003"/>
    <x v="0"/>
  </r>
  <r>
    <x v="148"/>
    <n v="2004"/>
    <s v="control"/>
    <n v="141000"/>
    <n v="8.2331356227610786E-2"/>
    <x v="1"/>
  </r>
  <r>
    <x v="149"/>
    <n v="1936"/>
    <s v="treatment"/>
    <n v="115000"/>
    <n v="0.92781200725753643"/>
    <x v="2"/>
  </r>
  <r>
    <x v="150"/>
    <n v="1975"/>
    <s v="control"/>
    <n v="122000"/>
    <n v="0.84322296374773564"/>
    <x v="0"/>
  </r>
  <r>
    <x v="151"/>
    <n v="2007"/>
    <s v="control"/>
    <n v="372402"/>
    <n v="0.33983440800333964"/>
    <x v="1"/>
  </r>
  <r>
    <x v="152"/>
    <n v="1971"/>
    <s v="treatment"/>
    <n v="190000"/>
    <n v="0.58340314119497216"/>
    <x v="2"/>
  </r>
  <r>
    <x v="153"/>
    <n v="1960"/>
    <s v="treatment"/>
    <n v="235000"/>
    <n v="0.73029355752572567"/>
    <x v="2"/>
  </r>
  <r>
    <x v="154"/>
    <n v="1923"/>
    <s v="treatment"/>
    <n v="125000"/>
    <n v="0.39073242069988445"/>
    <x v="2"/>
  </r>
  <r>
    <x v="155"/>
    <n v="1924"/>
    <s v="treatment"/>
    <n v="79000"/>
    <n v="0.96315598498810617"/>
    <x v="2"/>
  </r>
  <r>
    <x v="156"/>
    <n v="1950"/>
    <s v="treatment"/>
    <n v="109500"/>
    <n v="0.91569827327139242"/>
    <x v="2"/>
  </r>
  <r>
    <x v="157"/>
    <n v="2009"/>
    <s v="control"/>
    <n v="269500"/>
    <n v="0.84624197304207582"/>
    <x v="0"/>
  </r>
  <r>
    <x v="158"/>
    <n v="2004"/>
    <s v="control"/>
    <n v="254900"/>
    <n v="0.23677457252130418"/>
    <x v="1"/>
  </r>
  <r>
    <x v="159"/>
    <n v="2005"/>
    <s v="control"/>
    <n v="320000"/>
    <n v="0.10715199784466245"/>
    <x v="1"/>
  </r>
  <r>
    <x v="160"/>
    <n v="1984"/>
    <s v="control"/>
    <n v="162500"/>
    <n v="0.79325162433497876"/>
    <x v="0"/>
  </r>
  <r>
    <x v="161"/>
    <n v="2003"/>
    <s v="control"/>
    <n v="412500"/>
    <n v="0.29442682496041872"/>
    <x v="1"/>
  </r>
  <r>
    <x v="162"/>
    <n v="2005"/>
    <s v="control"/>
    <n v="220000"/>
    <n v="2.9981280039057756E-2"/>
    <x v="1"/>
  </r>
  <r>
    <x v="163"/>
    <n v="1956"/>
    <s v="treatment"/>
    <n v="103200"/>
    <n v="0.31077866968051115"/>
    <x v="2"/>
  </r>
  <r>
    <x v="164"/>
    <n v="1926"/>
    <s v="treatment"/>
    <n v="152000"/>
    <n v="0.73389679575403688"/>
    <x v="2"/>
  </r>
  <r>
    <x v="165"/>
    <n v="1940"/>
    <s v="treatment"/>
    <n v="127500"/>
    <n v="0.53515482400911707"/>
    <x v="2"/>
  </r>
  <r>
    <x v="166"/>
    <n v="1955"/>
    <s v="treatment"/>
    <n v="190000"/>
    <n v="0.30213590788037847"/>
    <x v="2"/>
  </r>
  <r>
    <x v="167"/>
    <n v="2007"/>
    <s v="control"/>
    <n v="325624"/>
    <n v="0.81274857024822544"/>
    <x v="0"/>
  </r>
  <r>
    <x v="168"/>
    <n v="2004"/>
    <s v="control"/>
    <n v="183500"/>
    <n v="0.26712218369655372"/>
    <x v="1"/>
  </r>
  <r>
    <x v="169"/>
    <n v="1981"/>
    <s v="control"/>
    <n v="228000"/>
    <n v="0.90853912445893559"/>
    <x v="0"/>
  </r>
  <r>
    <x v="170"/>
    <n v="1941"/>
    <s v="treatment"/>
    <n v="128500"/>
    <n v="0.62894997960653809"/>
    <x v="2"/>
  </r>
  <r>
    <x v="171"/>
    <n v="1960"/>
    <s v="treatment"/>
    <n v="215000"/>
    <n v="0.87586516680764959"/>
    <x v="2"/>
  </r>
  <r>
    <x v="172"/>
    <n v="1987"/>
    <s v="control"/>
    <n v="239000"/>
    <n v="0.69349684056442429"/>
    <x v="0"/>
  </r>
  <r>
    <x v="173"/>
    <n v="1961"/>
    <s v="treatment"/>
    <n v="163000"/>
    <n v="0.95019190540671161"/>
    <x v="2"/>
  </r>
  <r>
    <x v="174"/>
    <n v="1986"/>
    <s v="control"/>
    <n v="184000"/>
    <n v="0.79647648297242801"/>
    <x v="0"/>
  </r>
  <r>
    <x v="175"/>
    <n v="1950"/>
    <s v="treatment"/>
    <n v="243000"/>
    <n v="0.59631819971256106"/>
    <x v="2"/>
  </r>
  <r>
    <x v="176"/>
    <n v="1988"/>
    <s v="control"/>
    <n v="211000"/>
    <n v="0.5389776469928067"/>
    <x v="0"/>
  </r>
  <r>
    <x v="177"/>
    <n v="1958"/>
    <s v="treatment"/>
    <n v="172500"/>
    <n v="0.43213550313364846"/>
    <x v="2"/>
  </r>
  <r>
    <x v="178"/>
    <n v="2008"/>
    <s v="control"/>
    <n v="501837"/>
    <n v="0.95497230848786208"/>
    <x v="0"/>
  </r>
  <r>
    <x v="179"/>
    <n v="1923"/>
    <s v="treatment"/>
    <n v="100000"/>
    <n v="0.55507589563618387"/>
    <x v="2"/>
  </r>
  <r>
    <x v="180"/>
    <n v="2000"/>
    <s v="control"/>
    <n v="177000"/>
    <n v="0.47733362907780796"/>
    <x v="1"/>
  </r>
  <r>
    <x v="181"/>
    <n v="1920"/>
    <s v="treatment"/>
    <n v="200100"/>
    <n v="0.78071514220190319"/>
    <x v="2"/>
  </r>
  <r>
    <x v="182"/>
    <n v="1957"/>
    <s v="treatment"/>
    <n v="120000"/>
    <n v="0.41456017380667487"/>
    <x v="2"/>
  </r>
  <r>
    <x v="183"/>
    <n v="2003"/>
    <s v="control"/>
    <n v="200000"/>
    <n v="0.26760783288453971"/>
    <x v="1"/>
  </r>
  <r>
    <x v="184"/>
    <n v="1908"/>
    <s v="treatment"/>
    <n v="127000"/>
    <n v="6.037243405779924E-2"/>
    <x v="2"/>
  </r>
  <r>
    <x v="185"/>
    <n v="1892"/>
    <s v="treatment"/>
    <n v="475000"/>
    <n v="0.68430235765838066"/>
    <x v="2"/>
  </r>
  <r>
    <x v="186"/>
    <n v="1990"/>
    <s v="control"/>
    <n v="173000"/>
    <n v="0.4110661487126156"/>
    <x v="1"/>
  </r>
  <r>
    <x v="187"/>
    <n v="1916"/>
    <s v="treatment"/>
    <n v="135000"/>
    <n v="0.30881849546323037"/>
    <x v="2"/>
  </r>
  <r>
    <x v="188"/>
    <n v="1979"/>
    <s v="control"/>
    <n v="153337"/>
    <n v="0.98913041832346194"/>
    <x v="0"/>
  </r>
  <r>
    <x v="189"/>
    <n v="2001"/>
    <s v="control"/>
    <n v="286000"/>
    <n v="0.55506881374215933"/>
    <x v="0"/>
  </r>
  <r>
    <x v="190"/>
    <n v="1932"/>
    <s v="treatment"/>
    <n v="315000"/>
    <n v="0.50549135008449009"/>
    <x v="2"/>
  </r>
  <r>
    <x v="191"/>
    <n v="1972"/>
    <s v="treatment"/>
    <n v="184000"/>
    <n v="0.34122666446268957"/>
    <x v="2"/>
  </r>
  <r>
    <x v="192"/>
    <n v="1999"/>
    <s v="control"/>
    <n v="192000"/>
    <n v="0.60813617338267933"/>
    <x v="0"/>
  </r>
  <r>
    <x v="193"/>
    <n v="2004"/>
    <s v="control"/>
    <n v="130000"/>
    <n v="0.48950933759226989"/>
    <x v="1"/>
  </r>
  <r>
    <x v="194"/>
    <n v="1972"/>
    <s v="treatment"/>
    <n v="127000"/>
    <n v="0.20624058821069036"/>
    <x v="2"/>
  </r>
  <r>
    <x v="195"/>
    <n v="1976"/>
    <s v="control"/>
    <n v="148500"/>
    <n v="0.83843408730770563"/>
    <x v="0"/>
  </r>
  <r>
    <x v="196"/>
    <n v="2007"/>
    <s v="control"/>
    <n v="311872"/>
    <n v="6.1537981774685724E-2"/>
    <x v="1"/>
  </r>
  <r>
    <x v="197"/>
    <n v="1918"/>
    <s v="treatment"/>
    <n v="235000"/>
    <n v="0.38969869790044942"/>
    <x v="2"/>
  </r>
  <r>
    <x v="198"/>
    <n v="1912"/>
    <s v="treatment"/>
    <n v="104000"/>
    <n v="0.453725956418079"/>
    <x v="2"/>
  </r>
  <r>
    <x v="199"/>
    <n v="2004"/>
    <s v="control"/>
    <n v="274900"/>
    <n v="7.4376555897019414E-2"/>
    <x v="1"/>
  </r>
  <r>
    <x v="200"/>
    <n v="2003"/>
    <s v="control"/>
    <n v="140000"/>
    <n v="0.99526629315889237"/>
    <x v="0"/>
  </r>
  <r>
    <x v="201"/>
    <n v="1977"/>
    <s v="control"/>
    <n v="171500"/>
    <n v="0.20560183483788164"/>
    <x v="1"/>
  </r>
  <r>
    <x v="202"/>
    <n v="1924"/>
    <s v="treatment"/>
    <n v="112000"/>
    <n v="0.50471962961242434"/>
    <x v="2"/>
  </r>
  <r>
    <x v="203"/>
    <n v="2004"/>
    <s v="control"/>
    <n v="149000"/>
    <n v="0.82592740212179616"/>
    <x v="0"/>
  </r>
  <r>
    <x v="204"/>
    <n v="1947"/>
    <s v="treatment"/>
    <n v="110000"/>
    <n v="0.24433357172845993"/>
    <x v="2"/>
  </r>
  <r>
    <x v="205"/>
    <n v="1990"/>
    <s v="control"/>
    <n v="180500"/>
    <n v="0.52944434057006617"/>
    <x v="0"/>
  </r>
  <r>
    <x v="206"/>
    <n v="1962"/>
    <s v="treatment"/>
    <n v="143900"/>
    <n v="0.58347196757921937"/>
    <x v="2"/>
  </r>
  <r>
    <x v="207"/>
    <n v="1960"/>
    <s v="treatment"/>
    <n v="141000"/>
    <n v="0.1185037187704141"/>
    <x v="2"/>
  </r>
  <r>
    <x v="208"/>
    <n v="1988"/>
    <s v="control"/>
    <n v="277000"/>
    <n v="0.78227473317616558"/>
    <x v="0"/>
  </r>
  <r>
    <x v="209"/>
    <n v="1964"/>
    <s v="treatment"/>
    <n v="145000"/>
    <n v="0.55172662901678582"/>
    <x v="2"/>
  </r>
  <r>
    <x v="210"/>
    <n v="1925"/>
    <s v="treatment"/>
    <n v="98000"/>
    <n v="2.4977513872687096E-3"/>
    <x v="2"/>
  </r>
  <r>
    <x v="211"/>
    <n v="2009"/>
    <s v="control"/>
    <n v="186000"/>
    <n v="0.80180937190937007"/>
    <x v="0"/>
  </r>
  <r>
    <x v="212"/>
    <n v="2009"/>
    <s v="control"/>
    <n v="252678"/>
    <n v="0.60784931544257226"/>
    <x v="0"/>
  </r>
  <r>
    <x v="213"/>
    <n v="1995"/>
    <s v="control"/>
    <n v="156000"/>
    <n v="0.11845197991326628"/>
    <x v="1"/>
  </r>
  <r>
    <x v="214"/>
    <n v="1977"/>
    <s v="control"/>
    <n v="161750"/>
    <n v="0.37278362868927217"/>
    <x v="1"/>
  </r>
  <r>
    <x v="215"/>
    <n v="1957"/>
    <s v="treatment"/>
    <n v="134450"/>
    <n v="0.27883548914052392"/>
    <x v="2"/>
  </r>
  <r>
    <x v="216"/>
    <n v="2004"/>
    <s v="control"/>
    <n v="210000"/>
    <n v="0.34559951771082764"/>
    <x v="1"/>
  </r>
  <r>
    <x v="217"/>
    <n v="1925"/>
    <s v="treatment"/>
    <n v="107000"/>
    <n v="3.1312840444559509E-2"/>
    <x v="2"/>
  </r>
  <r>
    <x v="218"/>
    <n v="1939"/>
    <s v="treatment"/>
    <n v="311500"/>
    <n v="0.18615009778977065"/>
    <x v="2"/>
  </r>
  <r>
    <x v="219"/>
    <n v="2005"/>
    <s v="control"/>
    <n v="167240"/>
    <n v="0.28715152964463952"/>
    <x v="1"/>
  </r>
  <r>
    <x v="220"/>
    <n v="2006"/>
    <s v="control"/>
    <n v="204900"/>
    <n v="0.19080721809418744"/>
    <x v="1"/>
  </r>
  <r>
    <x v="221"/>
    <n v="2002"/>
    <s v="control"/>
    <n v="200000"/>
    <n v="0.97951582943290383"/>
    <x v="0"/>
  </r>
  <r>
    <x v="222"/>
    <n v="1975"/>
    <s v="control"/>
    <n v="179900"/>
    <n v="0.11816009222209856"/>
    <x v="1"/>
  </r>
  <r>
    <x v="223"/>
    <n v="1971"/>
    <s v="treatment"/>
    <n v="97000"/>
    <n v="0.90811918019034976"/>
    <x v="2"/>
  </r>
  <r>
    <x v="224"/>
    <n v="2003"/>
    <s v="control"/>
    <n v="386250"/>
    <n v="0.37073213472478239"/>
    <x v="1"/>
  </r>
  <r>
    <x v="225"/>
    <n v="1971"/>
    <s v="treatment"/>
    <n v="112000"/>
    <n v="1.3661852083475923E-2"/>
    <x v="2"/>
  </r>
  <r>
    <x v="226"/>
    <n v="1995"/>
    <s v="control"/>
    <n v="290000"/>
    <n v="0.79080334733382629"/>
    <x v="0"/>
  </r>
  <r>
    <x v="227"/>
    <n v="1970"/>
    <s v="treatment"/>
    <n v="106000"/>
    <n v="0.13675441531534183"/>
    <x v="2"/>
  </r>
  <r>
    <x v="228"/>
    <n v="1967"/>
    <s v="treatment"/>
    <n v="125000"/>
    <n v="0.38657681940140598"/>
    <x v="2"/>
  </r>
  <r>
    <x v="229"/>
    <n v="2005"/>
    <s v="control"/>
    <n v="192500"/>
    <n v="0.69783957373812311"/>
    <x v="0"/>
  </r>
  <r>
    <x v="230"/>
    <n v="1959"/>
    <s v="treatment"/>
    <n v="148000"/>
    <n v="0.4534092847191934"/>
    <x v="2"/>
  </r>
  <r>
    <x v="231"/>
    <n v="1995"/>
    <s v="control"/>
    <n v="403000"/>
    <n v="0.48459833799886554"/>
    <x v="1"/>
  </r>
  <r>
    <x v="232"/>
    <n v="1972"/>
    <s v="treatment"/>
    <n v="94500"/>
    <n v="0.73463561324509785"/>
    <x v="2"/>
  </r>
  <r>
    <x v="233"/>
    <n v="1976"/>
    <s v="control"/>
    <n v="128200"/>
    <n v="0.50801273531300439"/>
    <x v="0"/>
  </r>
  <r>
    <x v="234"/>
    <n v="2002"/>
    <s v="control"/>
    <n v="216500"/>
    <n v="0.327693246273144"/>
    <x v="1"/>
  </r>
  <r>
    <x v="235"/>
    <n v="1971"/>
    <s v="treatment"/>
    <n v="89500"/>
    <n v="0.85691488855442044"/>
    <x v="2"/>
  </r>
  <r>
    <x v="236"/>
    <n v="2004"/>
    <s v="control"/>
    <n v="185500"/>
    <n v="0.96807190441322688"/>
    <x v="0"/>
  </r>
  <r>
    <x v="237"/>
    <n v="1993"/>
    <s v="control"/>
    <n v="194500"/>
    <n v="0.21738720009390655"/>
    <x v="1"/>
  </r>
  <r>
    <x v="238"/>
    <n v="2007"/>
    <s v="control"/>
    <n v="318000"/>
    <n v="0.52201988625119644"/>
    <x v="0"/>
  </r>
  <r>
    <x v="239"/>
    <n v="1945"/>
    <s v="treatment"/>
    <n v="113000"/>
    <n v="0.38690117468038787"/>
    <x v="2"/>
  </r>
  <r>
    <x v="240"/>
    <n v="2008"/>
    <s v="control"/>
    <n v="262500"/>
    <n v="0.71355606920300496"/>
    <x v="0"/>
  </r>
  <r>
    <x v="241"/>
    <n v="1945"/>
    <s v="treatment"/>
    <n v="110500"/>
    <n v="0.18557926975670425"/>
    <x v="2"/>
  </r>
  <r>
    <x v="242"/>
    <n v="1900"/>
    <s v="treatment"/>
    <n v="79000"/>
    <n v="0.26968312173360909"/>
    <x v="2"/>
  </r>
  <r>
    <x v="243"/>
    <n v="1980"/>
    <s v="control"/>
    <n v="120000"/>
    <n v="0.18165695709230301"/>
    <x v="1"/>
  </r>
  <r>
    <x v="244"/>
    <n v="1994"/>
    <s v="control"/>
    <n v="205000"/>
    <n v="0.35929917234481656"/>
    <x v="1"/>
  </r>
  <r>
    <x v="245"/>
    <n v="1988"/>
    <s v="control"/>
    <n v="241500"/>
    <n v="0.53552857511840635"/>
    <x v="0"/>
  </r>
  <r>
    <x v="246"/>
    <n v="1910"/>
    <s v="treatment"/>
    <n v="137000"/>
    <n v="8.6911941449860031E-2"/>
    <x v="2"/>
  </r>
  <r>
    <x v="247"/>
    <n v="1954"/>
    <s v="treatment"/>
    <n v="140000"/>
    <n v="0.62625354976648151"/>
    <x v="2"/>
  </r>
  <r>
    <x v="248"/>
    <n v="2003"/>
    <s v="control"/>
    <n v="180000"/>
    <n v="0.67893960138761533"/>
    <x v="0"/>
  </r>
  <r>
    <x v="249"/>
    <n v="1958"/>
    <s v="treatment"/>
    <n v="277000"/>
    <n v="0.15536790256625466"/>
    <x v="2"/>
  </r>
  <r>
    <x v="250"/>
    <n v="1940"/>
    <s v="treatment"/>
    <n v="76500"/>
    <n v="0.97376172143633655"/>
    <x v="2"/>
  </r>
  <r>
    <x v="251"/>
    <n v="2006"/>
    <s v="control"/>
    <n v="235000"/>
    <n v="0.43987296079437288"/>
    <x v="1"/>
  </r>
  <r>
    <x v="252"/>
    <n v="2004"/>
    <s v="control"/>
    <n v="173000"/>
    <n v="0.13241462892612976"/>
    <x v="1"/>
  </r>
  <r>
    <x v="253"/>
    <n v="1964"/>
    <s v="treatment"/>
    <n v="158000"/>
    <n v="0.18087135759248896"/>
    <x v="2"/>
  </r>
  <r>
    <x v="254"/>
    <n v="1957"/>
    <s v="treatment"/>
    <n v="145000"/>
    <n v="0.53099844245389982"/>
    <x v="2"/>
  </r>
  <r>
    <x v="255"/>
    <n v="1999"/>
    <s v="control"/>
    <n v="230000"/>
    <n v="6.1143664860372482E-3"/>
    <x v="1"/>
  </r>
  <r>
    <x v="256"/>
    <n v="2003"/>
    <s v="control"/>
    <n v="207500"/>
    <n v="0.34285061145806928"/>
    <x v="1"/>
  </r>
  <r>
    <x v="257"/>
    <n v="2006"/>
    <s v="control"/>
    <n v="220000"/>
    <n v="4.6073662658477677E-2"/>
    <x v="1"/>
  </r>
  <r>
    <x v="258"/>
    <n v="2001"/>
    <s v="control"/>
    <n v="231500"/>
    <n v="0.38418591688075776"/>
    <x v="1"/>
  </r>
  <r>
    <x v="259"/>
    <n v="1956"/>
    <s v="treatment"/>
    <n v="97000"/>
    <n v="0.24639678865577208"/>
    <x v="2"/>
  </r>
  <r>
    <x v="260"/>
    <n v="1962"/>
    <s v="treatment"/>
    <n v="176000"/>
    <n v="0.33969277700445599"/>
    <x v="2"/>
  </r>
  <r>
    <x v="261"/>
    <n v="2007"/>
    <s v="control"/>
    <n v="276000"/>
    <n v="2.5703474275777904E-2"/>
    <x v="1"/>
  </r>
  <r>
    <x v="262"/>
    <n v="1977"/>
    <s v="control"/>
    <n v="151000"/>
    <n v="0.78025407023950755"/>
    <x v="0"/>
  </r>
  <r>
    <x v="263"/>
    <n v="1929"/>
    <s v="treatment"/>
    <n v="130000"/>
    <n v="0.36515256375377769"/>
    <x v="2"/>
  </r>
  <r>
    <x v="264"/>
    <n v="1925"/>
    <s v="treatment"/>
    <n v="73000"/>
    <n v="0.44005219129491058"/>
    <x v="2"/>
  </r>
  <r>
    <x v="265"/>
    <n v="1981"/>
    <s v="control"/>
    <n v="175500"/>
    <n v="0.60041896667694516"/>
    <x v="0"/>
  </r>
  <r>
    <x v="266"/>
    <n v="1997"/>
    <s v="control"/>
    <n v="185000"/>
    <n v="0.11750195584295864"/>
    <x v="1"/>
  </r>
  <r>
    <x v="267"/>
    <n v="1939"/>
    <s v="treatment"/>
    <n v="179500"/>
    <n v="0.57537375593964069"/>
    <x v="2"/>
  </r>
  <r>
    <x v="268"/>
    <n v="1940"/>
    <s v="treatment"/>
    <n v="120500"/>
    <n v="0.85811493823156149"/>
    <x v="2"/>
  </r>
  <r>
    <x v="269"/>
    <n v="1976"/>
    <s v="control"/>
    <n v="148000"/>
    <n v="0.46892883366805094"/>
    <x v="1"/>
  </r>
  <r>
    <x v="270"/>
    <n v="2006"/>
    <s v="control"/>
    <n v="266000"/>
    <n v="0.10715694075317772"/>
    <x v="1"/>
  </r>
  <r>
    <x v="271"/>
    <n v="1954"/>
    <s v="treatment"/>
    <n v="241500"/>
    <n v="0.92899043517679314"/>
    <x v="2"/>
  </r>
  <r>
    <x v="272"/>
    <n v="1999"/>
    <s v="control"/>
    <n v="290000"/>
    <n v="0.33920802937254557"/>
    <x v="1"/>
  </r>
  <r>
    <x v="273"/>
    <n v="1958"/>
    <s v="treatment"/>
    <n v="139000"/>
    <n v="0.44670687363938633"/>
    <x v="2"/>
  </r>
  <r>
    <x v="274"/>
    <n v="1982"/>
    <s v="control"/>
    <n v="124500"/>
    <n v="0.31222039678196023"/>
    <x v="1"/>
  </r>
  <r>
    <x v="275"/>
    <n v="1925"/>
    <s v="treatment"/>
    <n v="205000"/>
    <n v="0.65684920818098036"/>
    <x v="2"/>
  </r>
  <r>
    <x v="276"/>
    <n v="2003"/>
    <s v="control"/>
    <n v="201000"/>
    <n v="0.4967573939501001"/>
    <x v="1"/>
  </r>
  <r>
    <x v="277"/>
    <n v="1951"/>
    <s v="treatment"/>
    <n v="141000"/>
    <n v="5.6255966154097226E-2"/>
    <x v="2"/>
  </r>
  <r>
    <x v="278"/>
    <n v="2006"/>
    <s v="control"/>
    <n v="415298"/>
    <n v="0.28735782854171221"/>
    <x v="1"/>
  </r>
  <r>
    <x v="279"/>
    <n v="1977"/>
    <s v="control"/>
    <n v="192000"/>
    <n v="0.36864874637739165"/>
    <x v="1"/>
  </r>
  <r>
    <x v="280"/>
    <n v="1989"/>
    <s v="control"/>
    <n v="228500"/>
    <n v="0.5838842822450484"/>
    <x v="0"/>
  </r>
  <r>
    <x v="281"/>
    <n v="2006"/>
    <s v="control"/>
    <n v="185000"/>
    <n v="0.569553309288651"/>
    <x v="0"/>
  </r>
  <r>
    <x v="282"/>
    <n v="2007"/>
    <s v="control"/>
    <n v="207500"/>
    <n v="0.42369365776695078"/>
    <x v="1"/>
  </r>
  <r>
    <x v="283"/>
    <n v="2008"/>
    <s v="control"/>
    <n v="244600"/>
    <n v="0.65427751772448606"/>
    <x v="0"/>
  </r>
  <r>
    <x v="284"/>
    <n v="1992"/>
    <s v="control"/>
    <n v="179200"/>
    <n v="0.6586224062091538"/>
    <x v="0"/>
  </r>
  <r>
    <x v="285"/>
    <n v="2006"/>
    <s v="control"/>
    <n v="164700"/>
    <n v="0.28115268188464981"/>
    <x v="1"/>
  </r>
  <r>
    <x v="286"/>
    <n v="1962"/>
    <s v="treatment"/>
    <n v="159000"/>
    <n v="0.57636216155368791"/>
    <x v="2"/>
  </r>
  <r>
    <x v="287"/>
    <n v="1971"/>
    <s v="treatment"/>
    <n v="88000"/>
    <n v="0.80193975686310071"/>
    <x v="2"/>
  </r>
  <r>
    <x v="288"/>
    <n v="1967"/>
    <s v="treatment"/>
    <n v="122000"/>
    <n v="0.98919656967442848"/>
    <x v="2"/>
  </r>
  <r>
    <x v="289"/>
    <n v="1915"/>
    <s v="treatment"/>
    <n v="153575"/>
    <n v="0.8911860027278683"/>
    <x v="2"/>
  </r>
  <r>
    <x v="290"/>
    <n v="2006"/>
    <s v="control"/>
    <n v="233230"/>
    <n v="0.38026541917506873"/>
    <x v="1"/>
  </r>
  <r>
    <x v="291"/>
    <n v="1912"/>
    <s v="treatment"/>
    <n v="135900"/>
    <n v="0.51948800004166185"/>
    <x v="2"/>
  </r>
  <r>
    <x v="292"/>
    <n v="1949"/>
    <s v="treatment"/>
    <n v="131000"/>
    <n v="0.6403763069038394"/>
    <x v="2"/>
  </r>
  <r>
    <x v="293"/>
    <n v="1977"/>
    <s v="control"/>
    <n v="235000"/>
    <n v="0.76542791438426305"/>
    <x v="0"/>
  </r>
  <r>
    <x v="294"/>
    <n v="1953"/>
    <s v="treatment"/>
    <n v="167000"/>
    <n v="0.67883406448098338"/>
    <x v="2"/>
  </r>
  <r>
    <x v="295"/>
    <n v="1984"/>
    <s v="control"/>
    <n v="142500"/>
    <n v="0.69566228144407138"/>
    <x v="0"/>
  </r>
  <r>
    <x v="296"/>
    <n v="1950"/>
    <s v="treatment"/>
    <n v="152000"/>
    <n v="0.72923062098216029"/>
    <x v="2"/>
  </r>
  <r>
    <x v="297"/>
    <n v="1997"/>
    <s v="control"/>
    <n v="239000"/>
    <n v="0.3853754227078825"/>
    <x v="1"/>
  </r>
  <r>
    <x v="298"/>
    <n v="1968"/>
    <s v="treatment"/>
    <n v="175000"/>
    <n v="1.6128140632328813E-2"/>
    <x v="2"/>
  </r>
  <r>
    <x v="299"/>
    <n v="1950"/>
    <s v="treatment"/>
    <n v="158500"/>
    <n v="0.58780067974058237"/>
    <x v="2"/>
  </r>
  <r>
    <x v="300"/>
    <n v="1953"/>
    <s v="treatment"/>
    <n v="157000"/>
    <n v="0.99963201655045175"/>
    <x v="2"/>
  </r>
  <r>
    <x v="301"/>
    <n v="1998"/>
    <s v="control"/>
    <n v="267000"/>
    <n v="0.16606837268059538"/>
    <x v="1"/>
  </r>
  <r>
    <x v="302"/>
    <n v="2001"/>
    <s v="control"/>
    <n v="205000"/>
    <n v="0.48823512617858544"/>
    <x v="1"/>
  </r>
  <r>
    <x v="303"/>
    <n v="1972"/>
    <s v="treatment"/>
    <n v="149900"/>
    <n v="3.8938592342717682E-3"/>
    <x v="2"/>
  </r>
  <r>
    <x v="304"/>
    <n v="1880"/>
    <s v="treatment"/>
    <n v="295000"/>
    <n v="0.15567030184861419"/>
    <x v="2"/>
  </r>
  <r>
    <x v="305"/>
    <n v="2004"/>
    <s v="control"/>
    <n v="305900"/>
    <n v="0.42923495293679059"/>
    <x v="1"/>
  </r>
  <r>
    <x v="306"/>
    <n v="1990"/>
    <s v="control"/>
    <n v="225000"/>
    <n v="0.20028746631291772"/>
    <x v="1"/>
  </r>
  <r>
    <x v="307"/>
    <n v="1920"/>
    <s v="treatment"/>
    <n v="89500"/>
    <n v="0.36429536238733473"/>
    <x v="2"/>
  </r>
  <r>
    <x v="308"/>
    <n v="1940"/>
    <s v="treatment"/>
    <n v="82500"/>
    <n v="0.21488525028642713"/>
    <x v="2"/>
  </r>
  <r>
    <x v="309"/>
    <n v="2003"/>
    <s v="control"/>
    <n v="360000"/>
    <n v="0.84119531397040714"/>
    <x v="0"/>
  </r>
  <r>
    <x v="310"/>
    <n v="1993"/>
    <s v="control"/>
    <n v="165600"/>
    <n v="0.52964565221467097"/>
    <x v="0"/>
  </r>
  <r>
    <x v="311"/>
    <n v="1948"/>
    <s v="treatment"/>
    <n v="132000"/>
    <n v="0.94791387773190983"/>
    <x v="2"/>
  </r>
  <r>
    <x v="312"/>
    <n v="1939"/>
    <s v="treatment"/>
    <n v="119900"/>
    <n v="0.68244101263426271"/>
    <x v="2"/>
  </r>
  <r>
    <x v="313"/>
    <n v="1965"/>
    <s v="treatment"/>
    <n v="375000"/>
    <n v="0.12464399357788158"/>
    <x v="2"/>
  </r>
  <r>
    <x v="314"/>
    <n v="1925"/>
    <s v="treatment"/>
    <n v="178000"/>
    <n v="0.23512281219281761"/>
    <x v="2"/>
  </r>
  <r>
    <x v="315"/>
    <n v="2004"/>
    <s v="control"/>
    <n v="188500"/>
    <n v="0.65221994671474071"/>
    <x v="0"/>
  </r>
  <r>
    <x v="316"/>
    <n v="1980"/>
    <s v="control"/>
    <n v="260000"/>
    <n v="0.55678814084520534"/>
    <x v="0"/>
  </r>
  <r>
    <x v="317"/>
    <n v="2006"/>
    <s v="control"/>
    <n v="270000"/>
    <n v="0.49639031102358211"/>
    <x v="1"/>
  </r>
  <r>
    <x v="318"/>
    <n v="1993"/>
    <s v="control"/>
    <n v="260000"/>
    <n v="0.23538235363038384"/>
    <x v="1"/>
  </r>
  <r>
    <x v="319"/>
    <n v="1980"/>
    <s v="control"/>
    <n v="187500"/>
    <n v="0.79561641919707093"/>
    <x v="0"/>
  </r>
  <r>
    <x v="320"/>
    <n v="2006"/>
    <s v="control"/>
    <n v="342643"/>
    <n v="0.92193470794672916"/>
    <x v="0"/>
  </r>
  <r>
    <x v="321"/>
    <n v="2004"/>
    <s v="control"/>
    <n v="354000"/>
    <n v="0.21851028370482106"/>
    <x v="1"/>
  </r>
  <r>
    <x v="322"/>
    <n v="1986"/>
    <s v="control"/>
    <n v="301000"/>
    <n v="0.99499650933512385"/>
    <x v="0"/>
  </r>
  <r>
    <x v="323"/>
    <n v="1955"/>
    <s v="treatment"/>
    <n v="126175"/>
    <n v="0.20562355586465619"/>
    <x v="2"/>
  </r>
  <r>
    <x v="324"/>
    <n v="1967"/>
    <s v="treatment"/>
    <n v="242000"/>
    <n v="0.65412041731443882"/>
    <x v="2"/>
  </r>
  <r>
    <x v="325"/>
    <n v="1941"/>
    <s v="treatment"/>
    <n v="87000"/>
    <n v="7.4070160597932366E-2"/>
    <x v="2"/>
  </r>
  <r>
    <x v="326"/>
    <n v="1993"/>
    <s v="control"/>
    <n v="324000"/>
    <n v="0.48052960614621976"/>
    <x v="1"/>
  </r>
  <r>
    <x v="327"/>
    <n v="1960"/>
    <s v="treatment"/>
    <n v="145250"/>
    <n v="0.9261646990704312"/>
    <x v="2"/>
  </r>
  <r>
    <x v="328"/>
    <n v="1916"/>
    <s v="treatment"/>
    <n v="214500"/>
    <n v="0.77916438890348616"/>
    <x v="2"/>
  </r>
  <r>
    <x v="329"/>
    <n v="1920"/>
    <s v="treatment"/>
    <n v="78000"/>
    <n v="8.0393786211244489E-2"/>
    <x v="2"/>
  </r>
  <r>
    <x v="330"/>
    <n v="1964"/>
    <s v="treatment"/>
    <n v="119000"/>
    <n v="0.87687862930327276"/>
    <x v="2"/>
  </r>
  <r>
    <x v="331"/>
    <n v="1958"/>
    <s v="treatment"/>
    <n v="139000"/>
    <n v="0.56831747836632551"/>
    <x v="2"/>
  </r>
  <r>
    <x v="332"/>
    <n v="2003"/>
    <s v="control"/>
    <n v="284000"/>
    <n v="0.91493284017828436"/>
    <x v="0"/>
  </r>
  <r>
    <x v="333"/>
    <n v="2004"/>
    <s v="control"/>
    <n v="207000"/>
    <n v="0.18073910370552326"/>
    <x v="1"/>
  </r>
  <r>
    <x v="334"/>
    <n v="1998"/>
    <s v="control"/>
    <n v="192000"/>
    <n v="0.72641416468930253"/>
    <x v="0"/>
  </r>
  <r>
    <x v="335"/>
    <n v="1965"/>
    <s v="treatment"/>
    <n v="228950"/>
    <n v="6.384985919746422E-2"/>
    <x v="2"/>
  </r>
  <r>
    <x v="336"/>
    <n v="2005"/>
    <s v="control"/>
    <n v="377426"/>
    <n v="0.93087302005405881"/>
    <x v="0"/>
  </r>
  <r>
    <x v="337"/>
    <n v="2002"/>
    <s v="control"/>
    <n v="214000"/>
    <n v="0.81624314996328984"/>
    <x v="0"/>
  </r>
  <r>
    <x v="338"/>
    <n v="1984"/>
    <s v="control"/>
    <n v="202500"/>
    <n v="0.69020781237288353"/>
    <x v="0"/>
  </r>
  <r>
    <x v="339"/>
    <n v="1958"/>
    <s v="treatment"/>
    <n v="155000"/>
    <n v="0.95106286571110998"/>
    <x v="2"/>
  </r>
  <r>
    <x v="340"/>
    <n v="2002"/>
    <s v="control"/>
    <n v="202900"/>
    <n v="0.88314657270061692"/>
    <x v="0"/>
  </r>
  <r>
    <x v="341"/>
    <n v="1950"/>
    <s v="treatment"/>
    <n v="82000"/>
    <n v="0.44785475572638056"/>
    <x v="2"/>
  </r>
  <r>
    <x v="342"/>
    <n v="1949"/>
    <s v="treatment"/>
    <n v="87500"/>
    <n v="0.97336891042775309"/>
    <x v="2"/>
  </r>
  <r>
    <x v="343"/>
    <n v="2005"/>
    <s v="control"/>
    <n v="266000"/>
    <n v="0.70300041849953465"/>
    <x v="0"/>
  </r>
  <r>
    <x v="344"/>
    <n v="1976"/>
    <s v="control"/>
    <n v="85000"/>
    <n v="0.38832074076420164"/>
    <x v="1"/>
  </r>
  <r>
    <x v="345"/>
    <n v="1939"/>
    <s v="treatment"/>
    <n v="140200"/>
    <n v="0.81255968626398078"/>
    <x v="2"/>
  </r>
  <r>
    <x v="346"/>
    <n v="1960"/>
    <s v="treatment"/>
    <n v="151500"/>
    <n v="0.45975819019078767"/>
    <x v="2"/>
  </r>
  <r>
    <x v="347"/>
    <n v="1960"/>
    <s v="treatment"/>
    <n v="157500"/>
    <n v="0.79457425347794808"/>
    <x v="2"/>
  </r>
  <r>
    <x v="348"/>
    <n v="2003"/>
    <s v="control"/>
    <n v="154000"/>
    <n v="0.36294409522661852"/>
    <x v="1"/>
  </r>
  <r>
    <x v="349"/>
    <n v="2005"/>
    <s v="control"/>
    <n v="437154"/>
    <n v="0.952133393828688"/>
    <x v="0"/>
  </r>
  <r>
    <x v="350"/>
    <n v="2007"/>
    <s v="control"/>
    <n v="318061"/>
    <n v="0.39871207679114418"/>
    <x v="1"/>
  </r>
  <r>
    <x v="351"/>
    <n v="1986"/>
    <s v="control"/>
    <n v="190000"/>
    <n v="0.67995705769534176"/>
    <x v="0"/>
  </r>
  <r>
    <x v="352"/>
    <n v="1941"/>
    <s v="treatment"/>
    <n v="95000"/>
    <n v="0.74990082051970619"/>
    <x v="2"/>
  </r>
  <r>
    <x v="353"/>
    <n v="1928"/>
    <s v="treatment"/>
    <n v="105900"/>
    <n v="0.23555755980571558"/>
    <x v="2"/>
  </r>
  <r>
    <x v="354"/>
    <n v="1940"/>
    <s v="treatment"/>
    <n v="140000"/>
    <n v="0.12677691538614977"/>
    <x v="2"/>
  </r>
  <r>
    <x v="355"/>
    <n v="1995"/>
    <s v="control"/>
    <n v="177500"/>
    <n v="0.41654846652157929"/>
    <x v="1"/>
  </r>
  <r>
    <x v="356"/>
    <n v="1992"/>
    <s v="control"/>
    <n v="173000"/>
    <n v="0.89085882024620267"/>
    <x v="0"/>
  </r>
  <r>
    <x v="357"/>
    <n v="1976"/>
    <s v="control"/>
    <n v="134000"/>
    <n v="0.94102141047873122"/>
    <x v="0"/>
  </r>
  <r>
    <x v="358"/>
    <n v="1958"/>
    <s v="treatment"/>
    <n v="130000"/>
    <n v="0.92498968921626712"/>
    <x v="2"/>
  </r>
  <r>
    <x v="359"/>
    <n v="1998"/>
    <s v="control"/>
    <n v="280000"/>
    <n v="0.24009560947635944"/>
    <x v="1"/>
  </r>
  <r>
    <x v="360"/>
    <n v="1978"/>
    <s v="control"/>
    <n v="156000"/>
    <n v="0.20069711936757406"/>
    <x v="1"/>
  </r>
  <r>
    <x v="361"/>
    <n v="1940"/>
    <s v="treatment"/>
    <n v="145000"/>
    <n v="0.7263202089893771"/>
    <x v="2"/>
  </r>
  <r>
    <x v="362"/>
    <n v="2003"/>
    <s v="control"/>
    <n v="198500"/>
    <n v="0.42552804346803774"/>
    <x v="1"/>
  </r>
  <r>
    <x v="363"/>
    <n v="1972"/>
    <s v="treatment"/>
    <n v="118000"/>
    <n v="0.37105994451514424"/>
    <x v="2"/>
  </r>
  <r>
    <x v="364"/>
    <n v="1976"/>
    <s v="control"/>
    <n v="190000"/>
    <n v="0.12955254935139382"/>
    <x v="1"/>
  </r>
  <r>
    <x v="365"/>
    <n v="1920"/>
    <s v="treatment"/>
    <n v="147000"/>
    <n v="0.74900666666368565"/>
    <x v="2"/>
  </r>
  <r>
    <x v="366"/>
    <n v="1963"/>
    <s v="treatment"/>
    <n v="159000"/>
    <n v="0.48864790017013338"/>
    <x v="2"/>
  </r>
  <r>
    <x v="367"/>
    <n v="1962"/>
    <s v="treatment"/>
    <n v="165000"/>
    <n v="0.21449745816269949"/>
    <x v="2"/>
  </r>
  <r>
    <x v="368"/>
    <n v="1954"/>
    <s v="treatment"/>
    <n v="132000"/>
    <n v="0.11375240084879512"/>
    <x v="2"/>
  </r>
  <r>
    <x v="369"/>
    <n v="1959"/>
    <s v="treatment"/>
    <n v="162000"/>
    <n v="0.48408475843108933"/>
    <x v="2"/>
  </r>
  <r>
    <x v="370"/>
    <n v="2000"/>
    <s v="control"/>
    <n v="172400"/>
    <n v="0.85501214583656049"/>
    <x v="0"/>
  </r>
  <r>
    <x v="371"/>
    <n v="1959"/>
    <s v="treatment"/>
    <n v="134432"/>
    <n v="0.68278108949680205"/>
    <x v="2"/>
  </r>
  <r>
    <x v="372"/>
    <n v="1984"/>
    <s v="control"/>
    <n v="125000"/>
    <n v="0.73757801154745462"/>
    <x v="0"/>
  </r>
  <r>
    <x v="373"/>
    <n v="1953"/>
    <s v="treatment"/>
    <n v="123000"/>
    <n v="0.12305149918779645"/>
    <x v="2"/>
  </r>
  <r>
    <x v="374"/>
    <n v="2003"/>
    <s v="control"/>
    <n v="219500"/>
    <n v="6.9341457918896787E-2"/>
    <x v="1"/>
  </r>
  <r>
    <x v="375"/>
    <n v="1922"/>
    <s v="treatment"/>
    <n v="61000"/>
    <n v="0.9416418263441253"/>
    <x v="2"/>
  </r>
  <r>
    <x v="376"/>
    <n v="1996"/>
    <s v="control"/>
    <n v="148000"/>
    <n v="0.13795715495913508"/>
    <x v="1"/>
  </r>
  <r>
    <x v="377"/>
    <n v="2004"/>
    <s v="control"/>
    <n v="340000"/>
    <n v="0.80499655330888242"/>
    <x v="0"/>
  </r>
  <r>
    <x v="378"/>
    <n v="2010"/>
    <s v="control"/>
    <n v="394432"/>
    <n v="0.21563874383960835"/>
    <x v="1"/>
  </r>
  <r>
    <x v="379"/>
    <n v="2000"/>
    <s v="control"/>
    <n v="179000"/>
    <n v="0.36944765393901691"/>
    <x v="1"/>
  </r>
  <r>
    <x v="380"/>
    <n v="1924"/>
    <s v="treatment"/>
    <n v="127000"/>
    <n v="0.87320505016480676"/>
    <x v="2"/>
  </r>
  <r>
    <x v="381"/>
    <n v="2006"/>
    <s v="control"/>
    <n v="187750"/>
    <n v="0.15756871722166399"/>
    <x v="1"/>
  </r>
  <r>
    <x v="382"/>
    <n v="2006"/>
    <s v="control"/>
    <n v="213500"/>
    <n v="0.68326103634285718"/>
    <x v="0"/>
  </r>
  <r>
    <x v="383"/>
    <n v="1928"/>
    <s v="treatment"/>
    <n v="76000"/>
    <n v="6.0892058604365085E-2"/>
    <x v="2"/>
  </r>
  <r>
    <x v="384"/>
    <n v="1992"/>
    <s v="control"/>
    <n v="240000"/>
    <n v="0.91110993272156426"/>
    <x v="0"/>
  </r>
  <r>
    <x v="385"/>
    <n v="2004"/>
    <s v="control"/>
    <n v="192000"/>
    <n v="0.1510687198504127"/>
    <x v="1"/>
  </r>
  <r>
    <x v="386"/>
    <n v="1910"/>
    <s v="treatment"/>
    <n v="81000"/>
    <n v="0.20909306413590711"/>
    <x v="2"/>
  </r>
  <r>
    <x v="387"/>
    <n v="1976"/>
    <s v="control"/>
    <n v="125000"/>
    <n v="0.27692217279373144"/>
    <x v="1"/>
  </r>
  <r>
    <x v="388"/>
    <n v="1999"/>
    <s v="control"/>
    <n v="191000"/>
    <n v="0.59823767426402163"/>
    <x v="0"/>
  </r>
  <r>
    <x v="389"/>
    <n v="2007"/>
    <s v="control"/>
    <n v="426000"/>
    <n v="0.27186176846503551"/>
    <x v="1"/>
  </r>
  <r>
    <x v="390"/>
    <n v="1900"/>
    <s v="treatment"/>
    <n v="119000"/>
    <n v="0.93203873834051221"/>
    <x v="2"/>
  </r>
  <r>
    <x v="391"/>
    <n v="2001"/>
    <s v="control"/>
    <n v="215000"/>
    <n v="0.1202338775721814"/>
    <x v="1"/>
  </r>
  <r>
    <x v="392"/>
    <n v="1959"/>
    <s v="treatment"/>
    <n v="106500"/>
    <n v="1.4071129268448113E-3"/>
    <x v="2"/>
  </r>
  <r>
    <x v="393"/>
    <n v="1941"/>
    <s v="treatment"/>
    <n v="100000"/>
    <n v="0.84811102427958185"/>
    <x v="2"/>
  </r>
  <r>
    <x v="394"/>
    <n v="1940"/>
    <s v="treatment"/>
    <n v="109000"/>
    <n v="0.2608680462654076"/>
    <x v="2"/>
  </r>
  <r>
    <x v="395"/>
    <n v="1956"/>
    <s v="treatment"/>
    <n v="129000"/>
    <n v="0.45557847276301466"/>
    <x v="2"/>
  </r>
  <r>
    <x v="396"/>
    <n v="1972"/>
    <s v="treatment"/>
    <n v="123000"/>
    <n v="0.4182026764242075"/>
    <x v="2"/>
  </r>
  <r>
    <x v="397"/>
    <n v="1962"/>
    <s v="treatment"/>
    <n v="169500"/>
    <n v="0.21060611495918791"/>
    <x v="2"/>
  </r>
  <r>
    <x v="398"/>
    <n v="1920"/>
    <s v="treatment"/>
    <n v="67000"/>
    <n v="0.54797687514217663"/>
    <x v="2"/>
  </r>
  <r>
    <x v="399"/>
    <n v="2006"/>
    <s v="control"/>
    <n v="241000"/>
    <n v="0.25373011336718965"/>
    <x v="1"/>
  </r>
  <r>
    <x v="400"/>
    <n v="1996"/>
    <s v="control"/>
    <n v="245500"/>
    <n v="0.73372961023218009"/>
    <x v="0"/>
  </r>
  <r>
    <x v="401"/>
    <n v="2005"/>
    <s v="control"/>
    <n v="164990"/>
    <n v="0.51257365118266252"/>
    <x v="0"/>
  </r>
  <r>
    <x v="402"/>
    <n v="1940"/>
    <s v="treatment"/>
    <n v="108000"/>
    <n v="0.49129833402601175"/>
    <x v="2"/>
  </r>
  <r>
    <x v="403"/>
    <n v="1998"/>
    <s v="control"/>
    <n v="258000"/>
    <n v="0.68058943316593357"/>
    <x v="0"/>
  </r>
  <r>
    <x v="404"/>
    <n v="1995"/>
    <s v="control"/>
    <n v="168000"/>
    <n v="0.72319731417854038"/>
    <x v="0"/>
  </r>
  <r>
    <x v="405"/>
    <n v="1976"/>
    <s v="control"/>
    <n v="150000"/>
    <n v="0.92028498670554015"/>
    <x v="0"/>
  </r>
  <r>
    <x v="406"/>
    <n v="1936"/>
    <s v="treatment"/>
    <n v="115000"/>
    <n v="0.29773873759477787"/>
    <x v="2"/>
  </r>
  <r>
    <x v="407"/>
    <n v="1915"/>
    <s v="treatment"/>
    <n v="177000"/>
    <n v="0.80983259035092836"/>
    <x v="2"/>
  </r>
  <r>
    <x v="408"/>
    <n v="2006"/>
    <s v="control"/>
    <n v="280000"/>
    <n v="0.34707869551851067"/>
    <x v="1"/>
  </r>
  <r>
    <x v="409"/>
    <n v="2007"/>
    <s v="control"/>
    <n v="339750"/>
    <n v="0.85253994686595036"/>
    <x v="0"/>
  </r>
  <r>
    <x v="410"/>
    <n v="1958"/>
    <s v="treatment"/>
    <n v="60000"/>
    <n v="0.81051468577581076"/>
    <x v="2"/>
  </r>
  <r>
    <x v="411"/>
    <n v="1955"/>
    <s v="treatment"/>
    <n v="145000"/>
    <n v="0.90061993264550844"/>
    <x v="2"/>
  </r>
  <r>
    <x v="412"/>
    <n v="2009"/>
    <s v="control"/>
    <n v="222000"/>
    <n v="0.21456994561826526"/>
    <x v="1"/>
  </r>
  <r>
    <x v="413"/>
    <n v="1927"/>
    <s v="treatment"/>
    <n v="115000"/>
    <n v="0.75140769710192667"/>
    <x v="2"/>
  </r>
  <r>
    <x v="414"/>
    <n v="1993"/>
    <s v="control"/>
    <n v="228000"/>
    <n v="0.45968659888846353"/>
    <x v="1"/>
  </r>
  <r>
    <x v="415"/>
    <n v="2007"/>
    <s v="control"/>
    <n v="181134"/>
    <n v="0.7255580479604653"/>
    <x v="0"/>
  </r>
  <r>
    <x v="416"/>
    <n v="1978"/>
    <s v="control"/>
    <n v="149500"/>
    <n v="2.305403116170357E-2"/>
    <x v="1"/>
  </r>
  <r>
    <x v="417"/>
    <n v="1918"/>
    <s v="treatment"/>
    <n v="239000"/>
    <n v="0.15207353347682739"/>
    <x v="2"/>
  </r>
  <r>
    <x v="418"/>
    <n v="1940"/>
    <s v="treatment"/>
    <n v="126000"/>
    <n v="0.43273490337199383"/>
    <x v="2"/>
  </r>
  <r>
    <x v="419"/>
    <n v="1968"/>
    <s v="treatment"/>
    <n v="142000"/>
    <n v="0.30350430231157099"/>
    <x v="2"/>
  </r>
  <r>
    <x v="420"/>
    <n v="1997"/>
    <s v="control"/>
    <n v="206300"/>
    <n v="0.76385322875668449"/>
    <x v="0"/>
  </r>
  <r>
    <x v="421"/>
    <n v="1977"/>
    <s v="control"/>
    <n v="215000"/>
    <n v="0.8492620216807214"/>
    <x v="0"/>
  </r>
  <r>
    <x v="422"/>
    <n v="1954"/>
    <s v="treatment"/>
    <n v="113000"/>
    <n v="0.78113595968031646"/>
    <x v="2"/>
  </r>
  <r>
    <x v="423"/>
    <n v="1998"/>
    <s v="control"/>
    <n v="315000"/>
    <n v="0.27443870016708682"/>
    <x v="1"/>
  </r>
  <r>
    <x v="424"/>
    <n v="1956"/>
    <s v="treatment"/>
    <n v="139000"/>
    <n v="0.2734786066889211"/>
    <x v="2"/>
  </r>
  <r>
    <x v="425"/>
    <n v="1946"/>
    <s v="treatment"/>
    <n v="135000"/>
    <n v="0.38665451030381315"/>
    <x v="2"/>
  </r>
  <r>
    <x v="426"/>
    <n v="1989"/>
    <s v="control"/>
    <n v="275000"/>
    <n v="0.18213680236738738"/>
    <x v="1"/>
  </r>
  <r>
    <x v="427"/>
    <n v="1957"/>
    <s v="treatment"/>
    <n v="109008"/>
    <n v="0.42141777971303129"/>
    <x v="2"/>
  </r>
  <r>
    <x v="428"/>
    <n v="2007"/>
    <s v="control"/>
    <n v="195400"/>
    <n v="0.35272784413746383"/>
    <x v="1"/>
  </r>
  <r>
    <x v="429"/>
    <n v="1988"/>
    <s v="control"/>
    <n v="175000"/>
    <n v="0.91498811685340686"/>
    <x v="0"/>
  </r>
  <r>
    <x v="430"/>
    <n v="1971"/>
    <s v="treatment"/>
    <n v="85400"/>
    <n v="0.77339047528216687"/>
    <x v="2"/>
  </r>
  <r>
    <x v="431"/>
    <n v="1920"/>
    <s v="treatment"/>
    <n v="79900"/>
    <n v="0.11655840495646574"/>
    <x v="2"/>
  </r>
  <r>
    <x v="432"/>
    <n v="1971"/>
    <s v="treatment"/>
    <n v="122500"/>
    <n v="0.19901415979266401"/>
    <x v="2"/>
  </r>
  <r>
    <x v="433"/>
    <n v="1997"/>
    <s v="control"/>
    <n v="181000"/>
    <n v="0.91772906290579404"/>
    <x v="0"/>
  </r>
  <r>
    <x v="434"/>
    <n v="1972"/>
    <s v="treatment"/>
    <n v="81000"/>
    <n v="0.22636013306491565"/>
    <x v="2"/>
  </r>
  <r>
    <x v="435"/>
    <n v="1996"/>
    <s v="control"/>
    <n v="212000"/>
    <n v="0.63558597228239533"/>
    <x v="0"/>
  </r>
  <r>
    <x v="436"/>
    <n v="1920"/>
    <s v="treatment"/>
    <n v="116000"/>
    <n v="0.59881605057339715"/>
    <x v="2"/>
  </r>
  <r>
    <x v="437"/>
    <n v="1926"/>
    <s v="treatment"/>
    <n v="119000"/>
    <n v="0.3319146721529147"/>
    <x v="2"/>
  </r>
  <r>
    <x v="438"/>
    <n v="1913"/>
    <s v="treatment"/>
    <n v="90350"/>
    <n v="0.22283314588279346"/>
    <x v="2"/>
  </r>
  <r>
    <x v="439"/>
    <n v="1920"/>
    <s v="treatment"/>
    <n v="110000"/>
    <n v="0.30403672760072042"/>
    <x v="2"/>
  </r>
  <r>
    <x v="440"/>
    <n v="2008"/>
    <s v="control"/>
    <n v="555000"/>
    <n v="0.55983412699224555"/>
    <x v="0"/>
  </r>
  <r>
    <x v="441"/>
    <n v="1955"/>
    <s v="treatment"/>
    <n v="118000"/>
    <n v="0.9323216670943707"/>
    <x v="2"/>
  </r>
  <r>
    <x v="442"/>
    <n v="1930"/>
    <s v="treatment"/>
    <n v="162900"/>
    <n v="7.2863101442237066E-2"/>
    <x v="2"/>
  </r>
  <r>
    <x v="443"/>
    <n v="2006"/>
    <s v="control"/>
    <n v="172500"/>
    <n v="0.55366125454051618"/>
    <x v="0"/>
  </r>
  <r>
    <x v="444"/>
    <n v="1994"/>
    <s v="control"/>
    <n v="210000"/>
    <n v="0.94959459482554232"/>
    <x v="0"/>
  </r>
  <r>
    <x v="445"/>
    <n v="1956"/>
    <s v="treatment"/>
    <n v="127500"/>
    <n v="0.84074543953653891"/>
    <x v="2"/>
  </r>
  <r>
    <x v="446"/>
    <n v="1966"/>
    <s v="treatment"/>
    <n v="190000"/>
    <n v="0.44145000244582977"/>
    <x v="2"/>
  </r>
  <r>
    <x v="447"/>
    <n v="1998"/>
    <s v="control"/>
    <n v="199900"/>
    <n v="0.61149522953780289"/>
    <x v="0"/>
  </r>
  <r>
    <x v="448"/>
    <n v="1937"/>
    <s v="treatment"/>
    <n v="119500"/>
    <n v="0.2308986979966382"/>
    <x v="2"/>
  </r>
  <r>
    <x v="449"/>
    <n v="1948"/>
    <s v="treatment"/>
    <n v="120000"/>
    <n v="0.12553302278204825"/>
    <x v="2"/>
  </r>
  <r>
    <x v="450"/>
    <n v="1930"/>
    <s v="treatment"/>
    <n v="110000"/>
    <n v="0.51584800373327866"/>
    <x v="2"/>
  </r>
  <r>
    <x v="451"/>
    <n v="1975"/>
    <s v="control"/>
    <n v="280000"/>
    <n v="0.1352967374407188"/>
    <x v="1"/>
  </r>
  <r>
    <x v="452"/>
    <n v="1996"/>
    <s v="control"/>
    <n v="204000"/>
    <n v="0.23903821405573622"/>
    <x v="1"/>
  </r>
  <r>
    <x v="453"/>
    <n v="2008"/>
    <s v="control"/>
    <n v="210000"/>
    <n v="0.89446772980856626"/>
    <x v="0"/>
  </r>
  <r>
    <x v="454"/>
    <n v="1976"/>
    <s v="control"/>
    <n v="188000"/>
    <n v="0.20678203256851579"/>
    <x v="1"/>
  </r>
  <r>
    <x v="455"/>
    <n v="1973"/>
    <s v="control"/>
    <n v="175500"/>
    <n v="0.73344335814878425"/>
    <x v="0"/>
  </r>
  <r>
    <x v="456"/>
    <n v="1916"/>
    <s v="treatment"/>
    <n v="98000"/>
    <n v="0.51651770363832361"/>
    <x v="2"/>
  </r>
  <r>
    <x v="457"/>
    <n v="1954"/>
    <s v="treatment"/>
    <n v="256000"/>
    <n v="3.6039218896025238E-2"/>
    <x v="2"/>
  </r>
  <r>
    <x v="458"/>
    <n v="1925"/>
    <s v="treatment"/>
    <n v="161000"/>
    <n v="0.47907924134996915"/>
    <x v="2"/>
  </r>
  <r>
    <x v="459"/>
    <n v="1950"/>
    <s v="treatment"/>
    <n v="110000"/>
    <n v="0.81758295294870753"/>
    <x v="2"/>
  </r>
  <r>
    <x v="460"/>
    <n v="2009"/>
    <s v="control"/>
    <n v="263435"/>
    <n v="0.88418860669629262"/>
    <x v="0"/>
  </r>
  <r>
    <x v="461"/>
    <n v="1936"/>
    <s v="treatment"/>
    <n v="155000"/>
    <n v="2.8618885502999403E-2"/>
    <x v="2"/>
  </r>
  <r>
    <x v="462"/>
    <n v="1965"/>
    <s v="treatment"/>
    <n v="62383"/>
    <n v="0.27535824839835255"/>
    <x v="2"/>
  </r>
  <r>
    <x v="463"/>
    <n v="1934"/>
    <s v="treatment"/>
    <n v="188700"/>
    <n v="0.38207117025854687"/>
    <x v="2"/>
  </r>
  <r>
    <x v="464"/>
    <n v="1978"/>
    <s v="control"/>
    <n v="124000"/>
    <n v="0.99779929277409007"/>
    <x v="0"/>
  </r>
  <r>
    <x v="465"/>
    <n v="2004"/>
    <s v="control"/>
    <n v="178740"/>
    <n v="0.84415520396958388"/>
    <x v="0"/>
  </r>
  <r>
    <x v="466"/>
    <n v="1970"/>
    <s v="treatment"/>
    <n v="167000"/>
    <n v="0.57873955363432217"/>
    <x v="2"/>
  </r>
  <r>
    <x v="467"/>
    <n v="1942"/>
    <s v="treatment"/>
    <n v="146500"/>
    <n v="0.65573119637470267"/>
    <x v="2"/>
  </r>
  <r>
    <x v="468"/>
    <n v="2006"/>
    <s v="control"/>
    <n v="250000"/>
    <n v="0.6720771840469163"/>
    <x v="0"/>
  </r>
  <r>
    <x v="469"/>
    <n v="1993"/>
    <s v="control"/>
    <n v="187000"/>
    <n v="0.17478946063130463"/>
    <x v="1"/>
  </r>
  <r>
    <x v="470"/>
    <n v="1985"/>
    <s v="control"/>
    <n v="212000"/>
    <n v="0.88258399278070665"/>
    <x v="0"/>
  </r>
  <r>
    <x v="471"/>
    <n v="1977"/>
    <s v="control"/>
    <n v="190000"/>
    <n v="2.5386347862723868E-2"/>
    <x v="1"/>
  </r>
  <r>
    <x v="472"/>
    <n v="2005"/>
    <s v="control"/>
    <n v="148000"/>
    <n v="0.43655914253021155"/>
    <x v="1"/>
  </r>
  <r>
    <x v="473"/>
    <n v="2006"/>
    <s v="control"/>
    <n v="440000"/>
    <n v="7.8017603090004273E-2"/>
    <x v="1"/>
  </r>
  <r>
    <x v="474"/>
    <n v="2000"/>
    <s v="control"/>
    <n v="251000"/>
    <n v="0.3987187067875102"/>
    <x v="1"/>
  </r>
  <r>
    <x v="475"/>
    <n v="1963"/>
    <s v="treatment"/>
    <n v="132500"/>
    <n v="0.33364770847788916"/>
    <x v="2"/>
  </r>
  <r>
    <x v="476"/>
    <n v="1997"/>
    <s v="control"/>
    <n v="208900"/>
    <n v="0.6185961831520288"/>
    <x v="0"/>
  </r>
  <r>
    <x v="477"/>
    <n v="2006"/>
    <s v="control"/>
    <n v="380000"/>
    <n v="0.26259524513898158"/>
    <x v="1"/>
  </r>
  <r>
    <x v="478"/>
    <n v="2007"/>
    <s v="control"/>
    <n v="297000"/>
    <n v="0.33582811873221963"/>
    <x v="1"/>
  </r>
  <r>
    <x v="479"/>
    <n v="1937"/>
    <s v="treatment"/>
    <n v="89471"/>
    <n v="0.84413488132377812"/>
    <x v="2"/>
  </r>
  <r>
    <x v="480"/>
    <n v="2004"/>
    <s v="control"/>
    <n v="326000"/>
    <n v="0.3324202259508251"/>
    <x v="1"/>
  </r>
  <r>
    <x v="481"/>
    <n v="2003"/>
    <s v="control"/>
    <n v="374000"/>
    <n v="0.98743893317323672"/>
    <x v="0"/>
  </r>
  <r>
    <x v="482"/>
    <n v="1915"/>
    <s v="treatment"/>
    <n v="155000"/>
    <n v="0.71536530094030382"/>
    <x v="2"/>
  </r>
  <r>
    <x v="483"/>
    <n v="1998"/>
    <s v="control"/>
    <n v="164000"/>
    <n v="5.1410487906112357E-2"/>
    <x v="1"/>
  </r>
  <r>
    <x v="484"/>
    <n v="1962"/>
    <s v="treatment"/>
    <n v="132500"/>
    <n v="0.31866952281594618"/>
    <x v="2"/>
  </r>
  <r>
    <x v="485"/>
    <n v="1950"/>
    <s v="treatment"/>
    <n v="147000"/>
    <n v="0.78115673252264795"/>
    <x v="2"/>
  </r>
  <r>
    <x v="486"/>
    <n v="1965"/>
    <s v="treatment"/>
    <n v="156000"/>
    <n v="0.62189087376240704"/>
    <x v="2"/>
  </r>
  <r>
    <x v="487"/>
    <n v="1971"/>
    <s v="treatment"/>
    <n v="175000"/>
    <n v="0.81928585735695458"/>
    <x v="2"/>
  </r>
  <r>
    <x v="488"/>
    <n v="1900"/>
    <s v="treatment"/>
    <n v="160000"/>
    <n v="0.46208139743728427"/>
    <x v="2"/>
  </r>
  <r>
    <x v="489"/>
    <n v="1970"/>
    <s v="treatment"/>
    <n v="86000"/>
    <n v="0.10354717961276561"/>
    <x v="2"/>
  </r>
  <r>
    <x v="490"/>
    <n v="1976"/>
    <s v="control"/>
    <n v="115000"/>
    <n v="0.27400053017270221"/>
    <x v="1"/>
  </r>
  <r>
    <x v="491"/>
    <n v="1941"/>
    <s v="treatment"/>
    <n v="133000"/>
    <n v="0.66228837343931457"/>
    <x v="2"/>
  </r>
  <r>
    <x v="492"/>
    <n v="2006"/>
    <s v="control"/>
    <n v="172785"/>
    <n v="0.45036911132727053"/>
    <x v="1"/>
  </r>
  <r>
    <x v="493"/>
    <n v="1960"/>
    <s v="treatment"/>
    <n v="155000"/>
    <n v="0.11220561713729438"/>
    <x v="2"/>
  </r>
  <r>
    <x v="494"/>
    <n v="1938"/>
    <s v="treatment"/>
    <n v="91300"/>
    <n v="0.91325861594101077"/>
    <x v="2"/>
  </r>
  <r>
    <x v="495"/>
    <n v="1920"/>
    <s v="treatment"/>
    <n v="34900"/>
    <n v="0.69180279789338384"/>
    <x v="2"/>
  </r>
  <r>
    <x v="496"/>
    <n v="1992"/>
    <s v="control"/>
    <n v="430000"/>
    <n v="8.586300769970201E-2"/>
    <x v="1"/>
  </r>
  <r>
    <x v="497"/>
    <n v="1925"/>
    <s v="treatment"/>
    <n v="184000"/>
    <n v="0.77722372337849654"/>
    <x v="2"/>
  </r>
  <r>
    <x v="498"/>
    <n v="1967"/>
    <s v="treatment"/>
    <n v="130000"/>
    <n v="0.25354596072083335"/>
    <x v="2"/>
  </r>
  <r>
    <x v="499"/>
    <n v="1958"/>
    <s v="treatment"/>
    <n v="120000"/>
    <n v="0.77093887067059852"/>
    <x v="2"/>
  </r>
  <r>
    <x v="500"/>
    <n v="1973"/>
    <s v="control"/>
    <n v="113000"/>
    <n v="0.51512515023425409"/>
    <x v="0"/>
  </r>
  <r>
    <x v="501"/>
    <n v="2005"/>
    <s v="control"/>
    <n v="226700"/>
    <n v="0.44703042449139152"/>
    <x v="1"/>
  </r>
  <r>
    <x v="502"/>
    <n v="1965"/>
    <s v="treatment"/>
    <n v="140000"/>
    <n v="0.58426486925092902"/>
    <x v="2"/>
  </r>
  <r>
    <x v="503"/>
    <n v="1959"/>
    <s v="treatment"/>
    <n v="289000"/>
    <n v="0.87506544898452177"/>
    <x v="2"/>
  </r>
  <r>
    <x v="504"/>
    <n v="1974"/>
    <s v="control"/>
    <n v="147000"/>
    <n v="0.80877874330852551"/>
    <x v="0"/>
  </r>
  <r>
    <x v="505"/>
    <n v="1952"/>
    <s v="treatment"/>
    <n v="124500"/>
    <n v="0.12200582781019498"/>
    <x v="2"/>
  </r>
  <r>
    <x v="506"/>
    <n v="1993"/>
    <s v="control"/>
    <n v="215000"/>
    <n v="0.24182183999966789"/>
    <x v="1"/>
  </r>
  <r>
    <x v="507"/>
    <n v="2009"/>
    <s v="control"/>
    <n v="208300"/>
    <n v="0.13280922316443344"/>
    <x v="1"/>
  </r>
  <r>
    <x v="508"/>
    <n v="1928"/>
    <s v="treatment"/>
    <n v="161000"/>
    <n v="0.5042132758240061"/>
    <x v="2"/>
  </r>
  <r>
    <x v="509"/>
    <n v="1959"/>
    <s v="treatment"/>
    <n v="124500"/>
    <n v="7.9474469100718426E-2"/>
    <x v="2"/>
  </r>
  <r>
    <x v="510"/>
    <n v="1951"/>
    <s v="treatment"/>
    <n v="164900"/>
    <n v="0.59413522662903595"/>
    <x v="2"/>
  </r>
  <r>
    <x v="511"/>
    <n v="2005"/>
    <s v="control"/>
    <n v="202665"/>
    <n v="0.15425401510694392"/>
    <x v="1"/>
  </r>
  <r>
    <x v="512"/>
    <n v="1958"/>
    <s v="treatment"/>
    <n v="129900"/>
    <n v="0.71313865022189338"/>
    <x v="2"/>
  </r>
  <r>
    <x v="513"/>
    <n v="1983"/>
    <s v="control"/>
    <n v="134000"/>
    <n v="0.50219915466062159"/>
    <x v="0"/>
  </r>
  <r>
    <x v="514"/>
    <n v="1926"/>
    <s v="treatment"/>
    <n v="96500"/>
    <n v="0.90021408214908438"/>
    <x v="2"/>
  </r>
  <r>
    <x v="515"/>
    <n v="2009"/>
    <s v="control"/>
    <n v="402861"/>
    <n v="0.11456097365388729"/>
    <x v="1"/>
  </r>
  <r>
    <x v="516"/>
    <n v="1972"/>
    <s v="treatment"/>
    <n v="158000"/>
    <n v="0.82787119729731984"/>
    <x v="2"/>
  </r>
  <r>
    <x v="517"/>
    <n v="1996"/>
    <s v="control"/>
    <n v="265000"/>
    <n v="0.11807432657688033"/>
    <x v="1"/>
  </r>
  <r>
    <x v="518"/>
    <n v="1998"/>
    <s v="control"/>
    <n v="211000"/>
    <n v="0.73083666059623087"/>
    <x v="0"/>
  </r>
  <r>
    <x v="519"/>
    <n v="1926"/>
    <s v="treatment"/>
    <n v="234000"/>
    <n v="0.65578963973423465"/>
    <x v="2"/>
  </r>
  <r>
    <x v="520"/>
    <n v="1900"/>
    <s v="treatment"/>
    <n v="106250"/>
    <n v="0.97863052023288832"/>
    <x v="2"/>
  </r>
  <r>
    <x v="521"/>
    <n v="1957"/>
    <s v="treatment"/>
    <n v="150000"/>
    <n v="0.78043449809131571"/>
    <x v="2"/>
  </r>
  <r>
    <x v="522"/>
    <n v="1947"/>
    <s v="treatment"/>
    <n v="159000"/>
    <n v="0.8313452011761413"/>
    <x v="2"/>
  </r>
  <r>
    <x v="523"/>
    <n v="2007"/>
    <s v="control"/>
    <n v="184750"/>
    <n v="0.14291626022353265"/>
    <x v="1"/>
  </r>
  <r>
    <x v="524"/>
    <n v="1996"/>
    <s v="control"/>
    <n v="315750"/>
    <n v="0.10286224542452105"/>
    <x v="1"/>
  </r>
  <r>
    <x v="525"/>
    <n v="2005"/>
    <s v="control"/>
    <n v="176000"/>
    <n v="0.77470040763259829"/>
    <x v="0"/>
  </r>
  <r>
    <x v="526"/>
    <n v="1956"/>
    <s v="treatment"/>
    <n v="132000"/>
    <n v="0.68502677016014257"/>
    <x v="2"/>
  </r>
  <r>
    <x v="527"/>
    <n v="2008"/>
    <s v="control"/>
    <n v="446261"/>
    <n v="0.54157521017766386"/>
    <x v="0"/>
  </r>
  <r>
    <x v="528"/>
    <n v="1920"/>
    <s v="treatment"/>
    <n v="86000"/>
    <n v="8.3108071228419123E-2"/>
    <x v="2"/>
  </r>
  <r>
    <x v="529"/>
    <n v="1957"/>
    <s v="treatment"/>
    <n v="200624"/>
    <n v="0.58397031498252394"/>
    <x v="2"/>
  </r>
  <r>
    <x v="530"/>
    <n v="1988"/>
    <s v="control"/>
    <n v="175000"/>
    <n v="0.99110122025756697"/>
    <x v="0"/>
  </r>
  <r>
    <x v="531"/>
    <n v="1920"/>
    <s v="treatment"/>
    <n v="128000"/>
    <n v="0.98372965855500605"/>
    <x v="2"/>
  </r>
  <r>
    <x v="532"/>
    <n v="1955"/>
    <s v="treatment"/>
    <n v="107500"/>
    <n v="0.57623229559495714"/>
    <x v="2"/>
  </r>
  <r>
    <x v="533"/>
    <n v="1946"/>
    <s v="treatment"/>
    <n v="39300"/>
    <n v="0.24850791058445665"/>
    <x v="2"/>
  </r>
  <r>
    <x v="534"/>
    <n v="2004"/>
    <s v="control"/>
    <n v="178000"/>
    <n v="0.67157227836526401"/>
    <x v="0"/>
  </r>
  <r>
    <x v="535"/>
    <n v="1910"/>
    <s v="treatment"/>
    <n v="107500"/>
    <n v="0.53324771569843954"/>
    <x v="2"/>
  </r>
  <r>
    <x v="536"/>
    <n v="1998"/>
    <s v="control"/>
    <n v="188000"/>
    <n v="0.54300316900384316"/>
    <x v="0"/>
  </r>
  <r>
    <x v="537"/>
    <n v="1972"/>
    <s v="treatment"/>
    <n v="111250"/>
    <n v="0.16696241082102969"/>
    <x v="2"/>
  </r>
  <r>
    <x v="538"/>
    <n v="1968"/>
    <s v="treatment"/>
    <n v="158000"/>
    <n v="0.30814382601435086"/>
    <x v="2"/>
  </r>
  <r>
    <x v="539"/>
    <n v="2001"/>
    <s v="control"/>
    <n v="272000"/>
    <n v="0.32448663557322399"/>
    <x v="1"/>
  </r>
  <r>
    <x v="540"/>
    <n v="2006"/>
    <s v="control"/>
    <n v="315000"/>
    <n v="0.35481980959997816"/>
    <x v="1"/>
  </r>
  <r>
    <x v="541"/>
    <n v="2000"/>
    <s v="control"/>
    <n v="248000"/>
    <n v="0.47190499540785358"/>
    <x v="1"/>
  </r>
  <r>
    <x v="542"/>
    <n v="1998"/>
    <s v="control"/>
    <n v="213250"/>
    <n v="0.55344662981157589"/>
    <x v="0"/>
  </r>
  <r>
    <x v="543"/>
    <n v="1998"/>
    <s v="control"/>
    <n v="133000"/>
    <n v="0.38875311717831029"/>
    <x v="1"/>
  </r>
  <r>
    <x v="544"/>
    <n v="2006"/>
    <s v="control"/>
    <n v="179665"/>
    <n v="0.78908702979631573"/>
    <x v="0"/>
  </r>
  <r>
    <x v="545"/>
    <n v="1988"/>
    <s v="control"/>
    <n v="229000"/>
    <n v="0.96021669963346001"/>
    <x v="0"/>
  </r>
  <r>
    <x v="546"/>
    <n v="1923"/>
    <s v="treatment"/>
    <n v="210000"/>
    <n v="0.30264331706104652"/>
    <x v="2"/>
  </r>
  <r>
    <x v="547"/>
    <n v="1970"/>
    <s v="treatment"/>
    <n v="129500"/>
    <n v="0.30864444299584937"/>
    <x v="2"/>
  </r>
  <r>
    <x v="548"/>
    <n v="1955"/>
    <s v="treatment"/>
    <n v="125000"/>
    <n v="0.79958726789228252"/>
    <x v="2"/>
  </r>
  <r>
    <x v="549"/>
    <n v="2003"/>
    <s v="control"/>
    <n v="263000"/>
    <n v="7.3575877451866889E-3"/>
    <x v="1"/>
  </r>
  <r>
    <x v="550"/>
    <n v="1977"/>
    <s v="control"/>
    <n v="140000"/>
    <n v="0.95237542440186063"/>
    <x v="0"/>
  </r>
  <r>
    <x v="551"/>
    <n v="1957"/>
    <s v="treatment"/>
    <n v="112500"/>
    <n v="7.8926499946110784E-2"/>
    <x v="2"/>
  </r>
  <r>
    <x v="552"/>
    <n v="2006"/>
    <s v="control"/>
    <n v="255500"/>
    <n v="0.20701623475592223"/>
    <x v="1"/>
  </r>
  <r>
    <x v="553"/>
    <n v="1949"/>
    <s v="treatment"/>
    <n v="108000"/>
    <n v="0.63390967826274114"/>
    <x v="2"/>
  </r>
  <r>
    <x v="554"/>
    <n v="2003"/>
    <s v="control"/>
    <n v="284000"/>
    <n v="0.35201297298881484"/>
    <x v="1"/>
  </r>
  <r>
    <x v="555"/>
    <n v="1922"/>
    <s v="treatment"/>
    <n v="113000"/>
    <n v="0.15212694098823387"/>
    <x v="2"/>
  </r>
  <r>
    <x v="556"/>
    <n v="1957"/>
    <s v="treatment"/>
    <n v="141000"/>
    <n v="0.10438700524902633"/>
    <x v="2"/>
  </r>
  <r>
    <x v="557"/>
    <n v="1920"/>
    <s v="treatment"/>
    <n v="108000"/>
    <n v="0.66508195233687695"/>
    <x v="2"/>
  </r>
  <r>
    <x v="558"/>
    <n v="1996"/>
    <s v="control"/>
    <n v="175000"/>
    <n v="0.70162949640166905"/>
    <x v="0"/>
  </r>
  <r>
    <x v="559"/>
    <n v="2003"/>
    <s v="control"/>
    <n v="234000"/>
    <n v="0.72505720990180411"/>
    <x v="0"/>
  </r>
  <r>
    <x v="560"/>
    <n v="1957"/>
    <s v="treatment"/>
    <n v="121500"/>
    <n v="0.84925974254008108"/>
    <x v="2"/>
  </r>
  <r>
    <x v="561"/>
    <n v="1974"/>
    <s v="control"/>
    <n v="170000"/>
    <n v="0.64445692038833324"/>
    <x v="0"/>
  </r>
  <r>
    <x v="562"/>
    <n v="1940"/>
    <s v="treatment"/>
    <n v="108000"/>
    <n v="0.90361303975383855"/>
    <x v="2"/>
  </r>
  <r>
    <x v="563"/>
    <n v="1918"/>
    <s v="treatment"/>
    <n v="185000"/>
    <n v="0.81689003215689315"/>
    <x v="2"/>
  </r>
  <r>
    <x v="564"/>
    <n v="1992"/>
    <s v="control"/>
    <n v="268000"/>
    <n v="5.7918810787214614E-2"/>
    <x v="1"/>
  </r>
  <r>
    <x v="565"/>
    <n v="1915"/>
    <s v="treatment"/>
    <n v="128000"/>
    <n v="0.81573682035907447"/>
    <x v="2"/>
  </r>
  <r>
    <x v="566"/>
    <n v="2005"/>
    <s v="control"/>
    <n v="325000"/>
    <n v="0.29808536622880588"/>
    <x v="1"/>
  </r>
  <r>
    <x v="567"/>
    <n v="2004"/>
    <s v="control"/>
    <n v="214000"/>
    <n v="0.4405365835981071"/>
    <x v="1"/>
  </r>
  <r>
    <x v="568"/>
    <n v="1983"/>
    <s v="control"/>
    <n v="316600"/>
    <n v="0.33414191908847146"/>
    <x v="1"/>
  </r>
  <r>
    <x v="569"/>
    <n v="1979"/>
    <s v="control"/>
    <n v="135960"/>
    <n v="0.99435608031750178"/>
    <x v="0"/>
  </r>
  <r>
    <x v="570"/>
    <n v="1965"/>
    <s v="treatment"/>
    <n v="142600"/>
    <n v="0.15689031196137726"/>
    <x v="2"/>
  </r>
  <r>
    <x v="571"/>
    <n v="1959"/>
    <s v="treatment"/>
    <n v="120000"/>
    <n v="0.14007915448706521"/>
    <x v="2"/>
  </r>
  <r>
    <x v="572"/>
    <n v="2009"/>
    <s v="control"/>
    <n v="224500"/>
    <n v="0.50480807432691621"/>
    <x v="0"/>
  </r>
  <r>
    <x v="573"/>
    <n v="2000"/>
    <s v="control"/>
    <n v="170000"/>
    <n v="0.19631250325287886"/>
    <x v="1"/>
  </r>
  <r>
    <x v="574"/>
    <n v="1971"/>
    <s v="treatment"/>
    <n v="139000"/>
    <n v="0.72556882475661166"/>
    <x v="2"/>
  </r>
  <r>
    <x v="575"/>
    <n v="1947"/>
    <s v="treatment"/>
    <n v="118500"/>
    <n v="0.90997052564237224"/>
    <x v="2"/>
  </r>
  <r>
    <x v="576"/>
    <n v="1928"/>
    <s v="treatment"/>
    <n v="145000"/>
    <n v="7.8032989512385575E-2"/>
    <x v="2"/>
  </r>
  <r>
    <x v="577"/>
    <n v="1966"/>
    <s v="treatment"/>
    <n v="164500"/>
    <n v="0.34568788179181298"/>
    <x v="2"/>
  </r>
  <r>
    <x v="578"/>
    <n v="2007"/>
    <s v="control"/>
    <n v="146000"/>
    <n v="0.51284584230938424"/>
    <x v="0"/>
  </r>
  <r>
    <x v="579"/>
    <n v="1954"/>
    <s v="treatment"/>
    <n v="131500"/>
    <n v="0.4980325144060983"/>
    <x v="2"/>
  </r>
  <r>
    <x v="580"/>
    <n v="1960"/>
    <s v="treatment"/>
    <n v="181900"/>
    <n v="0.60235495156349095"/>
    <x v="2"/>
  </r>
  <r>
    <x v="581"/>
    <n v="2008"/>
    <s v="control"/>
    <n v="253293"/>
    <n v="0.33584718256966362"/>
    <x v="1"/>
  </r>
  <r>
    <x v="582"/>
    <n v="1990"/>
    <s v="control"/>
    <n v="118500"/>
    <n v="0.63833457456842368"/>
    <x v="0"/>
  </r>
  <r>
    <x v="583"/>
    <n v="1893"/>
    <s v="treatment"/>
    <n v="325000"/>
    <n v="0.46820948750253788"/>
    <x v="2"/>
  </r>
  <r>
    <x v="584"/>
    <n v="1935"/>
    <s v="treatment"/>
    <n v="133000"/>
    <n v="0.17573253049935456"/>
    <x v="2"/>
  </r>
  <r>
    <x v="585"/>
    <n v="2005"/>
    <s v="control"/>
    <n v="369900"/>
    <n v="9.5002716489120287E-2"/>
    <x v="1"/>
  </r>
  <r>
    <x v="586"/>
    <n v="1918"/>
    <s v="treatment"/>
    <n v="130000"/>
    <n v="0.98285357359042913"/>
    <x v="2"/>
  </r>
  <r>
    <x v="587"/>
    <n v="1982"/>
    <s v="control"/>
    <n v="137000"/>
    <n v="0.98988484729302717"/>
    <x v="0"/>
  </r>
  <r>
    <x v="588"/>
    <n v="1968"/>
    <s v="treatment"/>
    <n v="143000"/>
    <n v="0.85350671433534586"/>
    <x v="2"/>
  </r>
  <r>
    <x v="589"/>
    <n v="1930"/>
    <s v="treatment"/>
    <n v="79500"/>
    <n v="0.95246129872995022"/>
    <x v="2"/>
  </r>
  <r>
    <x v="590"/>
    <n v="2004"/>
    <s v="control"/>
    <n v="185900"/>
    <n v="0.6898823294458688"/>
    <x v="0"/>
  </r>
  <r>
    <x v="591"/>
    <n v="2008"/>
    <s v="control"/>
    <n v="451950"/>
    <n v="0.36029715183937061"/>
    <x v="1"/>
  </r>
  <r>
    <x v="592"/>
    <n v="1982"/>
    <s v="control"/>
    <n v="138000"/>
    <n v="0.41007226210598491"/>
    <x v="1"/>
  </r>
  <r>
    <x v="593"/>
    <n v="2003"/>
    <s v="control"/>
    <n v="140000"/>
    <n v="0.59988481099060764"/>
    <x v="0"/>
  </r>
  <r>
    <x v="594"/>
    <n v="1975"/>
    <s v="control"/>
    <n v="110000"/>
    <n v="0.23223008766680042"/>
    <x v="1"/>
  </r>
  <r>
    <x v="595"/>
    <n v="2005"/>
    <s v="control"/>
    <n v="319000"/>
    <n v="0.72673791288710732"/>
    <x v="0"/>
  </r>
  <r>
    <x v="596"/>
    <n v="1910"/>
    <s v="treatment"/>
    <n v="114504"/>
    <n v="0.24646417880242422"/>
    <x v="2"/>
  </r>
  <r>
    <x v="597"/>
    <n v="2006"/>
    <s v="control"/>
    <n v="194201"/>
    <n v="0.96133091418230421"/>
    <x v="0"/>
  </r>
  <r>
    <x v="598"/>
    <n v="1977"/>
    <s v="control"/>
    <n v="217500"/>
    <n v="0.99968129822547813"/>
    <x v="0"/>
  </r>
  <r>
    <x v="599"/>
    <n v="1980"/>
    <s v="control"/>
    <n v="151000"/>
    <n v="0.78757303279329338"/>
    <x v="0"/>
  </r>
  <r>
    <x v="600"/>
    <n v="2005"/>
    <s v="control"/>
    <n v="275000"/>
    <n v="0.39157583444736266"/>
    <x v="1"/>
  </r>
  <r>
    <x v="601"/>
    <n v="1937"/>
    <s v="treatment"/>
    <n v="141000"/>
    <n v="0.90768491252833683"/>
    <x v="2"/>
  </r>
  <r>
    <x v="602"/>
    <n v="1992"/>
    <s v="control"/>
    <n v="220000"/>
    <n v="0.32432897878108391"/>
    <x v="1"/>
  </r>
  <r>
    <x v="603"/>
    <n v="2004"/>
    <s v="control"/>
    <n v="151000"/>
    <n v="0.7255027535428622"/>
    <x v="0"/>
  </r>
  <r>
    <x v="604"/>
    <n v="2002"/>
    <s v="control"/>
    <n v="221000"/>
    <n v="0.3276648248351679"/>
    <x v="1"/>
  </r>
  <r>
    <x v="605"/>
    <n v="1965"/>
    <s v="treatment"/>
    <n v="205000"/>
    <n v="0.73293094158333993"/>
    <x v="2"/>
  </r>
  <r>
    <x v="606"/>
    <n v="1996"/>
    <s v="control"/>
    <n v="152000"/>
    <n v="0.5200310028839249"/>
    <x v="0"/>
  </r>
  <r>
    <x v="607"/>
    <n v="1948"/>
    <s v="treatment"/>
    <n v="225000"/>
    <n v="0.43953293322329978"/>
    <x v="2"/>
  </r>
  <r>
    <x v="608"/>
    <n v="1934"/>
    <s v="treatment"/>
    <n v="359100"/>
    <n v="0.79951107439699431"/>
    <x v="2"/>
  </r>
  <r>
    <x v="609"/>
    <n v="1961"/>
    <s v="treatment"/>
    <n v="118500"/>
    <n v="0.13063511252429294"/>
    <x v="2"/>
  </r>
  <r>
    <x v="610"/>
    <n v="2000"/>
    <s v="control"/>
    <n v="313000"/>
    <n v="0.83967384410268009"/>
    <x v="0"/>
  </r>
  <r>
    <x v="611"/>
    <n v="1978"/>
    <s v="control"/>
    <n v="148000"/>
    <n v="0.80287825632796295"/>
    <x v="0"/>
  </r>
  <r>
    <x v="612"/>
    <n v="2001"/>
    <s v="control"/>
    <n v="261500"/>
    <n v="0.19727205907347667"/>
    <x v="1"/>
  </r>
  <r>
    <x v="613"/>
    <n v="2007"/>
    <s v="control"/>
    <n v="147000"/>
    <n v="0.27558810047900517"/>
    <x v="1"/>
  </r>
  <r>
    <x v="614"/>
    <n v="1972"/>
    <s v="treatment"/>
    <n v="75500"/>
    <n v="0.7130134424835457"/>
    <x v="2"/>
  </r>
  <r>
    <x v="615"/>
    <n v="1963"/>
    <s v="treatment"/>
    <n v="137500"/>
    <n v="0.47536526501071508"/>
    <x v="2"/>
  </r>
  <r>
    <x v="616"/>
    <n v="2002"/>
    <s v="control"/>
    <n v="183200"/>
    <n v="0.6554560194665614"/>
    <x v="0"/>
  </r>
  <r>
    <x v="617"/>
    <n v="1954"/>
    <s v="treatment"/>
    <n v="105500"/>
    <n v="0.55032309116571088"/>
    <x v="2"/>
  </r>
  <r>
    <x v="618"/>
    <n v="2007"/>
    <s v="control"/>
    <n v="314813"/>
    <n v="9.3225065393341078E-2"/>
    <x v="1"/>
  </r>
  <r>
    <x v="619"/>
    <n v="2003"/>
    <s v="control"/>
    <n v="305000"/>
    <n v="0.18453584294389003"/>
    <x v="1"/>
  </r>
  <r>
    <x v="620"/>
    <n v="1914"/>
    <s v="treatment"/>
    <n v="67000"/>
    <n v="0.33572510062795713"/>
    <x v="2"/>
  </r>
  <r>
    <x v="621"/>
    <n v="1974"/>
    <s v="control"/>
    <n v="240000"/>
    <n v="4.131625673617445E-2"/>
    <x v="1"/>
  </r>
  <r>
    <x v="622"/>
    <n v="1977"/>
    <s v="control"/>
    <n v="135000"/>
    <n v="8.710569958107317E-2"/>
    <x v="1"/>
  </r>
  <r>
    <x v="623"/>
    <n v="2000"/>
    <s v="control"/>
    <n v="168500"/>
    <n v="0.28348622822036695"/>
    <x v="1"/>
  </r>
  <r>
    <x v="624"/>
    <n v="1972"/>
    <s v="treatment"/>
    <n v="165150"/>
    <n v="8.944742806214856E-2"/>
    <x v="2"/>
  </r>
  <r>
    <x v="625"/>
    <n v="1962"/>
    <s v="treatment"/>
    <n v="160000"/>
    <n v="0.9067921829379707"/>
    <x v="2"/>
  </r>
  <r>
    <x v="626"/>
    <n v="1960"/>
    <s v="treatment"/>
    <n v="139900"/>
    <n v="0.16531442149053899"/>
    <x v="2"/>
  </r>
  <r>
    <x v="627"/>
    <n v="1955"/>
    <s v="treatment"/>
    <n v="153000"/>
    <n v="0.88779257888696883"/>
    <x v="2"/>
  </r>
  <r>
    <x v="628"/>
    <n v="1969"/>
    <s v="treatment"/>
    <n v="135000"/>
    <n v="0.53165602989339678"/>
    <x v="2"/>
  </r>
  <r>
    <x v="629"/>
    <n v="1964"/>
    <s v="treatment"/>
    <n v="168500"/>
    <n v="0.87193288274262992"/>
    <x v="2"/>
  </r>
  <r>
    <x v="630"/>
    <n v="1880"/>
    <s v="treatment"/>
    <n v="124000"/>
    <n v="5.026622068406128E-2"/>
    <x v="2"/>
  </r>
  <r>
    <x v="631"/>
    <n v="2006"/>
    <s v="control"/>
    <n v="209500"/>
    <n v="0.53865385225974893"/>
    <x v="0"/>
  </r>
  <r>
    <x v="632"/>
    <n v="1977"/>
    <s v="control"/>
    <n v="82500"/>
    <n v="0.52374565590845956"/>
    <x v="0"/>
  </r>
  <r>
    <x v="633"/>
    <n v="1954"/>
    <s v="treatment"/>
    <n v="139400"/>
    <n v="0.13390107530282669"/>
    <x v="2"/>
  </r>
  <r>
    <x v="634"/>
    <n v="1980"/>
    <s v="control"/>
    <n v="144000"/>
    <n v="0.52420970409598078"/>
    <x v="0"/>
  </r>
  <r>
    <x v="635"/>
    <n v="1914"/>
    <s v="treatment"/>
    <n v="200000"/>
    <n v="0.60208130522693848"/>
    <x v="2"/>
  </r>
  <r>
    <x v="636"/>
    <n v="1936"/>
    <s v="treatment"/>
    <n v="60000"/>
    <n v="0.88561524240674483"/>
    <x v="2"/>
  </r>
  <r>
    <x v="637"/>
    <n v="1954"/>
    <s v="treatment"/>
    <n v="93000"/>
    <n v="0.69874370006983066"/>
    <x v="2"/>
  </r>
  <r>
    <x v="638"/>
    <n v="1910"/>
    <s v="treatment"/>
    <n v="85000"/>
    <n v="0.45308503295890312"/>
    <x v="2"/>
  </r>
  <r>
    <x v="639"/>
    <n v="2006"/>
    <s v="control"/>
    <n v="264561"/>
    <n v="0.15873399620946826"/>
    <x v="1"/>
  </r>
  <r>
    <x v="640"/>
    <n v="2003"/>
    <s v="control"/>
    <n v="274000"/>
    <n v="0.48782793774363375"/>
    <x v="1"/>
  </r>
  <r>
    <x v="641"/>
    <n v="2001"/>
    <s v="control"/>
    <n v="226000"/>
    <n v="0.75884597864138692"/>
    <x v="0"/>
  </r>
  <r>
    <x v="642"/>
    <n v="1972"/>
    <s v="treatment"/>
    <n v="345000"/>
    <n v="0.61027710688732839"/>
    <x v="2"/>
  </r>
  <r>
    <x v="643"/>
    <n v="1969"/>
    <s v="treatment"/>
    <n v="152000"/>
    <n v="0.79658611843243621"/>
    <x v="2"/>
  </r>
  <r>
    <x v="644"/>
    <n v="2009"/>
    <s v="control"/>
    <n v="370878"/>
    <n v="0.14013882397351562"/>
    <x v="1"/>
  </r>
  <r>
    <x v="645"/>
    <n v="1971"/>
    <s v="treatment"/>
    <n v="143250"/>
    <n v="0.41677795731337297"/>
    <x v="2"/>
  </r>
  <r>
    <x v="646"/>
    <n v="1950"/>
    <s v="treatment"/>
    <n v="98300"/>
    <n v="8.6797016811802297E-2"/>
    <x v="2"/>
  </r>
  <r>
    <x v="647"/>
    <n v="1953"/>
    <s v="treatment"/>
    <n v="155000"/>
    <n v="0.53860461730181575"/>
    <x v="2"/>
  </r>
  <r>
    <x v="648"/>
    <n v="1966"/>
    <s v="treatment"/>
    <n v="155000"/>
    <n v="0.83188300201037257"/>
    <x v="2"/>
  </r>
  <r>
    <x v="649"/>
    <n v="1970"/>
    <s v="treatment"/>
    <n v="84500"/>
    <n v="0.42964437024981328"/>
    <x v="2"/>
  </r>
  <r>
    <x v="650"/>
    <n v="2007"/>
    <s v="control"/>
    <n v="205950"/>
    <n v="0.15572941797057205"/>
    <x v="1"/>
  </r>
  <r>
    <x v="651"/>
    <n v="1940"/>
    <s v="treatment"/>
    <n v="108000"/>
    <n v="0.2173471229379762"/>
    <x v="2"/>
  </r>
  <r>
    <x v="652"/>
    <n v="1996"/>
    <s v="control"/>
    <n v="191000"/>
    <n v="0.379249300591466"/>
    <x v="1"/>
  </r>
  <r>
    <x v="653"/>
    <n v="1906"/>
    <s v="treatment"/>
    <n v="135000"/>
    <n v="0.96352324191185068"/>
    <x v="2"/>
  </r>
  <r>
    <x v="654"/>
    <n v="1995"/>
    <s v="control"/>
    <n v="350000"/>
    <n v="0.6572247591082927"/>
    <x v="0"/>
  </r>
  <r>
    <x v="655"/>
    <n v="1971"/>
    <s v="treatment"/>
    <n v="88000"/>
    <n v="0.15484573538766555"/>
    <x v="2"/>
  </r>
  <r>
    <x v="656"/>
    <n v="1959"/>
    <s v="treatment"/>
    <n v="145500"/>
    <n v="0.76813059638219283"/>
    <x v="2"/>
  </r>
  <r>
    <x v="657"/>
    <n v="1931"/>
    <s v="treatment"/>
    <n v="149000"/>
    <n v="0.35968564265649483"/>
    <x v="2"/>
  </r>
  <r>
    <x v="658"/>
    <n v="1948"/>
    <s v="treatment"/>
    <n v="97500"/>
    <n v="0.44648330834888961"/>
    <x v="2"/>
  </r>
  <r>
    <x v="659"/>
    <n v="1964"/>
    <s v="treatment"/>
    <n v="167000"/>
    <n v="0.27539755175293279"/>
    <x v="2"/>
  </r>
  <r>
    <x v="660"/>
    <n v="1976"/>
    <s v="control"/>
    <n v="197900"/>
    <n v="0.16482532307168885"/>
    <x v="1"/>
  </r>
  <r>
    <x v="661"/>
    <n v="1994"/>
    <s v="control"/>
    <n v="402000"/>
    <n v="0.43890924402659748"/>
    <x v="1"/>
  </r>
  <r>
    <x v="662"/>
    <n v="1968"/>
    <s v="treatment"/>
    <n v="110000"/>
    <n v="0.85982423513154038"/>
    <x v="2"/>
  </r>
  <r>
    <x v="663"/>
    <n v="1972"/>
    <s v="treatment"/>
    <n v="137500"/>
    <n v="5.3090376850370324E-2"/>
    <x v="2"/>
  </r>
  <r>
    <x v="664"/>
    <n v="2005"/>
    <s v="control"/>
    <n v="423000"/>
    <n v="0.47953262603594815"/>
    <x v="1"/>
  </r>
  <r>
    <x v="665"/>
    <n v="2000"/>
    <s v="control"/>
    <n v="230500"/>
    <n v="0.97425158558001101"/>
    <x v="0"/>
  </r>
  <r>
    <x v="666"/>
    <n v="1965"/>
    <s v="treatment"/>
    <n v="129000"/>
    <n v="0.23991751573848263"/>
    <x v="2"/>
  </r>
  <r>
    <x v="667"/>
    <n v="1994"/>
    <s v="control"/>
    <n v="193500"/>
    <n v="0.50899586078106906"/>
    <x v="0"/>
  </r>
  <r>
    <x v="668"/>
    <n v="1956"/>
    <s v="treatment"/>
    <n v="168000"/>
    <n v="0.12124062840873517"/>
    <x v="2"/>
  </r>
  <r>
    <x v="669"/>
    <n v="1922"/>
    <s v="treatment"/>
    <n v="137500"/>
    <n v="7.9997225361802538E-2"/>
    <x v="2"/>
  </r>
  <r>
    <x v="670"/>
    <n v="2005"/>
    <s v="control"/>
    <n v="173500"/>
    <n v="0.53281071283281745"/>
    <x v="0"/>
  </r>
  <r>
    <x v="671"/>
    <n v="1925"/>
    <s v="treatment"/>
    <n v="103600"/>
    <n v="0.65863878087769767"/>
    <x v="2"/>
  </r>
  <r>
    <x v="672"/>
    <n v="1977"/>
    <s v="control"/>
    <n v="165000"/>
    <n v="0.85069793422919204"/>
    <x v="0"/>
  </r>
  <r>
    <x v="673"/>
    <n v="1957"/>
    <s v="treatment"/>
    <n v="257500"/>
    <n v="0.51807918737569714"/>
    <x v="2"/>
  </r>
  <r>
    <x v="674"/>
    <n v="1965"/>
    <s v="treatment"/>
    <n v="140000"/>
    <n v="0.7276697735613622"/>
    <x v="2"/>
  </r>
  <r>
    <x v="675"/>
    <n v="1978"/>
    <s v="control"/>
    <n v="148500"/>
    <n v="0.65448591753722118"/>
    <x v="0"/>
  </r>
  <r>
    <x v="676"/>
    <n v="1900"/>
    <s v="treatment"/>
    <n v="87000"/>
    <n v="0.85972351569175531"/>
    <x v="2"/>
  </r>
  <r>
    <x v="677"/>
    <n v="1924"/>
    <s v="treatment"/>
    <n v="109500"/>
    <n v="0.90415555315123053"/>
    <x v="2"/>
  </r>
  <r>
    <x v="678"/>
    <n v="2008"/>
    <s v="control"/>
    <n v="372500"/>
    <n v="0.90631652208208535"/>
    <x v="0"/>
  </r>
  <r>
    <x v="679"/>
    <n v="1961"/>
    <s v="treatment"/>
    <n v="128500"/>
    <n v="0.43347120199520428"/>
    <x v="2"/>
  </r>
  <r>
    <x v="680"/>
    <n v="1980"/>
    <s v="control"/>
    <n v="143000"/>
    <n v="0.55994561419361044"/>
    <x v="0"/>
  </r>
  <r>
    <x v="681"/>
    <n v="1932"/>
    <s v="treatment"/>
    <n v="159434"/>
    <n v="0.58652370831829581"/>
    <x v="2"/>
  </r>
  <r>
    <x v="682"/>
    <n v="1996"/>
    <s v="control"/>
    <n v="173000"/>
    <n v="0.3928070268587095"/>
    <x v="1"/>
  </r>
  <r>
    <x v="683"/>
    <n v="2002"/>
    <s v="control"/>
    <n v="285000"/>
    <n v="0.88834968358892852"/>
    <x v="0"/>
  </r>
  <r>
    <x v="684"/>
    <n v="1998"/>
    <s v="control"/>
    <n v="221000"/>
    <n v="0.9952516794740538"/>
    <x v="0"/>
  </r>
  <r>
    <x v="685"/>
    <n v="1984"/>
    <s v="control"/>
    <n v="207500"/>
    <n v="0.891079506080801"/>
    <x v="0"/>
  </r>
  <r>
    <x v="686"/>
    <n v="2007"/>
    <s v="control"/>
    <n v="227875"/>
    <n v="0.4901047559544256"/>
    <x v="1"/>
  </r>
  <r>
    <x v="687"/>
    <n v="2004"/>
    <s v="control"/>
    <n v="148800"/>
    <n v="0.66853216798151027"/>
    <x v="0"/>
  </r>
  <r>
    <x v="688"/>
    <n v="2007"/>
    <s v="control"/>
    <n v="392000"/>
    <n v="0.31286817575942849"/>
    <x v="1"/>
  </r>
  <r>
    <x v="689"/>
    <n v="2005"/>
    <s v="control"/>
    <n v="194700"/>
    <n v="0.59567617888657931"/>
    <x v="0"/>
  </r>
  <r>
    <x v="690"/>
    <n v="2004"/>
    <s v="control"/>
    <n v="141000"/>
    <n v="5.8201933598708733E-2"/>
    <x v="1"/>
  </r>
  <r>
    <x v="691"/>
    <n v="1994"/>
    <s v="control"/>
    <n v="755000"/>
    <n v="0.17487729636390148"/>
    <x v="1"/>
  </r>
  <r>
    <x v="692"/>
    <n v="1989"/>
    <s v="control"/>
    <n v="335000"/>
    <n v="0.73171593286225922"/>
    <x v="0"/>
  </r>
  <r>
    <x v="693"/>
    <n v="1921"/>
    <s v="treatment"/>
    <n v="108480"/>
    <n v="0.63849277712764363"/>
    <x v="2"/>
  </r>
  <r>
    <x v="694"/>
    <n v="1936"/>
    <s v="treatment"/>
    <n v="141500"/>
    <n v="0.45669413440788076"/>
    <x v="2"/>
  </r>
  <r>
    <x v="695"/>
    <n v="1987"/>
    <s v="control"/>
    <n v="176000"/>
    <n v="0.94769380177414753"/>
    <x v="0"/>
  </r>
  <r>
    <x v="696"/>
    <n v="1921"/>
    <s v="treatment"/>
    <n v="89000"/>
    <n v="0.49620688836372906"/>
    <x v="2"/>
  </r>
  <r>
    <x v="697"/>
    <n v="1952"/>
    <s v="treatment"/>
    <n v="123500"/>
    <n v="0.88837474208388778"/>
    <x v="2"/>
  </r>
  <r>
    <x v="698"/>
    <n v="1965"/>
    <s v="treatment"/>
    <n v="138500"/>
    <n v="0.37534938306667098"/>
    <x v="2"/>
  </r>
  <r>
    <x v="699"/>
    <n v="2004"/>
    <s v="control"/>
    <n v="196000"/>
    <n v="0.95055430378520378"/>
    <x v="0"/>
  </r>
  <r>
    <x v="700"/>
    <n v="2002"/>
    <s v="control"/>
    <n v="312500"/>
    <n v="0.69889911674620964"/>
    <x v="0"/>
  </r>
  <r>
    <x v="701"/>
    <n v="1969"/>
    <s v="treatment"/>
    <n v="140000"/>
    <n v="0.57322337208001517"/>
    <x v="2"/>
  </r>
  <r>
    <x v="702"/>
    <n v="2006"/>
    <s v="control"/>
    <n v="361919"/>
    <n v="0.72145119726642937"/>
    <x v="0"/>
  </r>
  <r>
    <x v="703"/>
    <n v="1900"/>
    <s v="treatment"/>
    <n v="140000"/>
    <n v="0.30208785664340376"/>
    <x v="2"/>
  </r>
  <r>
    <x v="704"/>
    <n v="2004"/>
    <s v="control"/>
    <n v="213000"/>
    <n v="0.85423460042973087"/>
    <x v="0"/>
  </r>
  <r>
    <x v="705"/>
    <n v="1930"/>
    <s v="treatment"/>
    <n v="55000"/>
    <n v="6.3634382250807198E-2"/>
    <x v="2"/>
  </r>
  <r>
    <x v="706"/>
    <n v="1971"/>
    <s v="treatment"/>
    <n v="302000"/>
    <n v="0.39767298226387171"/>
    <x v="2"/>
  </r>
  <r>
    <x v="707"/>
    <n v="2006"/>
    <s v="control"/>
    <n v="254000"/>
    <n v="0.1867395533609213"/>
    <x v="1"/>
  </r>
  <r>
    <x v="708"/>
    <n v="2007"/>
    <s v="control"/>
    <n v="179540"/>
    <n v="0.47064191510857467"/>
    <x v="1"/>
  </r>
  <r>
    <x v="709"/>
    <n v="1966"/>
    <s v="treatment"/>
    <n v="109900"/>
    <n v="0.12533147323385807"/>
    <x v="2"/>
  </r>
  <r>
    <x v="710"/>
    <n v="1935"/>
    <s v="treatment"/>
    <n v="52000"/>
    <n v="0.17966546523286064"/>
    <x v="2"/>
  </r>
  <r>
    <x v="711"/>
    <n v="1900"/>
    <s v="treatment"/>
    <n v="102776"/>
    <n v="0.43955244959801487"/>
    <x v="2"/>
  </r>
  <r>
    <x v="712"/>
    <n v="1988"/>
    <s v="control"/>
    <n v="189000"/>
    <n v="7.9136433658932859E-2"/>
    <x v="1"/>
  </r>
  <r>
    <x v="713"/>
    <n v="1970"/>
    <s v="treatment"/>
    <n v="129000"/>
    <n v="0.29521865407349845"/>
    <x v="2"/>
  </r>
  <r>
    <x v="714"/>
    <n v="1976"/>
    <s v="control"/>
    <n v="130500"/>
    <n v="0.73841850004713716"/>
    <x v="0"/>
  </r>
  <r>
    <x v="715"/>
    <n v="1974"/>
    <s v="control"/>
    <n v="165000"/>
    <n v="0.56118915910219658"/>
    <x v="0"/>
  </r>
  <r>
    <x v="716"/>
    <n v="1890"/>
    <s v="treatment"/>
    <n v="159500"/>
    <n v="0.57880494712625119"/>
    <x v="2"/>
  </r>
  <r>
    <x v="717"/>
    <n v="1973"/>
    <s v="control"/>
    <n v="157000"/>
    <n v="0.19919355140973583"/>
    <x v="1"/>
  </r>
  <r>
    <x v="718"/>
    <n v="1993"/>
    <s v="control"/>
    <n v="341000"/>
    <n v="0.12727012615282163"/>
    <x v="1"/>
  </r>
  <r>
    <x v="719"/>
    <n v="1969"/>
    <s v="treatment"/>
    <n v="128500"/>
    <n v="0.20942473385171367"/>
    <x v="2"/>
  </r>
  <r>
    <x v="720"/>
    <n v="1985"/>
    <s v="control"/>
    <n v="275000"/>
    <n v="0.5954959127821281"/>
    <x v="0"/>
  </r>
  <r>
    <x v="721"/>
    <n v="2004"/>
    <s v="control"/>
    <n v="143000"/>
    <n v="9.0293639601919495E-2"/>
    <x v="1"/>
  </r>
  <r>
    <x v="722"/>
    <n v="1970"/>
    <s v="treatment"/>
    <n v="124500"/>
    <n v="0.62161915620178998"/>
    <x v="2"/>
  </r>
  <r>
    <x v="723"/>
    <n v="1954"/>
    <s v="treatment"/>
    <n v="135000"/>
    <n v="2.4455811035788755E-2"/>
    <x v="2"/>
  </r>
  <r>
    <x v="724"/>
    <n v="2007"/>
    <s v="control"/>
    <n v="320000"/>
    <n v="4.3250808365261184E-2"/>
    <x v="1"/>
  </r>
  <r>
    <x v="725"/>
    <n v="1970"/>
    <s v="treatment"/>
    <n v="120500"/>
    <n v="0.17305153142252316"/>
    <x v="2"/>
  </r>
  <r>
    <x v="726"/>
    <n v="1988"/>
    <s v="control"/>
    <n v="222000"/>
    <n v="0.11735966326720759"/>
    <x v="1"/>
  </r>
  <r>
    <x v="727"/>
    <n v="2007"/>
    <s v="control"/>
    <n v="194500"/>
    <n v="0.10372089702469911"/>
    <x v="1"/>
  </r>
  <r>
    <x v="728"/>
    <n v="1958"/>
    <s v="treatment"/>
    <n v="110000"/>
    <n v="0.77869157670274325"/>
    <x v="2"/>
  </r>
  <r>
    <x v="729"/>
    <n v="1925"/>
    <s v="treatment"/>
    <n v="103000"/>
    <n v="0.28580549164684099"/>
    <x v="2"/>
  </r>
  <r>
    <x v="730"/>
    <n v="1995"/>
    <s v="control"/>
    <n v="236500"/>
    <n v="0.84152802680175531"/>
    <x v="0"/>
  </r>
  <r>
    <x v="731"/>
    <n v="2003"/>
    <s v="control"/>
    <n v="187500"/>
    <n v="0.74592545135619304"/>
    <x v="0"/>
  </r>
  <r>
    <x v="732"/>
    <n v="1998"/>
    <s v="control"/>
    <n v="222500"/>
    <n v="0.28478096704450484"/>
    <x v="1"/>
  </r>
  <r>
    <x v="733"/>
    <n v="1961"/>
    <s v="treatment"/>
    <n v="131400"/>
    <n v="0.32024351924736727"/>
    <x v="2"/>
  </r>
  <r>
    <x v="734"/>
    <n v="1968"/>
    <s v="treatment"/>
    <n v="108000"/>
    <n v="0.849102254516656"/>
    <x v="2"/>
  </r>
  <r>
    <x v="735"/>
    <n v="1914"/>
    <s v="treatment"/>
    <n v="163000"/>
    <n v="9.704478082436363E-2"/>
    <x v="2"/>
  </r>
  <r>
    <x v="736"/>
    <n v="1950"/>
    <s v="treatment"/>
    <n v="93500"/>
    <n v="0.85424629098114502"/>
    <x v="2"/>
  </r>
  <r>
    <x v="737"/>
    <n v="2005"/>
    <s v="control"/>
    <n v="239900"/>
    <n v="7.1537038579641221E-2"/>
    <x v="1"/>
  </r>
  <r>
    <x v="738"/>
    <n v="1987"/>
    <s v="control"/>
    <n v="179000"/>
    <n v="0.74526081838369063"/>
    <x v="0"/>
  </r>
  <r>
    <x v="739"/>
    <n v="2004"/>
    <s v="control"/>
    <n v="190000"/>
    <n v="0.96754775295824913"/>
    <x v="0"/>
  </r>
  <r>
    <x v="740"/>
    <n v="1910"/>
    <s v="treatment"/>
    <n v="132000"/>
    <n v="0.98829652516294519"/>
    <x v="2"/>
  </r>
  <r>
    <x v="741"/>
    <n v="1961"/>
    <s v="treatment"/>
    <n v="142000"/>
    <n v="0.46569177490682456"/>
    <x v="2"/>
  </r>
  <r>
    <x v="742"/>
    <n v="2000"/>
    <s v="control"/>
    <n v="179000"/>
    <n v="0.85713383566935941"/>
    <x v="0"/>
  </r>
  <r>
    <x v="743"/>
    <n v="1963"/>
    <s v="treatment"/>
    <n v="175000"/>
    <n v="0.98484949633046226"/>
    <x v="2"/>
  </r>
  <r>
    <x v="744"/>
    <n v="1993"/>
    <s v="control"/>
    <n v="180000"/>
    <n v="0.88509426604778252"/>
    <x v="0"/>
  </r>
  <r>
    <x v="745"/>
    <n v="1976"/>
    <s v="control"/>
    <n v="299800"/>
    <n v="0.16623007171156123"/>
    <x v="1"/>
  </r>
  <r>
    <x v="746"/>
    <n v="2000"/>
    <s v="control"/>
    <n v="236000"/>
    <n v="0.2246969726580329"/>
    <x v="1"/>
  </r>
  <r>
    <x v="747"/>
    <n v="1880"/>
    <s v="treatment"/>
    <n v="265979"/>
    <n v="0.51673319581114951"/>
    <x v="2"/>
  </r>
  <r>
    <x v="748"/>
    <n v="1996"/>
    <s v="control"/>
    <n v="260400"/>
    <n v="0.83798494285783243"/>
    <x v="0"/>
  </r>
  <r>
    <x v="749"/>
    <n v="1945"/>
    <s v="treatment"/>
    <n v="98000"/>
    <n v="0.27417103157327505"/>
    <x v="2"/>
  </r>
  <r>
    <x v="750"/>
    <n v="1910"/>
    <s v="treatment"/>
    <n v="96500"/>
    <n v="4.6031271471418833E-2"/>
    <x v="2"/>
  </r>
  <r>
    <x v="751"/>
    <n v="2003"/>
    <s v="control"/>
    <n v="162000"/>
    <n v="4.9523090174622753E-2"/>
    <x v="1"/>
  </r>
  <r>
    <x v="752"/>
    <n v="1997"/>
    <s v="control"/>
    <n v="217000"/>
    <n v="0.33693747008088748"/>
    <x v="1"/>
  </r>
  <r>
    <x v="753"/>
    <n v="2005"/>
    <s v="control"/>
    <n v="275500"/>
    <n v="0.46649195488680417"/>
    <x v="1"/>
  </r>
  <r>
    <x v="754"/>
    <n v="1969"/>
    <s v="treatment"/>
    <n v="156000"/>
    <n v="0.11498362022341613"/>
    <x v="2"/>
  </r>
  <r>
    <x v="755"/>
    <n v="1999"/>
    <s v="control"/>
    <n v="172500"/>
    <n v="0.16387460436802559"/>
    <x v="1"/>
  </r>
  <r>
    <x v="756"/>
    <n v="2007"/>
    <s v="control"/>
    <n v="212000"/>
    <n v="0.9787283415597321"/>
    <x v="0"/>
  </r>
  <r>
    <x v="757"/>
    <n v="1978"/>
    <s v="control"/>
    <n v="158900"/>
    <n v="0.30733796007223846"/>
    <x v="1"/>
  </r>
  <r>
    <x v="758"/>
    <n v="1999"/>
    <s v="control"/>
    <n v="179400"/>
    <n v="1.160938808042955E-2"/>
    <x v="1"/>
  </r>
  <r>
    <x v="759"/>
    <n v="1995"/>
    <s v="control"/>
    <n v="290000"/>
    <n v="0.98460949942964804"/>
    <x v="0"/>
  </r>
  <r>
    <x v="760"/>
    <n v="1959"/>
    <s v="treatment"/>
    <n v="127500"/>
    <n v="0.8759125473269016"/>
    <x v="2"/>
  </r>
  <r>
    <x v="761"/>
    <n v="1924"/>
    <s v="treatment"/>
    <n v="100000"/>
    <n v="0.51824455114420098"/>
    <x v="2"/>
  </r>
  <r>
    <x v="762"/>
    <n v="2009"/>
    <s v="control"/>
    <n v="215200"/>
    <n v="0.30711701704835803"/>
    <x v="1"/>
  </r>
  <r>
    <x v="763"/>
    <n v="1999"/>
    <s v="control"/>
    <n v="337000"/>
    <n v="0.54625634888875818"/>
    <x v="0"/>
  </r>
  <r>
    <x v="764"/>
    <n v="1995"/>
    <s v="control"/>
    <n v="270000"/>
    <n v="0.95897004721055545"/>
    <x v="0"/>
  </r>
  <r>
    <x v="765"/>
    <n v="2008"/>
    <s v="control"/>
    <n v="264132"/>
    <n v="0.4400091141715492"/>
    <x v="1"/>
  </r>
  <r>
    <x v="766"/>
    <n v="1988"/>
    <s v="control"/>
    <n v="196500"/>
    <n v="0.31821296749260708"/>
    <x v="1"/>
  </r>
  <r>
    <x v="767"/>
    <n v="1940"/>
    <s v="treatment"/>
    <n v="160000"/>
    <n v="0.91524359801619393"/>
    <x v="2"/>
  </r>
  <r>
    <x v="768"/>
    <n v="2004"/>
    <s v="control"/>
    <n v="216837"/>
    <n v="0.53977132386700943"/>
    <x v="0"/>
  </r>
  <r>
    <x v="769"/>
    <n v="2003"/>
    <s v="control"/>
    <n v="538000"/>
    <n v="0.3348808718223335"/>
    <x v="1"/>
  </r>
  <r>
    <x v="770"/>
    <n v="1982"/>
    <s v="control"/>
    <n v="134900"/>
    <n v="0.68577812720529197"/>
    <x v="0"/>
  </r>
  <r>
    <x v="771"/>
    <n v="1951"/>
    <s v="treatment"/>
    <n v="102000"/>
    <n v="0.77442527757586266"/>
    <x v="2"/>
  </r>
  <r>
    <x v="772"/>
    <n v="1976"/>
    <s v="control"/>
    <n v="107000"/>
    <n v="0.84031503007182118"/>
    <x v="0"/>
  </r>
  <r>
    <x v="773"/>
    <n v="1958"/>
    <s v="treatment"/>
    <n v="114500"/>
    <n v="0.82213714581871011"/>
    <x v="2"/>
  </r>
  <r>
    <x v="774"/>
    <n v="2006"/>
    <s v="control"/>
    <n v="395000"/>
    <n v="0.19883124267321528"/>
    <x v="1"/>
  </r>
  <r>
    <x v="775"/>
    <n v="1998"/>
    <s v="control"/>
    <n v="162000"/>
    <n v="0.98463942503870183"/>
    <x v="0"/>
  </r>
  <r>
    <x v="776"/>
    <n v="2005"/>
    <s v="control"/>
    <n v="221500"/>
    <n v="0.51838391458848065"/>
    <x v="0"/>
  </r>
  <r>
    <x v="777"/>
    <n v="1974"/>
    <s v="control"/>
    <n v="142500"/>
    <n v="0.31222195008753262"/>
    <x v="1"/>
  </r>
  <r>
    <x v="778"/>
    <n v="1977"/>
    <s v="control"/>
    <n v="144000"/>
    <n v="0.23753400449300588"/>
    <x v="1"/>
  </r>
  <r>
    <x v="779"/>
    <n v="1977"/>
    <s v="control"/>
    <n v="135000"/>
    <n v="0.37004979831463369"/>
    <x v="1"/>
  </r>
  <r>
    <x v="780"/>
    <n v="1995"/>
    <s v="control"/>
    <n v="176000"/>
    <n v="0.55448943380047766"/>
    <x v="0"/>
  </r>
  <r>
    <x v="781"/>
    <n v="1992"/>
    <s v="control"/>
    <n v="175900"/>
    <n v="0.79313728638159564"/>
    <x v="0"/>
  </r>
  <r>
    <x v="782"/>
    <n v="2001"/>
    <s v="control"/>
    <n v="187100"/>
    <n v="0.88288247375393381"/>
    <x v="0"/>
  </r>
  <r>
    <x v="783"/>
    <n v="1978"/>
    <s v="control"/>
    <n v="165500"/>
    <n v="0.34929082673883183"/>
    <x v="1"/>
  </r>
  <r>
    <x v="784"/>
    <n v="1914"/>
    <s v="treatment"/>
    <n v="128000"/>
    <n v="0.15469412466410726"/>
    <x v="2"/>
  </r>
  <r>
    <x v="785"/>
    <n v="1967"/>
    <s v="treatment"/>
    <n v="161500"/>
    <n v="0.45482569264482875"/>
    <x v="2"/>
  </r>
  <r>
    <x v="786"/>
    <n v="1915"/>
    <s v="treatment"/>
    <n v="139000"/>
    <n v="0.62940818417273203"/>
    <x v="2"/>
  </r>
  <r>
    <x v="787"/>
    <n v="2004"/>
    <s v="control"/>
    <n v="233000"/>
    <n v="0.37878911185873931"/>
    <x v="1"/>
  </r>
  <r>
    <x v="788"/>
    <n v="1954"/>
    <s v="treatment"/>
    <n v="107900"/>
    <n v="0.70908348023963275"/>
    <x v="2"/>
  </r>
  <r>
    <x v="789"/>
    <n v="1966"/>
    <s v="treatment"/>
    <n v="187500"/>
    <n v="0.5303589616097466"/>
    <x v="2"/>
  </r>
  <r>
    <x v="790"/>
    <n v="2005"/>
    <s v="control"/>
    <n v="160200"/>
    <n v="0.82402677836794336"/>
    <x v="0"/>
  </r>
  <r>
    <x v="791"/>
    <n v="1976"/>
    <s v="control"/>
    <n v="146800"/>
    <n v="0.304218037449416"/>
    <x v="1"/>
  </r>
  <r>
    <x v="792"/>
    <n v="1996"/>
    <s v="control"/>
    <n v="269790"/>
    <n v="0.45996398504549629"/>
    <x v="1"/>
  </r>
  <r>
    <x v="793"/>
    <n v="2007"/>
    <s v="control"/>
    <n v="225000"/>
    <n v="0.55960405293155879"/>
    <x v="0"/>
  </r>
  <r>
    <x v="794"/>
    <n v="1994"/>
    <s v="control"/>
    <n v="194500"/>
    <n v="0.85622500795821133"/>
    <x v="0"/>
  </r>
  <r>
    <x v="795"/>
    <n v="1980"/>
    <s v="control"/>
    <n v="171000"/>
    <n v="0.13257333026928086"/>
    <x v="1"/>
  </r>
  <r>
    <x v="796"/>
    <n v="1977"/>
    <s v="control"/>
    <n v="143500"/>
    <n v="0.18277022104808172"/>
    <x v="1"/>
  </r>
  <r>
    <x v="797"/>
    <n v="1953"/>
    <s v="treatment"/>
    <n v="110000"/>
    <n v="0.84908267847607832"/>
    <x v="2"/>
  </r>
  <r>
    <x v="798"/>
    <n v="2008"/>
    <s v="control"/>
    <n v="485000"/>
    <n v="0.28073313620389195"/>
    <x v="1"/>
  </r>
  <r>
    <x v="799"/>
    <n v="1937"/>
    <s v="treatment"/>
    <n v="175000"/>
    <n v="0.12252608921968533"/>
    <x v="2"/>
  </r>
  <r>
    <x v="800"/>
    <n v="1997"/>
    <s v="control"/>
    <n v="200000"/>
    <n v="9.1140298837543154E-3"/>
    <x v="1"/>
  </r>
  <r>
    <x v="801"/>
    <n v="1916"/>
    <s v="treatment"/>
    <n v="109900"/>
    <n v="5.2147306448433794E-2"/>
    <x v="2"/>
  </r>
  <r>
    <x v="802"/>
    <n v="2005"/>
    <s v="control"/>
    <n v="189000"/>
    <n v="0.98217232017281875"/>
    <x v="0"/>
  </r>
  <r>
    <x v="803"/>
    <n v="2008"/>
    <s v="control"/>
    <n v="582933"/>
    <n v="0.61171968529817722"/>
    <x v="0"/>
  </r>
  <r>
    <x v="804"/>
    <n v="1954"/>
    <s v="treatment"/>
    <n v="118000"/>
    <n v="0.48704340227660181"/>
    <x v="2"/>
  </r>
  <r>
    <x v="805"/>
    <n v="2008"/>
    <s v="control"/>
    <n v="227680"/>
    <n v="0.32411796374366653"/>
    <x v="1"/>
  </r>
  <r>
    <x v="806"/>
    <n v="1967"/>
    <s v="treatment"/>
    <n v="135500"/>
    <n v="0.90442914841868527"/>
    <x v="2"/>
  </r>
  <r>
    <x v="807"/>
    <n v="1923"/>
    <s v="treatment"/>
    <n v="223500"/>
    <n v="0.88863680380891918"/>
    <x v="2"/>
  </r>
  <r>
    <x v="808"/>
    <n v="1966"/>
    <s v="treatment"/>
    <n v="159950"/>
    <n v="0.52676108302213098"/>
    <x v="2"/>
  </r>
  <r>
    <x v="809"/>
    <n v="1898"/>
    <s v="treatment"/>
    <n v="106000"/>
    <n v="6.273298970827379E-2"/>
    <x v="2"/>
  </r>
  <r>
    <x v="810"/>
    <n v="1974"/>
    <s v="control"/>
    <n v="181000"/>
    <n v="0.61494470071749863"/>
    <x v="0"/>
  </r>
  <r>
    <x v="811"/>
    <n v="2004"/>
    <s v="control"/>
    <n v="144500"/>
    <n v="0.40542232149495339"/>
    <x v="1"/>
  </r>
  <r>
    <x v="812"/>
    <n v="1952"/>
    <s v="treatment"/>
    <n v="55993"/>
    <n v="0.42059412676106567"/>
    <x v="2"/>
  </r>
  <r>
    <x v="813"/>
    <n v="1958"/>
    <s v="treatment"/>
    <n v="157900"/>
    <n v="0.40603511123070968"/>
    <x v="2"/>
  </r>
  <r>
    <x v="814"/>
    <n v="1918"/>
    <s v="treatment"/>
    <n v="116000"/>
    <n v="0.25822677271389116"/>
    <x v="2"/>
  </r>
  <r>
    <x v="815"/>
    <n v="1998"/>
    <s v="control"/>
    <n v="224900"/>
    <n v="0.18084188423578329"/>
    <x v="1"/>
  </r>
  <r>
    <x v="816"/>
    <n v="1954"/>
    <s v="treatment"/>
    <n v="137000"/>
    <n v="0.34408852605826279"/>
    <x v="2"/>
  </r>
  <r>
    <x v="817"/>
    <n v="2002"/>
    <s v="control"/>
    <n v="271000"/>
    <n v="0.71263728168216112"/>
    <x v="0"/>
  </r>
  <r>
    <x v="818"/>
    <n v="1971"/>
    <s v="treatment"/>
    <n v="155000"/>
    <n v="0.33130471464704303"/>
    <x v="2"/>
  </r>
  <r>
    <x v="819"/>
    <n v="2009"/>
    <s v="control"/>
    <n v="224000"/>
    <n v="0.48493996945406814"/>
    <x v="1"/>
  </r>
  <r>
    <x v="820"/>
    <n v="2003"/>
    <s v="control"/>
    <n v="183000"/>
    <n v="0.43071202326475844"/>
    <x v="1"/>
  </r>
  <r>
    <x v="821"/>
    <n v="1953"/>
    <s v="treatment"/>
    <n v="93000"/>
    <n v="0.89514114002856116"/>
    <x v="2"/>
  </r>
  <r>
    <x v="822"/>
    <n v="2003"/>
    <s v="control"/>
    <n v="225000"/>
    <n v="6.3664720317693213E-2"/>
    <x v="1"/>
  </r>
  <r>
    <x v="823"/>
    <n v="1940"/>
    <s v="treatment"/>
    <n v="139500"/>
    <n v="0.65119889377810591"/>
    <x v="2"/>
  </r>
  <r>
    <x v="824"/>
    <n v="2006"/>
    <s v="control"/>
    <n v="232600"/>
    <n v="0.22854160928107559"/>
    <x v="1"/>
  </r>
  <r>
    <x v="825"/>
    <n v="2007"/>
    <s v="control"/>
    <n v="385000"/>
    <n v="0.68344140878115112"/>
    <x v="0"/>
  </r>
  <r>
    <x v="826"/>
    <n v="1924"/>
    <s v="treatment"/>
    <n v="109500"/>
    <n v="0.7562301837687021"/>
    <x v="2"/>
  </r>
  <r>
    <x v="827"/>
    <n v="2001"/>
    <s v="control"/>
    <n v="189000"/>
    <n v="0.30505052001278643"/>
    <x v="1"/>
  </r>
  <r>
    <x v="828"/>
    <n v="1967"/>
    <s v="treatment"/>
    <n v="185000"/>
    <n v="0.3258123874939779"/>
    <x v="2"/>
  </r>
  <r>
    <x v="829"/>
    <n v="2005"/>
    <s v="control"/>
    <n v="147400"/>
    <n v="0.29529333675741509"/>
    <x v="1"/>
  </r>
  <r>
    <x v="830"/>
    <n v="1957"/>
    <s v="treatment"/>
    <n v="166000"/>
    <n v="0.65037030842972865"/>
    <x v="2"/>
  </r>
  <r>
    <x v="831"/>
    <n v="2005"/>
    <s v="control"/>
    <n v="151000"/>
    <n v="0.6402815434631498"/>
    <x v="0"/>
  </r>
  <r>
    <x v="832"/>
    <n v="2003"/>
    <s v="control"/>
    <n v="237000"/>
    <n v="0.80761859506523981"/>
    <x v="0"/>
  </r>
  <r>
    <x v="833"/>
    <n v="1964"/>
    <s v="treatment"/>
    <n v="167000"/>
    <n v="0.32516974135728871"/>
    <x v="2"/>
  </r>
  <r>
    <x v="834"/>
    <n v="1961"/>
    <s v="treatment"/>
    <n v="139950"/>
    <n v="0.45171941983989294"/>
    <x v="2"/>
  </r>
  <r>
    <x v="835"/>
    <n v="1950"/>
    <s v="treatment"/>
    <n v="128000"/>
    <n v="0.82400373759347678"/>
    <x v="2"/>
  </r>
  <r>
    <x v="836"/>
    <n v="1948"/>
    <s v="treatment"/>
    <n v="153500"/>
    <n v="0.65139698024846782"/>
    <x v="2"/>
  </r>
  <r>
    <x v="837"/>
    <n v="1973"/>
    <s v="control"/>
    <n v="100000"/>
    <n v="0.5947953926388061"/>
    <x v="0"/>
  </r>
  <r>
    <x v="838"/>
    <n v="1995"/>
    <s v="control"/>
    <n v="144000"/>
    <n v="0.97546644487205014"/>
    <x v="0"/>
  </r>
  <r>
    <x v="839"/>
    <n v="1946"/>
    <s v="treatment"/>
    <n v="130500"/>
    <n v="0.2253941009564111"/>
    <x v="2"/>
  </r>
  <r>
    <x v="840"/>
    <n v="1925"/>
    <s v="treatment"/>
    <n v="140000"/>
    <n v="0.66582729559063414"/>
    <x v="2"/>
  </r>
  <r>
    <x v="841"/>
    <n v="1904"/>
    <s v="treatment"/>
    <n v="157500"/>
    <n v="0.59206810024012169"/>
    <x v="2"/>
  </r>
  <r>
    <x v="842"/>
    <n v="1966"/>
    <s v="treatment"/>
    <n v="174900"/>
    <n v="0.27805235217903923"/>
    <x v="2"/>
  </r>
  <r>
    <x v="843"/>
    <n v="1961"/>
    <s v="treatment"/>
    <n v="141000"/>
    <n v="0.18747412016679177"/>
    <x v="2"/>
  </r>
  <r>
    <x v="844"/>
    <n v="1915"/>
    <s v="treatment"/>
    <n v="153900"/>
    <n v="0.70777758807770563"/>
    <x v="2"/>
  </r>
  <r>
    <x v="845"/>
    <n v="1975"/>
    <s v="control"/>
    <n v="171000"/>
    <n v="0.11840306803293266"/>
    <x v="1"/>
  </r>
  <r>
    <x v="846"/>
    <n v="1993"/>
    <s v="control"/>
    <n v="213000"/>
    <n v="0.97597479612364191"/>
    <x v="0"/>
  </r>
  <r>
    <x v="847"/>
    <n v="1972"/>
    <s v="treatment"/>
    <n v="133500"/>
    <n v="0.99820816938155055"/>
    <x v="2"/>
  </r>
  <r>
    <x v="848"/>
    <n v="1908"/>
    <s v="treatment"/>
    <n v="240000"/>
    <n v="0.11561509835789296"/>
    <x v="2"/>
  </r>
  <r>
    <x v="849"/>
    <n v="1976"/>
    <s v="control"/>
    <n v="187000"/>
    <n v="0.21780040642663689"/>
    <x v="1"/>
  </r>
  <r>
    <x v="850"/>
    <n v="2003"/>
    <s v="control"/>
    <n v="131500"/>
    <n v="0.66237289837138014"/>
    <x v="0"/>
  </r>
  <r>
    <x v="851"/>
    <n v="2003"/>
    <s v="control"/>
    <n v="215000"/>
    <n v="0.84926575249351821"/>
    <x v="0"/>
  </r>
  <r>
    <x v="852"/>
    <n v="1941"/>
    <s v="treatment"/>
    <n v="164000"/>
    <n v="0.99492228299478314"/>
    <x v="2"/>
  </r>
  <r>
    <x v="853"/>
    <n v="1964"/>
    <s v="treatment"/>
    <n v="158000"/>
    <n v="0.91211202977442407"/>
    <x v="2"/>
  </r>
  <r>
    <x v="854"/>
    <n v="1955"/>
    <s v="treatment"/>
    <n v="170000"/>
    <n v="0.67082562057659911"/>
    <x v="2"/>
  </r>
  <r>
    <x v="855"/>
    <n v="1962"/>
    <s v="treatment"/>
    <n v="127000"/>
    <n v="0.92452318586901372"/>
    <x v="2"/>
  </r>
  <r>
    <x v="856"/>
    <n v="1978"/>
    <s v="control"/>
    <n v="147000"/>
    <n v="0.49137558310583263"/>
    <x v="1"/>
  </r>
  <r>
    <x v="857"/>
    <n v="1994"/>
    <s v="control"/>
    <n v="174000"/>
    <n v="0.99916596715511963"/>
    <x v="0"/>
  </r>
  <r>
    <x v="858"/>
    <n v="1976"/>
    <s v="control"/>
    <n v="152000"/>
    <n v="0.43134176763035381"/>
    <x v="1"/>
  </r>
  <r>
    <x v="859"/>
    <n v="1968"/>
    <s v="treatment"/>
    <n v="250000"/>
    <n v="0.32258537780814345"/>
    <x v="2"/>
  </r>
  <r>
    <x v="860"/>
    <n v="1918"/>
    <s v="treatment"/>
    <n v="189950"/>
    <n v="0.64515737563306175"/>
    <x v="2"/>
  </r>
  <r>
    <x v="861"/>
    <n v="1965"/>
    <s v="treatment"/>
    <n v="131500"/>
    <n v="0.6288770283125209"/>
    <x v="2"/>
  </r>
  <r>
    <x v="862"/>
    <n v="1984"/>
    <s v="control"/>
    <n v="152000"/>
    <n v="0.63987022299712148"/>
    <x v="0"/>
  </r>
  <r>
    <x v="863"/>
    <n v="1959"/>
    <s v="treatment"/>
    <n v="132500"/>
    <n v="0.9425877590069085"/>
    <x v="2"/>
  </r>
  <r>
    <x v="864"/>
    <n v="2007"/>
    <s v="control"/>
    <n v="250580"/>
    <n v="0.43047518605422763"/>
    <x v="1"/>
  </r>
  <r>
    <x v="865"/>
    <n v="1970"/>
    <s v="treatment"/>
    <n v="148500"/>
    <n v="0.1084831924732097"/>
    <x v="2"/>
  </r>
  <r>
    <x v="866"/>
    <n v="2006"/>
    <s v="control"/>
    <n v="248900"/>
    <n v="0.60449836508013566"/>
    <x v="0"/>
  </r>
  <r>
    <x v="867"/>
    <n v="1961"/>
    <s v="treatment"/>
    <n v="129000"/>
    <n v="0.89948290526737529"/>
    <x v="2"/>
  </r>
  <r>
    <x v="868"/>
    <n v="1948"/>
    <s v="treatment"/>
    <n v="169000"/>
    <n v="0.52638527439084659"/>
    <x v="2"/>
  </r>
  <r>
    <x v="869"/>
    <n v="1993"/>
    <s v="control"/>
    <n v="236000"/>
    <n v="0.96593253952442781"/>
    <x v="0"/>
  </r>
  <r>
    <x v="870"/>
    <n v="1962"/>
    <s v="treatment"/>
    <n v="109500"/>
    <n v="0.17744524298209785"/>
    <x v="2"/>
  </r>
  <r>
    <x v="871"/>
    <n v="1998"/>
    <s v="control"/>
    <n v="200500"/>
    <n v="0.37614830406820177"/>
    <x v="1"/>
  </r>
  <r>
    <x v="872"/>
    <n v="1953"/>
    <s v="treatment"/>
    <n v="116000"/>
    <n v="0.48964698378561855"/>
    <x v="2"/>
  </r>
  <r>
    <x v="873"/>
    <n v="1949"/>
    <s v="treatment"/>
    <n v="133000"/>
    <n v="0.30384078900045652"/>
    <x v="2"/>
  </r>
  <r>
    <x v="874"/>
    <n v="1941"/>
    <s v="treatment"/>
    <n v="66500"/>
    <n v="0.93220753927187316"/>
    <x v="2"/>
  </r>
  <r>
    <x v="875"/>
    <n v="2007"/>
    <s v="control"/>
    <n v="303477"/>
    <n v="0.10088021348990273"/>
    <x v="1"/>
  </r>
  <r>
    <x v="876"/>
    <n v="1963"/>
    <s v="treatment"/>
    <n v="132250"/>
    <n v="0.59558978594995193"/>
    <x v="2"/>
  </r>
  <r>
    <x v="877"/>
    <n v="2004"/>
    <s v="control"/>
    <n v="350000"/>
    <n v="0.18608397271603083"/>
    <x v="1"/>
  </r>
  <r>
    <x v="878"/>
    <n v="1961"/>
    <s v="treatment"/>
    <n v="148000"/>
    <n v="7.9527070250120402E-2"/>
    <x v="2"/>
  </r>
  <r>
    <x v="879"/>
    <n v="1978"/>
    <s v="control"/>
    <n v="136500"/>
    <n v="0.7150854187900606"/>
    <x v="0"/>
  </r>
  <r>
    <x v="880"/>
    <n v="2005"/>
    <s v="control"/>
    <n v="157000"/>
    <n v="0.59729391703035239"/>
    <x v="0"/>
  </r>
  <r>
    <x v="881"/>
    <n v="1990"/>
    <s v="control"/>
    <n v="187500"/>
    <n v="0.89670879196681985"/>
    <x v="0"/>
  </r>
  <r>
    <x v="882"/>
    <n v="1992"/>
    <s v="control"/>
    <n v="178000"/>
    <n v="0.44983640598178698"/>
    <x v="1"/>
  </r>
  <r>
    <x v="883"/>
    <n v="1912"/>
    <s v="treatment"/>
    <n v="118500"/>
    <n v="0.6838659500269797"/>
    <x v="2"/>
  </r>
  <r>
    <x v="884"/>
    <n v="1967"/>
    <s v="treatment"/>
    <n v="100000"/>
    <n v="0.89076487961184214"/>
    <x v="2"/>
  </r>
  <r>
    <x v="885"/>
    <n v="1999"/>
    <s v="control"/>
    <n v="328900"/>
    <n v="0.11988206217731046"/>
    <x v="1"/>
  </r>
  <r>
    <x v="886"/>
    <n v="1959"/>
    <s v="treatment"/>
    <n v="145000"/>
    <n v="0.31219605250518001"/>
    <x v="2"/>
  </r>
  <r>
    <x v="887"/>
    <n v="1955"/>
    <s v="treatment"/>
    <n v="135500"/>
    <n v="0.81677996929807728"/>
    <x v="2"/>
  </r>
  <r>
    <x v="888"/>
    <n v="1970"/>
    <s v="treatment"/>
    <n v="268000"/>
    <n v="0.99115131406693713"/>
    <x v="2"/>
  </r>
  <r>
    <x v="889"/>
    <n v="1953"/>
    <s v="treatment"/>
    <n v="149500"/>
    <n v="0.26041033973487526"/>
    <x v="2"/>
  </r>
  <r>
    <x v="890"/>
    <n v="1949"/>
    <s v="treatment"/>
    <n v="122900"/>
    <n v="0.32119401933279013"/>
    <x v="2"/>
  </r>
  <r>
    <x v="891"/>
    <n v="1978"/>
    <s v="control"/>
    <n v="172500"/>
    <n v="0.42000228675513951"/>
    <x v="1"/>
  </r>
  <r>
    <x v="892"/>
    <n v="1963"/>
    <s v="treatment"/>
    <n v="154500"/>
    <n v="0.97313100299104471"/>
    <x v="2"/>
  </r>
  <r>
    <x v="893"/>
    <n v="1954"/>
    <s v="treatment"/>
    <n v="165000"/>
    <n v="6.1129187099930093E-2"/>
    <x v="2"/>
  </r>
  <r>
    <x v="894"/>
    <n v="1979"/>
    <s v="control"/>
    <n v="118858"/>
    <n v="0.51172982490975882"/>
    <x v="0"/>
  </r>
  <r>
    <x v="895"/>
    <n v="1963"/>
    <s v="treatment"/>
    <n v="140000"/>
    <n v="0.42310179873371156"/>
    <x v="2"/>
  </r>
  <r>
    <x v="896"/>
    <n v="1936"/>
    <s v="treatment"/>
    <n v="106500"/>
    <n v="0.80328358352156592"/>
    <x v="2"/>
  </r>
  <r>
    <x v="897"/>
    <n v="1979"/>
    <s v="control"/>
    <n v="142953"/>
    <n v="0.18839086380879988"/>
    <x v="1"/>
  </r>
  <r>
    <x v="898"/>
    <n v="2009"/>
    <s v="control"/>
    <n v="611657"/>
    <n v="0.2899626662603676"/>
    <x v="1"/>
  </r>
  <r>
    <x v="899"/>
    <n v="1961"/>
    <s v="treatment"/>
    <n v="135000"/>
    <n v="0.11978384966203182"/>
    <x v="2"/>
  </r>
  <r>
    <x v="900"/>
    <n v="1971"/>
    <s v="treatment"/>
    <n v="110000"/>
    <n v="0.94695349064329803"/>
    <x v="2"/>
  </r>
  <r>
    <x v="901"/>
    <n v="1957"/>
    <s v="treatment"/>
    <n v="153000"/>
    <n v="0.80490721609051741"/>
    <x v="2"/>
  </r>
  <r>
    <x v="902"/>
    <n v="2003"/>
    <s v="control"/>
    <n v="180000"/>
    <n v="0.94737009492356394"/>
    <x v="0"/>
  </r>
  <r>
    <x v="903"/>
    <n v="2006"/>
    <s v="control"/>
    <n v="240000"/>
    <n v="0.98274036307830037"/>
    <x v="0"/>
  </r>
  <r>
    <x v="904"/>
    <n v="1967"/>
    <s v="treatment"/>
    <n v="125500"/>
    <n v="0.57523256402465817"/>
    <x v="2"/>
  </r>
  <r>
    <x v="905"/>
    <n v="1954"/>
    <s v="treatment"/>
    <n v="128000"/>
    <n v="0.43073368910220899"/>
    <x v="2"/>
  </r>
  <r>
    <x v="906"/>
    <n v="2006"/>
    <s v="control"/>
    <n v="255000"/>
    <n v="0.20612824769057958"/>
    <x v="1"/>
  </r>
  <r>
    <x v="907"/>
    <n v="1936"/>
    <s v="treatment"/>
    <n v="250000"/>
    <n v="0.746752254925383"/>
    <x v="2"/>
  </r>
  <r>
    <x v="908"/>
    <n v="1983"/>
    <s v="control"/>
    <n v="131000"/>
    <n v="0.75076690946272384"/>
    <x v="0"/>
  </r>
  <r>
    <x v="909"/>
    <n v="2005"/>
    <s v="control"/>
    <n v="174000"/>
    <n v="0.83750415394116351"/>
    <x v="0"/>
  </r>
  <r>
    <x v="910"/>
    <n v="1960"/>
    <s v="treatment"/>
    <n v="154300"/>
    <n v="0.16895411591795673"/>
    <x v="2"/>
  </r>
  <r>
    <x v="911"/>
    <n v="1977"/>
    <s v="control"/>
    <n v="143500"/>
    <n v="0.31921487631683787"/>
    <x v="1"/>
  </r>
  <r>
    <x v="912"/>
    <n v="1925"/>
    <s v="treatment"/>
    <n v="88000"/>
    <n v="0.26547377728427735"/>
    <x v="2"/>
  </r>
  <r>
    <x v="913"/>
    <n v="1949"/>
    <s v="treatment"/>
    <n v="145000"/>
    <n v="0.25451658481138739"/>
    <x v="2"/>
  </r>
  <r>
    <x v="914"/>
    <n v="2009"/>
    <s v="control"/>
    <n v="173733"/>
    <n v="0.65767776477803719"/>
    <x v="0"/>
  </r>
  <r>
    <x v="915"/>
    <n v="1970"/>
    <s v="treatment"/>
    <n v="75000"/>
    <n v="0.74518230432970711"/>
    <x v="2"/>
  </r>
  <r>
    <x v="916"/>
    <n v="1949"/>
    <s v="treatment"/>
    <n v="35311"/>
    <n v="2.545793428609866E-2"/>
    <x v="2"/>
  </r>
  <r>
    <x v="917"/>
    <n v="1956"/>
    <s v="treatment"/>
    <n v="135000"/>
    <n v="0.11945787524318585"/>
    <x v="2"/>
  </r>
  <r>
    <x v="918"/>
    <n v="1991"/>
    <s v="control"/>
    <n v="238000"/>
    <n v="0.99900433763778573"/>
    <x v="0"/>
  </r>
  <r>
    <x v="919"/>
    <n v="1958"/>
    <s v="treatment"/>
    <n v="176500"/>
    <n v="0.83220993452470582"/>
    <x v="2"/>
  </r>
  <r>
    <x v="920"/>
    <n v="1994"/>
    <s v="control"/>
    <n v="201000"/>
    <n v="0.91916613940051128"/>
    <x v="0"/>
  </r>
  <r>
    <x v="921"/>
    <n v="1900"/>
    <s v="treatment"/>
    <n v="145900"/>
    <n v="0.31356046574524366"/>
    <x v="2"/>
  </r>
  <r>
    <x v="922"/>
    <n v="2005"/>
    <s v="control"/>
    <n v="169990"/>
    <n v="1.9455944083712762E-4"/>
    <x v="1"/>
  </r>
  <r>
    <x v="923"/>
    <n v="1993"/>
    <s v="control"/>
    <n v="193000"/>
    <n v="0.50988033460135085"/>
    <x v="0"/>
  </r>
  <r>
    <x v="924"/>
    <n v="1980"/>
    <s v="control"/>
    <n v="207500"/>
    <n v="0.30448275300960592"/>
    <x v="1"/>
  </r>
  <r>
    <x v="925"/>
    <n v="1977"/>
    <s v="control"/>
    <n v="175000"/>
    <n v="0.94064876819857268"/>
    <x v="0"/>
  </r>
  <r>
    <x v="926"/>
    <n v="2003"/>
    <s v="control"/>
    <n v="285000"/>
    <n v="0.90928687309967415"/>
    <x v="0"/>
  </r>
  <r>
    <x v="927"/>
    <n v="1968"/>
    <s v="treatment"/>
    <n v="176000"/>
    <n v="0.39443404569411822"/>
    <x v="2"/>
  </r>
  <r>
    <x v="928"/>
    <n v="2001"/>
    <s v="control"/>
    <n v="236500"/>
    <n v="1.9054226084893711E-2"/>
    <x v="1"/>
  </r>
  <r>
    <x v="929"/>
    <n v="1997"/>
    <s v="control"/>
    <n v="222000"/>
    <n v="0.40294471455195791"/>
    <x v="1"/>
  </r>
  <r>
    <x v="930"/>
    <n v="2007"/>
    <s v="control"/>
    <n v="201000"/>
    <n v="0.15730047220351007"/>
    <x v="1"/>
  </r>
  <r>
    <x v="931"/>
    <n v="1965"/>
    <s v="treatment"/>
    <n v="117500"/>
    <n v="0.29342487106665627"/>
    <x v="2"/>
  </r>
  <r>
    <x v="932"/>
    <n v="2006"/>
    <s v="control"/>
    <n v="320000"/>
    <n v="2.3931512528284848E-2"/>
    <x v="1"/>
  </r>
  <r>
    <x v="933"/>
    <n v="2004"/>
    <s v="control"/>
    <n v="190000"/>
    <n v="0.25171507842150453"/>
    <x v="1"/>
  </r>
  <r>
    <x v="934"/>
    <n v="1960"/>
    <s v="treatment"/>
    <n v="242000"/>
    <n v="0.80624749139028573"/>
    <x v="2"/>
  </r>
  <r>
    <x v="935"/>
    <n v="1926"/>
    <s v="treatment"/>
    <n v="79900"/>
    <n v="0.17323399521307559"/>
    <x v="2"/>
  </r>
  <r>
    <x v="936"/>
    <n v="2003"/>
    <s v="control"/>
    <n v="184900"/>
    <n v="0.83674137095508849"/>
    <x v="0"/>
  </r>
  <r>
    <x v="937"/>
    <n v="2005"/>
    <s v="control"/>
    <n v="253000"/>
    <n v="0.56014757305092611"/>
    <x v="0"/>
  </r>
  <r>
    <x v="938"/>
    <n v="2006"/>
    <s v="control"/>
    <n v="239799"/>
    <n v="0.52227470829767197"/>
    <x v="0"/>
  </r>
  <r>
    <x v="939"/>
    <n v="1940"/>
    <s v="treatment"/>
    <n v="244400"/>
    <n v="7.6792015671817038E-2"/>
    <x v="2"/>
  </r>
  <r>
    <x v="940"/>
    <n v="1976"/>
    <s v="control"/>
    <n v="150900"/>
    <n v="0.51126465426452772"/>
    <x v="0"/>
  </r>
  <r>
    <x v="941"/>
    <n v="1999"/>
    <s v="control"/>
    <n v="214000"/>
    <n v="0.25790143756630357"/>
    <x v="1"/>
  </r>
  <r>
    <x v="942"/>
    <n v="1977"/>
    <s v="control"/>
    <n v="150000"/>
    <n v="0.53010693241868678"/>
    <x v="0"/>
  </r>
  <r>
    <x v="943"/>
    <n v="1967"/>
    <s v="treatment"/>
    <n v="143000"/>
    <n v="0.66473719944950793"/>
    <x v="2"/>
  </r>
  <r>
    <x v="944"/>
    <n v="1958"/>
    <s v="treatment"/>
    <n v="137500"/>
    <n v="0.18221216806712237"/>
    <x v="2"/>
  </r>
  <r>
    <x v="945"/>
    <n v="1890"/>
    <s v="treatment"/>
    <n v="124900"/>
    <n v="0.13933488234041769"/>
    <x v="2"/>
  </r>
  <r>
    <x v="946"/>
    <n v="1959"/>
    <s v="treatment"/>
    <n v="143000"/>
    <n v="0.64908119982453816"/>
    <x v="2"/>
  </r>
  <r>
    <x v="947"/>
    <n v="2002"/>
    <s v="control"/>
    <n v="270000"/>
    <n v="0.35704462581451768"/>
    <x v="1"/>
  </r>
  <r>
    <x v="948"/>
    <n v="2002"/>
    <s v="control"/>
    <n v="192500"/>
    <n v="7.9110762705059123E-2"/>
    <x v="1"/>
  </r>
  <r>
    <x v="949"/>
    <n v="1972"/>
    <s v="treatment"/>
    <n v="197500"/>
    <n v="0.11035725701223587"/>
    <x v="2"/>
  </r>
  <r>
    <x v="950"/>
    <n v="1950"/>
    <s v="treatment"/>
    <n v="129000"/>
    <n v="3.1212580729998218E-2"/>
    <x v="2"/>
  </r>
  <r>
    <x v="951"/>
    <n v="1965"/>
    <s v="treatment"/>
    <n v="119900"/>
    <n v="0.30147269424577483"/>
    <x v="2"/>
  </r>
  <r>
    <x v="952"/>
    <n v="1972"/>
    <s v="treatment"/>
    <n v="133900"/>
    <n v="0.57659938329569693"/>
    <x v="2"/>
  </r>
  <r>
    <x v="953"/>
    <n v="1969"/>
    <s v="treatment"/>
    <n v="172000"/>
    <n v="0.58258850495166903"/>
    <x v="2"/>
  </r>
  <r>
    <x v="954"/>
    <n v="1975"/>
    <s v="control"/>
    <n v="127500"/>
    <n v="0.91251719195646008"/>
    <x v="0"/>
  </r>
  <r>
    <x v="955"/>
    <n v="1946"/>
    <s v="treatment"/>
    <n v="145000"/>
    <n v="0.66619245338164879"/>
    <x v="2"/>
  </r>
  <r>
    <x v="956"/>
    <n v="1980"/>
    <s v="control"/>
    <n v="124000"/>
    <n v="0.8804714895840664"/>
    <x v="0"/>
  </r>
  <r>
    <x v="957"/>
    <n v="1962"/>
    <s v="treatment"/>
    <n v="132000"/>
    <n v="0.32099140775119472"/>
    <x v="2"/>
  </r>
  <r>
    <x v="958"/>
    <n v="2003"/>
    <s v="control"/>
    <n v="185000"/>
    <n v="0.51323900484702212"/>
    <x v="0"/>
  </r>
  <r>
    <x v="959"/>
    <n v="1999"/>
    <s v="control"/>
    <n v="155000"/>
    <n v="0.84268428289801023"/>
    <x v="0"/>
  </r>
  <r>
    <x v="960"/>
    <n v="1958"/>
    <s v="treatment"/>
    <n v="116500"/>
    <n v="0.74501980092642228"/>
    <x v="2"/>
  </r>
  <r>
    <x v="961"/>
    <n v="1977"/>
    <s v="control"/>
    <n v="272000"/>
    <n v="0.21811671981424929"/>
    <x v="1"/>
  </r>
  <r>
    <x v="962"/>
    <n v="1976"/>
    <s v="control"/>
    <n v="155000"/>
    <n v="0.77261924582101593"/>
    <x v="0"/>
  </r>
  <r>
    <x v="963"/>
    <n v="2007"/>
    <s v="control"/>
    <n v="239000"/>
    <n v="0.21630830274742496"/>
    <x v="1"/>
  </r>
  <r>
    <x v="964"/>
    <n v="2002"/>
    <s v="control"/>
    <n v="214900"/>
    <n v="0.91599724021041895"/>
    <x v="0"/>
  </r>
  <r>
    <x v="965"/>
    <n v="2005"/>
    <s v="control"/>
    <n v="178900"/>
    <n v="0.97917129349573362"/>
    <x v="0"/>
  </r>
  <r>
    <x v="966"/>
    <n v="1940"/>
    <s v="treatment"/>
    <n v="160000"/>
    <n v="0.79283356214248979"/>
    <x v="2"/>
  </r>
  <r>
    <x v="967"/>
    <n v="1955"/>
    <s v="treatment"/>
    <n v="135000"/>
    <n v="0.21481619602530588"/>
    <x v="2"/>
  </r>
  <r>
    <x v="968"/>
    <n v="1910"/>
    <s v="treatment"/>
    <n v="37900"/>
    <n v="0.63681668044142414"/>
    <x v="2"/>
  </r>
  <r>
    <x v="969"/>
    <n v="1958"/>
    <s v="treatment"/>
    <n v="140000"/>
    <n v="0.42581297577224286"/>
    <x v="2"/>
  </r>
  <r>
    <x v="970"/>
    <n v="1949"/>
    <s v="treatment"/>
    <n v="135000"/>
    <n v="0.61968565093559869"/>
    <x v="2"/>
  </r>
  <r>
    <x v="971"/>
    <n v="2003"/>
    <s v="control"/>
    <n v="173000"/>
    <n v="6.0051084876492355E-3"/>
    <x v="1"/>
  </r>
  <r>
    <x v="972"/>
    <n v="1979"/>
    <s v="control"/>
    <n v="99500"/>
    <n v="0.21366469964898305"/>
    <x v="1"/>
  </r>
  <r>
    <x v="973"/>
    <n v="2007"/>
    <s v="control"/>
    <n v="182000"/>
    <n v="0.26348866109777247"/>
    <x v="1"/>
  </r>
  <r>
    <x v="974"/>
    <n v="1910"/>
    <s v="treatment"/>
    <n v="167500"/>
    <n v="0.21849809367959983"/>
    <x v="2"/>
  </r>
  <r>
    <x v="975"/>
    <n v="2000"/>
    <s v="control"/>
    <n v="165000"/>
    <n v="0.28718354655694878"/>
    <x v="1"/>
  </r>
  <r>
    <x v="976"/>
    <n v="1923"/>
    <s v="treatment"/>
    <n v="85500"/>
    <n v="0.56224160985443428"/>
    <x v="2"/>
  </r>
  <r>
    <x v="977"/>
    <n v="2006"/>
    <s v="control"/>
    <n v="199900"/>
    <n v="0.97675069846149254"/>
    <x v="0"/>
  </r>
  <r>
    <x v="978"/>
    <n v="1954"/>
    <s v="treatment"/>
    <n v="110000"/>
    <n v="0.8417855075106907"/>
    <x v="2"/>
  </r>
  <r>
    <x v="979"/>
    <n v="1963"/>
    <s v="treatment"/>
    <n v="139000"/>
    <n v="7.5479332958027112E-2"/>
    <x v="2"/>
  </r>
  <r>
    <x v="980"/>
    <n v="1961"/>
    <s v="treatment"/>
    <n v="178400"/>
    <n v="0.80472144523316758"/>
    <x v="2"/>
  </r>
  <r>
    <x v="981"/>
    <n v="1998"/>
    <s v="control"/>
    <n v="336000"/>
    <n v="0.10507114782328564"/>
    <x v="1"/>
  </r>
  <r>
    <x v="982"/>
    <n v="2007"/>
    <s v="control"/>
    <n v="159895"/>
    <n v="0.13672281751508231"/>
    <x v="1"/>
  </r>
  <r>
    <x v="983"/>
    <n v="2002"/>
    <s v="control"/>
    <n v="255900"/>
    <n v="0.39283033437051174"/>
    <x v="1"/>
  </r>
  <r>
    <x v="984"/>
    <n v="1977"/>
    <s v="control"/>
    <n v="126000"/>
    <n v="0.63557274377740836"/>
    <x v="0"/>
  </r>
  <r>
    <x v="985"/>
    <n v="1950"/>
    <s v="treatment"/>
    <n v="125000"/>
    <n v="0.60066206172839609"/>
    <x v="2"/>
  </r>
  <r>
    <x v="986"/>
    <n v="1910"/>
    <s v="treatment"/>
    <n v="117000"/>
    <n v="0.84664369815235052"/>
    <x v="2"/>
  </r>
  <r>
    <x v="987"/>
    <n v="2009"/>
    <s v="control"/>
    <n v="395192"/>
    <n v="0.93784863287761266"/>
    <x v="0"/>
  </r>
  <r>
    <x v="988"/>
    <n v="1976"/>
    <s v="control"/>
    <n v="195000"/>
    <n v="0.49210347758440209"/>
    <x v="1"/>
  </r>
  <r>
    <x v="989"/>
    <n v="2006"/>
    <s v="control"/>
    <n v="197000"/>
    <n v="0.19319107564530802"/>
    <x v="1"/>
  </r>
  <r>
    <x v="990"/>
    <n v="1997"/>
    <s v="control"/>
    <n v="348000"/>
    <n v="0.1448643462756648"/>
    <x v="1"/>
  </r>
  <r>
    <x v="991"/>
    <n v="1882"/>
    <s v="treatment"/>
    <n v="168000"/>
    <n v="0.13513535731757453"/>
    <x v="2"/>
  </r>
  <r>
    <x v="992"/>
    <n v="1964"/>
    <s v="treatment"/>
    <n v="187000"/>
    <n v="0.4711255784167685"/>
    <x v="2"/>
  </r>
  <r>
    <x v="993"/>
    <n v="2005"/>
    <s v="control"/>
    <n v="173900"/>
    <n v="0.8444883271283784"/>
    <x v="0"/>
  </r>
  <r>
    <x v="994"/>
    <n v="2006"/>
    <s v="control"/>
    <n v="337500"/>
    <n v="0.8329663341552016"/>
    <x v="0"/>
  </r>
  <r>
    <x v="995"/>
    <n v="1946"/>
    <s v="treatment"/>
    <n v="121600"/>
    <n v="0.39255901989423758"/>
    <x v="2"/>
  </r>
  <r>
    <x v="996"/>
    <n v="1961"/>
    <s v="treatment"/>
    <n v="136500"/>
    <n v="0.72422632153668598"/>
    <x v="2"/>
  </r>
  <r>
    <x v="997"/>
    <n v="1970"/>
    <s v="treatment"/>
    <n v="185000"/>
    <n v="0.32505446811302341"/>
    <x v="2"/>
  </r>
  <r>
    <x v="998"/>
    <n v="1922"/>
    <s v="treatment"/>
    <n v="91000"/>
    <n v="0.12677943403008174"/>
    <x v="2"/>
  </r>
  <r>
    <x v="999"/>
    <n v="2006"/>
    <s v="control"/>
    <n v="206000"/>
    <n v="0.38901730353828823"/>
    <x v="1"/>
  </r>
  <r>
    <x v="1000"/>
    <n v="1952"/>
    <s v="treatment"/>
    <n v="82000"/>
    <n v="0.81747436413056562"/>
    <x v="2"/>
  </r>
  <r>
    <x v="1001"/>
    <n v="1920"/>
    <s v="treatment"/>
    <n v="86000"/>
    <n v="0.76721969621400843"/>
    <x v="2"/>
  </r>
  <r>
    <x v="1002"/>
    <n v="2006"/>
    <s v="control"/>
    <n v="232000"/>
    <n v="0.98679107405018873"/>
    <x v="0"/>
  </r>
  <r>
    <x v="1003"/>
    <n v="1976"/>
    <s v="control"/>
    <n v="136905"/>
    <n v="0.46378715976011187"/>
    <x v="1"/>
  </r>
  <r>
    <x v="1004"/>
    <n v="2005"/>
    <s v="control"/>
    <n v="181000"/>
    <n v="0.72118176862299532"/>
    <x v="0"/>
  </r>
  <r>
    <x v="1005"/>
    <n v="1977"/>
    <s v="control"/>
    <n v="149900"/>
    <n v="0.54680556177845829"/>
    <x v="0"/>
  </r>
  <r>
    <x v="1006"/>
    <n v="1970"/>
    <s v="treatment"/>
    <n v="163500"/>
    <n v="0.62369328654660527"/>
    <x v="2"/>
  </r>
  <r>
    <x v="1007"/>
    <n v="1970"/>
    <s v="treatment"/>
    <n v="88000"/>
    <n v="0.11775331855276172"/>
    <x v="2"/>
  </r>
  <r>
    <x v="1008"/>
    <n v="2004"/>
    <s v="control"/>
    <n v="240000"/>
    <n v="0.62155942201180192"/>
    <x v="0"/>
  </r>
  <r>
    <x v="1009"/>
    <n v="1926"/>
    <s v="treatment"/>
    <n v="102000"/>
    <n v="0.13837375294314702"/>
    <x v="2"/>
  </r>
  <r>
    <x v="1010"/>
    <n v="1948"/>
    <s v="treatment"/>
    <n v="135000"/>
    <n v="0.49021932195682227"/>
    <x v="2"/>
  </r>
  <r>
    <x v="1011"/>
    <n v="1965"/>
    <s v="treatment"/>
    <n v="100000"/>
    <n v="0.27372999855729641"/>
    <x v="2"/>
  </r>
  <r>
    <x v="1012"/>
    <n v="1923"/>
    <s v="treatment"/>
    <n v="165000"/>
    <n v="0.48638766863463034"/>
    <x v="2"/>
  </r>
  <r>
    <x v="1013"/>
    <n v="1910"/>
    <s v="treatment"/>
    <n v="85000"/>
    <n v="0.17222105413540933"/>
    <x v="2"/>
  </r>
  <r>
    <x v="1014"/>
    <n v="1948"/>
    <s v="treatment"/>
    <n v="119200"/>
    <n v="0.77746643825946471"/>
    <x v="2"/>
  </r>
  <r>
    <x v="1015"/>
    <n v="2001"/>
    <s v="control"/>
    <n v="227000"/>
    <n v="0.12321352305600397"/>
    <x v="1"/>
  </r>
  <r>
    <x v="1016"/>
    <n v="1996"/>
    <s v="control"/>
    <n v="203000"/>
    <n v="0.86968862848493711"/>
    <x v="0"/>
  </r>
  <r>
    <x v="1017"/>
    <n v="1984"/>
    <s v="control"/>
    <n v="187500"/>
    <n v="0.62089302000585544"/>
    <x v="0"/>
  </r>
  <r>
    <x v="1018"/>
    <n v="1991"/>
    <s v="control"/>
    <n v="160000"/>
    <n v="0.74503276773739879"/>
    <x v="0"/>
  </r>
  <r>
    <x v="1019"/>
    <n v="2005"/>
    <s v="control"/>
    <n v="213490"/>
    <n v="0.58959789405069696"/>
    <x v="0"/>
  </r>
  <r>
    <x v="1020"/>
    <n v="2005"/>
    <s v="control"/>
    <n v="176000"/>
    <n v="0.7354723748443559"/>
    <x v="0"/>
  </r>
  <r>
    <x v="1021"/>
    <n v="2006"/>
    <s v="control"/>
    <n v="194000"/>
    <n v="0.82382306067733713"/>
    <x v="0"/>
  </r>
  <r>
    <x v="1022"/>
    <n v="1930"/>
    <s v="treatment"/>
    <n v="87000"/>
    <n v="0.69454832882030448"/>
    <x v="2"/>
  </r>
  <r>
    <x v="1023"/>
    <n v="2005"/>
    <s v="control"/>
    <n v="191000"/>
    <n v="0.92501320082022576"/>
    <x v="0"/>
  </r>
  <r>
    <x v="1024"/>
    <n v="1976"/>
    <s v="control"/>
    <n v="287000"/>
    <n v="0.47228001569645184"/>
    <x v="1"/>
  </r>
  <r>
    <x v="1025"/>
    <n v="1972"/>
    <s v="treatment"/>
    <n v="112500"/>
    <n v="0.10658387822269555"/>
    <x v="2"/>
  </r>
  <r>
    <x v="1026"/>
    <n v="1960"/>
    <s v="treatment"/>
    <n v="167500"/>
    <n v="0.63958426950871206"/>
    <x v="2"/>
  </r>
  <r>
    <x v="1027"/>
    <n v="2007"/>
    <s v="control"/>
    <n v="293077"/>
    <n v="0.99493237526633371"/>
    <x v="0"/>
  </r>
  <r>
    <x v="1028"/>
    <n v="1941"/>
    <s v="treatment"/>
    <n v="105000"/>
    <n v="0.95985623032219358"/>
    <x v="2"/>
  </r>
  <r>
    <x v="1029"/>
    <n v="1972"/>
    <s v="treatment"/>
    <n v="118000"/>
    <n v="0.20455715998208102"/>
    <x v="2"/>
  </r>
  <r>
    <x v="1030"/>
    <n v="1916"/>
    <s v="treatment"/>
    <n v="160000"/>
    <n v="0.44780058644918508"/>
    <x v="2"/>
  </r>
  <r>
    <x v="1031"/>
    <n v="1920"/>
    <s v="treatment"/>
    <n v="197000"/>
    <n v="0.65289530989443545"/>
    <x v="2"/>
  </r>
  <r>
    <x v="1032"/>
    <n v="1993"/>
    <s v="control"/>
    <n v="310000"/>
    <n v="0.29865612475477943"/>
    <x v="1"/>
  </r>
  <r>
    <x v="1033"/>
    <n v="2002"/>
    <s v="control"/>
    <n v="230000"/>
    <n v="0.61139228296014048"/>
    <x v="0"/>
  </r>
  <r>
    <x v="1034"/>
    <n v="1938"/>
    <s v="treatment"/>
    <n v="119750"/>
    <n v="0.15432677583221066"/>
    <x v="2"/>
  </r>
  <r>
    <x v="1035"/>
    <n v="1957"/>
    <s v="treatment"/>
    <n v="84000"/>
    <n v="0.50922697854594678"/>
    <x v="2"/>
  </r>
  <r>
    <x v="1036"/>
    <n v="2007"/>
    <s v="control"/>
    <n v="315500"/>
    <n v="0.58767241535530468"/>
    <x v="0"/>
  </r>
  <r>
    <x v="1037"/>
    <n v="2001"/>
    <s v="control"/>
    <n v="287000"/>
    <n v="0.2419365548895559"/>
    <x v="1"/>
  </r>
  <r>
    <x v="1038"/>
    <n v="1970"/>
    <s v="treatment"/>
    <n v="97000"/>
    <n v="0.73558333017778099"/>
    <x v="2"/>
  </r>
  <r>
    <x v="1039"/>
    <n v="1970"/>
    <s v="treatment"/>
    <n v="80000"/>
    <n v="0.54910318178578665"/>
    <x v="2"/>
  </r>
  <r>
    <x v="1040"/>
    <n v="1957"/>
    <s v="treatment"/>
    <n v="155000"/>
    <n v="0.95220577747100099"/>
    <x v="2"/>
  </r>
  <r>
    <x v="1041"/>
    <n v="1966"/>
    <s v="treatment"/>
    <n v="173000"/>
    <n v="0.78075687268708494"/>
    <x v="2"/>
  </r>
  <r>
    <x v="1042"/>
    <n v="2005"/>
    <s v="control"/>
    <n v="196000"/>
    <n v="0.7622292744790643"/>
    <x v="0"/>
  </r>
  <r>
    <x v="1043"/>
    <n v="1990"/>
    <s v="control"/>
    <n v="262280"/>
    <n v="0.42652820855174578"/>
    <x v="1"/>
  </r>
  <r>
    <x v="1044"/>
    <n v="1981"/>
    <s v="control"/>
    <n v="278000"/>
    <n v="0.92537125368747319"/>
    <x v="0"/>
  </r>
  <r>
    <x v="1045"/>
    <n v="1955"/>
    <s v="treatment"/>
    <n v="139600"/>
    <n v="0.85118648970451827"/>
    <x v="2"/>
  </r>
  <r>
    <x v="1046"/>
    <n v="2005"/>
    <s v="control"/>
    <n v="556581"/>
    <n v="0.692342290558148"/>
    <x v="0"/>
  </r>
  <r>
    <x v="1047"/>
    <n v="1994"/>
    <s v="control"/>
    <n v="145000"/>
    <n v="0.42580958874837305"/>
    <x v="1"/>
  </r>
  <r>
    <x v="1048"/>
    <n v="1960"/>
    <s v="treatment"/>
    <n v="115000"/>
    <n v="0.68665809358463059"/>
    <x v="2"/>
  </r>
  <r>
    <x v="1049"/>
    <n v="1946"/>
    <s v="treatment"/>
    <n v="84900"/>
    <n v="0.40857834305735308"/>
    <x v="2"/>
  </r>
  <r>
    <x v="1050"/>
    <n v="2007"/>
    <s v="control"/>
    <n v="176485"/>
    <n v="1.1882830348780793E-2"/>
    <x v="1"/>
  </r>
  <r>
    <x v="1051"/>
    <n v="2007"/>
    <s v="control"/>
    <n v="200141"/>
    <n v="0.98551317003229066"/>
    <x v="0"/>
  </r>
  <r>
    <x v="1052"/>
    <n v="1964"/>
    <s v="treatment"/>
    <n v="165000"/>
    <n v="0.95309309296415634"/>
    <x v="2"/>
  </r>
  <r>
    <x v="1053"/>
    <n v="1957"/>
    <s v="treatment"/>
    <n v="144500"/>
    <n v="0.79596942365831369"/>
    <x v="2"/>
  </r>
  <r>
    <x v="1054"/>
    <n v="2002"/>
    <s v="control"/>
    <n v="255000"/>
    <n v="0.20273932603951961"/>
    <x v="1"/>
  </r>
  <r>
    <x v="1055"/>
    <n v="1976"/>
    <s v="control"/>
    <n v="180000"/>
    <n v="0.40690181640472645"/>
    <x v="1"/>
  </r>
  <r>
    <x v="1056"/>
    <n v="2005"/>
    <s v="control"/>
    <n v="185850"/>
    <n v="9.0468436497037064E-2"/>
    <x v="1"/>
  </r>
  <r>
    <x v="1057"/>
    <n v="1994"/>
    <s v="control"/>
    <n v="248000"/>
    <n v="0.41194380141326736"/>
    <x v="1"/>
  </r>
  <r>
    <x v="1058"/>
    <n v="2008"/>
    <s v="control"/>
    <n v="335000"/>
    <n v="0.52959871392171431"/>
    <x v="0"/>
  </r>
  <r>
    <x v="1059"/>
    <n v="1932"/>
    <s v="treatment"/>
    <n v="220000"/>
    <n v="0.63443513951937547"/>
    <x v="2"/>
  </r>
  <r>
    <x v="1060"/>
    <n v="2001"/>
    <s v="control"/>
    <n v="213500"/>
    <n v="0.98668508877581529"/>
    <x v="0"/>
  </r>
  <r>
    <x v="1061"/>
    <n v="1935"/>
    <s v="treatment"/>
    <n v="81000"/>
    <n v="0.116524558655142"/>
    <x v="2"/>
  </r>
  <r>
    <x v="1062"/>
    <n v="1900"/>
    <s v="treatment"/>
    <n v="90000"/>
    <n v="0.88979089082370177"/>
    <x v="2"/>
  </r>
  <r>
    <x v="1063"/>
    <n v="1925"/>
    <s v="treatment"/>
    <n v="110500"/>
    <n v="0.28295600733848358"/>
    <x v="2"/>
  </r>
  <r>
    <x v="1064"/>
    <n v="1966"/>
    <s v="treatment"/>
    <n v="154000"/>
    <n v="0.22112257671434732"/>
    <x v="2"/>
  </r>
  <r>
    <x v="1065"/>
    <n v="1996"/>
    <s v="control"/>
    <n v="328000"/>
    <n v="9.205434609406693E-2"/>
    <x v="1"/>
  </r>
  <r>
    <x v="1066"/>
    <n v="1993"/>
    <s v="control"/>
    <n v="178000"/>
    <n v="0.77267551744604712"/>
    <x v="0"/>
  </r>
  <r>
    <x v="1067"/>
    <n v="1964"/>
    <s v="treatment"/>
    <n v="167900"/>
    <n v="0.82098336720346543"/>
    <x v="2"/>
  </r>
  <r>
    <x v="1068"/>
    <n v="1973"/>
    <s v="control"/>
    <n v="151400"/>
    <n v="0.90522974676350998"/>
    <x v="0"/>
  </r>
  <r>
    <x v="1069"/>
    <n v="1949"/>
    <s v="treatment"/>
    <n v="135000"/>
    <n v="0.9870514760128356"/>
    <x v="2"/>
  </r>
  <r>
    <x v="1070"/>
    <n v="1956"/>
    <s v="treatment"/>
    <n v="135000"/>
    <n v="0.46138184965491846"/>
    <x v="2"/>
  </r>
  <r>
    <x v="1071"/>
    <n v="1968"/>
    <s v="treatment"/>
    <n v="154000"/>
    <n v="0.59509291542970477"/>
    <x v="2"/>
  </r>
  <r>
    <x v="1072"/>
    <n v="1948"/>
    <s v="treatment"/>
    <n v="91500"/>
    <n v="0.16519814067701544"/>
    <x v="2"/>
  </r>
  <r>
    <x v="1073"/>
    <n v="1977"/>
    <s v="control"/>
    <n v="159500"/>
    <n v="0.21042089595798574"/>
    <x v="1"/>
  </r>
  <r>
    <x v="1074"/>
    <n v="2006"/>
    <s v="control"/>
    <n v="194000"/>
    <n v="0.77094999658546559"/>
    <x v="0"/>
  </r>
  <r>
    <x v="1075"/>
    <n v="1940"/>
    <s v="treatment"/>
    <n v="219500"/>
    <n v="0.77773465160532873"/>
    <x v="2"/>
  </r>
  <r>
    <x v="1076"/>
    <n v="1936"/>
    <s v="treatment"/>
    <n v="170000"/>
    <n v="0.33116402240169573"/>
    <x v="2"/>
  </r>
  <r>
    <x v="1077"/>
    <n v="1969"/>
    <s v="treatment"/>
    <n v="138800"/>
    <n v="0.36758834518494299"/>
    <x v="2"/>
  </r>
  <r>
    <x v="1078"/>
    <n v="2004"/>
    <s v="control"/>
    <n v="155900"/>
    <n v="0.95555571178713694"/>
    <x v="0"/>
  </r>
  <r>
    <x v="1079"/>
    <n v="1994"/>
    <s v="control"/>
    <n v="126000"/>
    <n v="0.58990166731656546"/>
    <x v="0"/>
  </r>
  <r>
    <x v="1080"/>
    <n v="1971"/>
    <s v="treatment"/>
    <n v="145000"/>
    <n v="0.83433972388233957"/>
    <x v="2"/>
  </r>
  <r>
    <x v="1081"/>
    <n v="1963"/>
    <s v="treatment"/>
    <n v="133000"/>
    <n v="0.60923440643921534"/>
    <x v="2"/>
  </r>
  <r>
    <x v="1082"/>
    <n v="2002"/>
    <s v="control"/>
    <n v="192000"/>
    <n v="0.12650098950718058"/>
    <x v="1"/>
  </r>
  <r>
    <x v="1083"/>
    <n v="1964"/>
    <s v="treatment"/>
    <n v="160000"/>
    <n v="0.33406634715561612"/>
    <x v="2"/>
  </r>
  <r>
    <x v="1084"/>
    <n v="1995"/>
    <s v="control"/>
    <n v="187500"/>
    <n v="0.75878027333658304"/>
    <x v="0"/>
  </r>
  <r>
    <x v="1085"/>
    <n v="1992"/>
    <s v="control"/>
    <n v="147000"/>
    <n v="0.70820397037900928"/>
    <x v="0"/>
  </r>
  <r>
    <x v="1086"/>
    <n v="1973"/>
    <s v="control"/>
    <n v="83500"/>
    <n v="0.94797294041221492"/>
    <x v="0"/>
  </r>
  <r>
    <x v="1087"/>
    <n v="2005"/>
    <s v="control"/>
    <n v="252000"/>
    <n v="0.34673856509864653"/>
    <x v="1"/>
  </r>
  <r>
    <x v="1088"/>
    <n v="2004"/>
    <s v="control"/>
    <n v="137500"/>
    <n v="0.32371984553813038"/>
    <x v="1"/>
  </r>
  <r>
    <x v="1089"/>
    <n v="2005"/>
    <s v="control"/>
    <n v="197000"/>
    <n v="0.81158184391887045"/>
    <x v="0"/>
  </r>
  <r>
    <x v="1090"/>
    <n v="1950"/>
    <s v="treatment"/>
    <n v="92900"/>
    <n v="0.61257916381650956"/>
    <x v="2"/>
  </r>
  <r>
    <x v="1091"/>
    <n v="1999"/>
    <s v="control"/>
    <n v="160000"/>
    <n v="0.12860448731269003"/>
    <x v="1"/>
  </r>
  <r>
    <x v="1092"/>
    <n v="1925"/>
    <s v="treatment"/>
    <n v="136500"/>
    <n v="0.47277079993889248"/>
    <x v="2"/>
  </r>
  <r>
    <x v="1093"/>
    <n v="1965"/>
    <s v="treatment"/>
    <n v="146000"/>
    <n v="0.21306683035960117"/>
    <x v="2"/>
  </r>
  <r>
    <x v="1094"/>
    <n v="1956"/>
    <s v="treatment"/>
    <n v="129000"/>
    <n v="6.4446886253650248E-2"/>
    <x v="2"/>
  </r>
  <r>
    <x v="1095"/>
    <n v="2006"/>
    <s v="control"/>
    <n v="176432"/>
    <n v="0.52335319101390543"/>
    <x v="0"/>
  </r>
  <r>
    <x v="1096"/>
    <n v="1914"/>
    <s v="treatment"/>
    <n v="127000"/>
    <n v="0.90255506804948649"/>
    <x v="2"/>
  </r>
  <r>
    <x v="1097"/>
    <n v="1986"/>
    <s v="control"/>
    <n v="170000"/>
    <n v="0.19117708487874652"/>
    <x v="1"/>
  </r>
  <r>
    <x v="1098"/>
    <n v="1936"/>
    <s v="treatment"/>
    <n v="128000"/>
    <n v="9.1086263530436917E-2"/>
    <x v="2"/>
  </r>
  <r>
    <x v="1099"/>
    <n v="1978"/>
    <s v="control"/>
    <n v="157000"/>
    <n v="0.8089078045875806"/>
    <x v="0"/>
  </r>
  <r>
    <x v="1100"/>
    <n v="1920"/>
    <s v="treatment"/>
    <n v="60000"/>
    <n v="0.58483442929833129"/>
    <x v="2"/>
  </r>
  <r>
    <x v="1101"/>
    <n v="1971"/>
    <s v="treatment"/>
    <n v="119500"/>
    <n v="0.51281947758564028"/>
    <x v="2"/>
  </r>
  <r>
    <x v="1102"/>
    <n v="1960"/>
    <s v="treatment"/>
    <n v="135000"/>
    <n v="0.85559747584205581"/>
    <x v="2"/>
  </r>
  <r>
    <x v="1103"/>
    <n v="1959"/>
    <s v="treatment"/>
    <n v="159500"/>
    <n v="0.72833690208032731"/>
    <x v="2"/>
  </r>
  <r>
    <x v="1104"/>
    <n v="1970"/>
    <s v="treatment"/>
    <n v="106000"/>
    <n v="5.9688047883112993E-2"/>
    <x v="2"/>
  </r>
  <r>
    <x v="1105"/>
    <n v="1994"/>
    <s v="control"/>
    <n v="325000"/>
    <n v="0.99985935509622381"/>
    <x v="0"/>
  </r>
  <r>
    <x v="1106"/>
    <n v="1990"/>
    <s v="control"/>
    <n v="179900"/>
    <n v="0.87922349017994827"/>
    <x v="0"/>
  </r>
  <r>
    <x v="1107"/>
    <n v="2006"/>
    <s v="control"/>
    <n v="274725"/>
    <n v="0.71438598791863483"/>
    <x v="0"/>
  </r>
  <r>
    <x v="1108"/>
    <n v="2000"/>
    <s v="control"/>
    <n v="181000"/>
    <n v="8.8136956342269479E-2"/>
    <x v="1"/>
  </r>
  <r>
    <x v="1109"/>
    <n v="2004"/>
    <s v="control"/>
    <n v="280000"/>
    <n v="0.27424995759951665"/>
    <x v="1"/>
  </r>
  <r>
    <x v="1110"/>
    <n v="1995"/>
    <s v="control"/>
    <n v="188000"/>
    <n v="0.67883101335301299"/>
    <x v="0"/>
  </r>
  <r>
    <x v="1111"/>
    <n v="1976"/>
    <s v="control"/>
    <n v="205000"/>
    <n v="1.6384768541263806E-2"/>
    <x v="1"/>
  </r>
  <r>
    <x v="1112"/>
    <n v="1957"/>
    <s v="treatment"/>
    <n v="129900"/>
    <n v="0.41341708526031384"/>
    <x v="2"/>
  </r>
  <r>
    <x v="1113"/>
    <n v="1953"/>
    <s v="treatment"/>
    <n v="134500"/>
    <n v="0.98230219731241808"/>
    <x v="2"/>
  </r>
  <r>
    <x v="1114"/>
    <n v="1954"/>
    <s v="treatment"/>
    <n v="117000"/>
    <n v="0.90491863370374093"/>
    <x v="2"/>
  </r>
  <r>
    <x v="1115"/>
    <n v="2007"/>
    <s v="control"/>
    <n v="318000"/>
    <n v="0.64924845636492101"/>
    <x v="0"/>
  </r>
  <r>
    <x v="1116"/>
    <n v="2002"/>
    <s v="control"/>
    <n v="184100"/>
    <n v="0.14786952136228415"/>
    <x v="1"/>
  </r>
  <r>
    <x v="1117"/>
    <n v="1967"/>
    <s v="treatment"/>
    <n v="130000"/>
    <n v="0.71704420045885398"/>
    <x v="2"/>
  </r>
  <r>
    <x v="1118"/>
    <n v="1958"/>
    <s v="treatment"/>
    <n v="140000"/>
    <n v="0.41347020691628644"/>
    <x v="2"/>
  </r>
  <r>
    <x v="1119"/>
    <n v="1959"/>
    <s v="treatment"/>
    <n v="133700"/>
    <n v="0.29454958254549757"/>
    <x v="2"/>
  </r>
  <r>
    <x v="1120"/>
    <n v="1920"/>
    <s v="treatment"/>
    <n v="118400"/>
    <n v="0.5314397938532075"/>
    <x v="2"/>
  </r>
  <r>
    <x v="1121"/>
    <n v="2005"/>
    <s v="control"/>
    <n v="212900"/>
    <n v="0.42624024704429631"/>
    <x v="1"/>
  </r>
  <r>
    <x v="1122"/>
    <n v="1956"/>
    <s v="treatment"/>
    <n v="112000"/>
    <n v="0.70863597549223778"/>
    <x v="2"/>
  </r>
  <r>
    <x v="1123"/>
    <n v="1947"/>
    <s v="treatment"/>
    <n v="118000"/>
    <n v="0.21750059082700124"/>
    <x v="2"/>
  </r>
  <r>
    <x v="1124"/>
    <n v="1992"/>
    <s v="control"/>
    <n v="163900"/>
    <n v="0.58119364534673867"/>
    <x v="0"/>
  </r>
  <r>
    <x v="1125"/>
    <n v="1955"/>
    <s v="treatment"/>
    <n v="115000"/>
    <n v="0.59429607540016449"/>
    <x v="2"/>
  </r>
  <r>
    <x v="1126"/>
    <n v="2007"/>
    <s v="control"/>
    <n v="174000"/>
    <n v="8.2793160626560725E-2"/>
    <x v="1"/>
  </r>
  <r>
    <x v="1127"/>
    <n v="2004"/>
    <s v="control"/>
    <n v="259000"/>
    <n v="0.62394723287361209"/>
    <x v="0"/>
  </r>
  <r>
    <x v="1128"/>
    <n v="2004"/>
    <s v="control"/>
    <n v="215000"/>
    <n v="0.90289272892416383"/>
    <x v="0"/>
  </r>
  <r>
    <x v="1129"/>
    <n v="1980"/>
    <s v="control"/>
    <n v="140000"/>
    <n v="0.72655444797984259"/>
    <x v="0"/>
  </r>
  <r>
    <x v="1130"/>
    <n v="1928"/>
    <s v="treatment"/>
    <n v="135000"/>
    <n v="0.84025106730594779"/>
    <x v="2"/>
  </r>
  <r>
    <x v="1131"/>
    <n v="1991"/>
    <s v="control"/>
    <n v="93500"/>
    <n v="0.6611235066222142"/>
    <x v="0"/>
  </r>
  <r>
    <x v="1132"/>
    <n v="1880"/>
    <s v="treatment"/>
    <n v="117500"/>
    <n v="0.51807449964715591"/>
    <x v="2"/>
  </r>
  <r>
    <x v="1133"/>
    <n v="1995"/>
    <s v="control"/>
    <n v="239500"/>
    <n v="0.62199985691635662"/>
    <x v="0"/>
  </r>
  <r>
    <x v="1134"/>
    <n v="1997"/>
    <s v="control"/>
    <n v="169000"/>
    <n v="0.72376405832090929"/>
    <x v="0"/>
  </r>
  <r>
    <x v="1135"/>
    <n v="1926"/>
    <s v="treatment"/>
    <n v="102000"/>
    <n v="0.48980703651590207"/>
    <x v="2"/>
  </r>
  <r>
    <x v="1136"/>
    <n v="1950"/>
    <s v="treatment"/>
    <n v="119000"/>
    <n v="0.85894278072002217"/>
    <x v="2"/>
  </r>
  <r>
    <x v="1137"/>
    <n v="1875"/>
    <s v="treatment"/>
    <n v="94000"/>
    <n v="0.69904679837583539"/>
    <x v="2"/>
  </r>
  <r>
    <x v="1138"/>
    <n v="1977"/>
    <s v="control"/>
    <n v="196000"/>
    <n v="0.7317484989867522"/>
    <x v="0"/>
  </r>
  <r>
    <x v="1139"/>
    <n v="1920"/>
    <s v="treatment"/>
    <n v="144000"/>
    <n v="0.26915704806827845"/>
    <x v="2"/>
  </r>
  <r>
    <x v="1140"/>
    <n v="1951"/>
    <s v="treatment"/>
    <n v="139000"/>
    <n v="0.97069218233980126"/>
    <x v="2"/>
  </r>
  <r>
    <x v="1141"/>
    <n v="1976"/>
    <s v="control"/>
    <n v="197500"/>
    <n v="0.43333887345387689"/>
    <x v="1"/>
  </r>
  <r>
    <x v="1142"/>
    <n v="2006"/>
    <s v="control"/>
    <n v="424870"/>
    <n v="0.84037720555897311"/>
    <x v="0"/>
  </r>
  <r>
    <x v="1143"/>
    <n v="1959"/>
    <s v="treatment"/>
    <n v="80000"/>
    <n v="0.76771393569907032"/>
    <x v="2"/>
  </r>
  <r>
    <x v="1144"/>
    <n v="1941"/>
    <s v="treatment"/>
    <n v="80000"/>
    <n v="4.5855759340762359E-2"/>
    <x v="2"/>
  </r>
  <r>
    <x v="1145"/>
    <n v="1928"/>
    <s v="treatment"/>
    <n v="149000"/>
    <n v="0.2546021142953282"/>
    <x v="2"/>
  </r>
  <r>
    <x v="1146"/>
    <n v="1985"/>
    <s v="control"/>
    <n v="180000"/>
    <n v="0.66288135289570349"/>
    <x v="0"/>
  </r>
  <r>
    <x v="1147"/>
    <n v="1941"/>
    <s v="treatment"/>
    <n v="174500"/>
    <n v="0.75663637290103358"/>
    <x v="2"/>
  </r>
  <r>
    <x v="1148"/>
    <n v="1926"/>
    <s v="treatment"/>
    <n v="116900"/>
    <n v="0.11644013836330669"/>
    <x v="2"/>
  </r>
  <r>
    <x v="1149"/>
    <n v="1920"/>
    <s v="treatment"/>
    <n v="143000"/>
    <n v="0.59486695940370571"/>
    <x v="2"/>
  </r>
  <r>
    <x v="1150"/>
    <n v="1950"/>
    <s v="treatment"/>
    <n v="124000"/>
    <n v="0.39202494609518546"/>
    <x v="2"/>
  </r>
  <r>
    <x v="1151"/>
    <n v="1959"/>
    <s v="treatment"/>
    <n v="149900"/>
    <n v="0.27679937464799531"/>
    <x v="2"/>
  </r>
  <r>
    <x v="1152"/>
    <n v="1956"/>
    <s v="treatment"/>
    <n v="230000"/>
    <n v="0.40406329110975969"/>
    <x v="2"/>
  </r>
  <r>
    <x v="1153"/>
    <n v="1930"/>
    <s v="treatment"/>
    <n v="120500"/>
    <n v="0.53337939290243441"/>
    <x v="2"/>
  </r>
  <r>
    <x v="1154"/>
    <n v="1965"/>
    <s v="treatment"/>
    <n v="201800"/>
    <n v="0.64311091971567136"/>
    <x v="2"/>
  </r>
  <r>
    <x v="1155"/>
    <n v="1976"/>
    <s v="control"/>
    <n v="218000"/>
    <n v="0.9097652507920293"/>
    <x v="0"/>
  </r>
  <r>
    <x v="1156"/>
    <n v="1965"/>
    <s v="treatment"/>
    <n v="179900"/>
    <n v="7.060064474595551E-2"/>
    <x v="2"/>
  </r>
  <r>
    <x v="1157"/>
    <n v="2007"/>
    <s v="control"/>
    <n v="230000"/>
    <n v="4.7554460842762269E-2"/>
    <x v="1"/>
  </r>
  <r>
    <x v="1158"/>
    <n v="2007"/>
    <s v="control"/>
    <n v="235128"/>
    <n v="0.77896884156835156"/>
    <x v="0"/>
  </r>
  <r>
    <x v="1159"/>
    <n v="1974"/>
    <s v="control"/>
    <n v="185000"/>
    <n v="4.5946455858163482E-2"/>
    <x v="1"/>
  </r>
  <r>
    <x v="1160"/>
    <n v="1978"/>
    <s v="control"/>
    <n v="146000"/>
    <n v="0.21481810609851282"/>
    <x v="1"/>
  </r>
  <r>
    <x v="1161"/>
    <n v="1954"/>
    <s v="treatment"/>
    <n v="224000"/>
    <n v="0.92487380906452565"/>
    <x v="2"/>
  </r>
  <r>
    <x v="1162"/>
    <n v="1968"/>
    <s v="treatment"/>
    <n v="129000"/>
    <n v="0.80374474731411494"/>
    <x v="2"/>
  </r>
  <r>
    <x v="1163"/>
    <n v="1969"/>
    <s v="treatment"/>
    <n v="108959"/>
    <n v="0.83995177138721255"/>
    <x v="2"/>
  </r>
  <r>
    <x v="1164"/>
    <n v="1978"/>
    <s v="control"/>
    <n v="194000"/>
    <n v="0.53298997319786734"/>
    <x v="0"/>
  </r>
  <r>
    <x v="1165"/>
    <n v="2009"/>
    <s v="control"/>
    <n v="233170"/>
    <n v="0.61331110494159169"/>
    <x v="0"/>
  </r>
  <r>
    <x v="1166"/>
    <n v="2008"/>
    <s v="control"/>
    <n v="245350"/>
    <n v="0.61790394474469912"/>
    <x v="0"/>
  </r>
  <r>
    <x v="1167"/>
    <n v="2000"/>
    <s v="control"/>
    <n v="173000"/>
    <n v="0.67911088066665382"/>
    <x v="0"/>
  </r>
  <r>
    <x v="1168"/>
    <n v="1935"/>
    <s v="treatment"/>
    <n v="235000"/>
    <n v="0.24701414438194758"/>
    <x v="2"/>
  </r>
  <r>
    <x v="1169"/>
    <n v="1995"/>
    <s v="control"/>
    <n v="625000"/>
    <n v="0.61782653357315875"/>
    <x v="0"/>
  </r>
  <r>
    <x v="1170"/>
    <n v="1977"/>
    <s v="control"/>
    <n v="171000"/>
    <n v="0.71632919713312326"/>
    <x v="0"/>
  </r>
  <r>
    <x v="1171"/>
    <n v="1958"/>
    <s v="treatment"/>
    <n v="163000"/>
    <n v="0.30547209870900471"/>
    <x v="2"/>
  </r>
  <r>
    <x v="1172"/>
    <n v="2006"/>
    <s v="control"/>
    <n v="171900"/>
    <n v="7.2483316601548942E-2"/>
    <x v="1"/>
  </r>
  <r>
    <x v="1173"/>
    <n v="1946"/>
    <s v="treatment"/>
    <n v="200500"/>
    <n v="0.54140856955394168"/>
    <x v="2"/>
  </r>
  <r>
    <x v="1174"/>
    <n v="1932"/>
    <s v="treatment"/>
    <n v="239000"/>
    <n v="0.8267107066747944"/>
    <x v="2"/>
  </r>
  <r>
    <x v="1175"/>
    <n v="1992"/>
    <s v="control"/>
    <n v="285000"/>
    <n v="0.93750993130706473"/>
    <x v="0"/>
  </r>
  <r>
    <x v="1176"/>
    <n v="1984"/>
    <s v="control"/>
    <n v="119500"/>
    <n v="0.6012994640013446"/>
    <x v="0"/>
  </r>
  <r>
    <x v="1177"/>
    <n v="1926"/>
    <s v="treatment"/>
    <n v="115000"/>
    <n v="0.43279816788006131"/>
    <x v="2"/>
  </r>
  <r>
    <x v="1178"/>
    <n v="1921"/>
    <s v="treatment"/>
    <n v="154900"/>
    <n v="0.36404555103592751"/>
    <x v="2"/>
  </r>
  <r>
    <x v="1179"/>
    <n v="1954"/>
    <s v="treatment"/>
    <n v="93000"/>
    <n v="0.26000638248164354"/>
    <x v="2"/>
  </r>
  <r>
    <x v="1180"/>
    <n v="1990"/>
    <s v="control"/>
    <n v="250000"/>
    <n v="0.54822669347102104"/>
    <x v="0"/>
  </r>
  <r>
    <x v="1181"/>
    <n v="2008"/>
    <s v="control"/>
    <n v="392500"/>
    <n v="0.77390390394840292"/>
    <x v="0"/>
  </r>
  <r>
    <x v="1182"/>
    <n v="1996"/>
    <s v="control"/>
    <n v="745000"/>
    <n v="0.70510411943630769"/>
    <x v="0"/>
  </r>
  <r>
    <x v="1183"/>
    <n v="1920"/>
    <s v="treatment"/>
    <n v="120000"/>
    <n v="0.18140918857003818"/>
    <x v="2"/>
  </r>
  <r>
    <x v="1184"/>
    <n v="1963"/>
    <s v="treatment"/>
    <n v="186700"/>
    <n v="0.13055729290883078"/>
    <x v="2"/>
  </r>
  <r>
    <x v="1185"/>
    <n v="1924"/>
    <s v="treatment"/>
    <n v="104900"/>
    <n v="0.29065462197227088"/>
    <x v="2"/>
  </r>
  <r>
    <x v="1186"/>
    <n v="1900"/>
    <s v="treatment"/>
    <n v="95000"/>
    <n v="0.33816977120400105"/>
    <x v="2"/>
  </r>
  <r>
    <x v="1187"/>
    <n v="1994"/>
    <s v="control"/>
    <n v="262000"/>
    <n v="0.53596793692025979"/>
    <x v="0"/>
  </r>
  <r>
    <x v="1188"/>
    <n v="2002"/>
    <s v="control"/>
    <n v="195000"/>
    <n v="0.83315281731545876"/>
    <x v="0"/>
  </r>
  <r>
    <x v="1189"/>
    <n v="1999"/>
    <s v="control"/>
    <n v="189000"/>
    <n v="0.91624323738189717"/>
    <x v="0"/>
  </r>
  <r>
    <x v="1190"/>
    <n v="1961"/>
    <s v="treatment"/>
    <n v="168000"/>
    <n v="0.2997710209596669"/>
    <x v="2"/>
  </r>
  <r>
    <x v="1191"/>
    <n v="1999"/>
    <s v="control"/>
    <n v="174000"/>
    <n v="0.60576094462247587"/>
    <x v="0"/>
  </r>
  <r>
    <x v="1192"/>
    <n v="1925"/>
    <s v="treatment"/>
    <n v="125000"/>
    <n v="0.54517951563539679"/>
    <x v="2"/>
  </r>
  <r>
    <x v="1193"/>
    <n v="1999"/>
    <s v="control"/>
    <n v="165000"/>
    <n v="0.18527373558094007"/>
    <x v="1"/>
  </r>
  <r>
    <x v="1194"/>
    <n v="1969"/>
    <s v="treatment"/>
    <n v="158000"/>
    <n v="0.84247276130214177"/>
    <x v="2"/>
  </r>
  <r>
    <x v="1195"/>
    <n v="2005"/>
    <s v="control"/>
    <n v="176000"/>
    <n v="0.83371000540122797"/>
    <x v="0"/>
  </r>
  <r>
    <x v="1196"/>
    <n v="2006"/>
    <s v="control"/>
    <n v="219210"/>
    <n v="0.10277133605941025"/>
    <x v="1"/>
  </r>
  <r>
    <x v="1197"/>
    <n v="1916"/>
    <s v="treatment"/>
    <n v="144000"/>
    <n v="0.97149570341176106"/>
    <x v="2"/>
  </r>
  <r>
    <x v="1198"/>
    <n v="2001"/>
    <s v="control"/>
    <n v="178000"/>
    <n v="0.58970610424299041"/>
    <x v="0"/>
  </r>
  <r>
    <x v="1199"/>
    <n v="1963"/>
    <s v="treatment"/>
    <n v="148000"/>
    <n v="0.4545737688557745"/>
    <x v="2"/>
  </r>
  <r>
    <x v="1200"/>
    <n v="1970"/>
    <s v="treatment"/>
    <n v="116050"/>
    <n v="0.65158661839372389"/>
    <x v="2"/>
  </r>
  <r>
    <x v="1201"/>
    <n v="1998"/>
    <s v="control"/>
    <n v="197900"/>
    <n v="0.2913899725603355"/>
    <x v="1"/>
  </r>
  <r>
    <x v="1202"/>
    <n v="1925"/>
    <s v="treatment"/>
    <n v="117000"/>
    <n v="0.7089812563061374"/>
    <x v="2"/>
  </r>
  <r>
    <x v="1203"/>
    <n v="2000"/>
    <s v="control"/>
    <n v="213000"/>
    <n v="0.35408123844258177"/>
    <x v="1"/>
  </r>
  <r>
    <x v="1204"/>
    <n v="1975"/>
    <s v="control"/>
    <n v="153500"/>
    <n v="0.1141200110771291"/>
    <x v="1"/>
  </r>
  <r>
    <x v="1205"/>
    <n v="1990"/>
    <s v="control"/>
    <n v="271900"/>
    <n v="0.8102114453571565"/>
    <x v="0"/>
  </r>
  <r>
    <x v="1206"/>
    <n v="1966"/>
    <s v="treatment"/>
    <n v="107000"/>
    <n v="0.90305902910845026"/>
    <x v="2"/>
  </r>
  <r>
    <x v="1207"/>
    <n v="2003"/>
    <s v="control"/>
    <n v="200000"/>
    <n v="0.70544517809901708"/>
    <x v="0"/>
  </r>
  <r>
    <x v="1208"/>
    <n v="1962"/>
    <s v="treatment"/>
    <n v="140000"/>
    <n v="0.67584350101293145"/>
    <x v="2"/>
  </r>
  <r>
    <x v="1209"/>
    <n v="2006"/>
    <s v="control"/>
    <n v="290000"/>
    <n v="0.89743147235554876"/>
    <x v="0"/>
  </r>
  <r>
    <x v="1210"/>
    <n v="1992"/>
    <s v="control"/>
    <n v="189000"/>
    <n v="0.19410150996883402"/>
    <x v="1"/>
  </r>
  <r>
    <x v="1211"/>
    <n v="1988"/>
    <s v="control"/>
    <n v="164000"/>
    <n v="0.64680934463585094"/>
    <x v="0"/>
  </r>
  <r>
    <x v="1212"/>
    <n v="1941"/>
    <s v="treatment"/>
    <n v="113000"/>
    <n v="0.95959672836098331"/>
    <x v="2"/>
  </r>
  <r>
    <x v="1213"/>
    <n v="1965"/>
    <s v="treatment"/>
    <n v="145000"/>
    <n v="0.34173302418325802"/>
    <x v="2"/>
  </r>
  <r>
    <x v="1214"/>
    <n v="1962"/>
    <s v="treatment"/>
    <n v="134500"/>
    <n v="1.6365072490046817E-2"/>
    <x v="2"/>
  </r>
  <r>
    <x v="1215"/>
    <n v="1966"/>
    <s v="treatment"/>
    <n v="125000"/>
    <n v="0.97311974132743351"/>
    <x v="2"/>
  </r>
  <r>
    <x v="1216"/>
    <n v="1978"/>
    <s v="control"/>
    <n v="112000"/>
    <n v="0.49078303081478047"/>
    <x v="1"/>
  </r>
  <r>
    <x v="1217"/>
    <n v="2009"/>
    <s v="control"/>
    <n v="229456"/>
    <n v="0.69839364551316951"/>
    <x v="0"/>
  </r>
  <r>
    <x v="1218"/>
    <n v="1947"/>
    <s v="treatment"/>
    <n v="80500"/>
    <n v="0.46512640560895102"/>
    <x v="2"/>
  </r>
  <r>
    <x v="1219"/>
    <n v="1971"/>
    <s v="treatment"/>
    <n v="91500"/>
    <n v="0.61512545379370243"/>
    <x v="2"/>
  </r>
  <r>
    <x v="1220"/>
    <n v="1964"/>
    <s v="treatment"/>
    <n v="115000"/>
    <n v="0.3607362489619016"/>
    <x v="2"/>
  </r>
  <r>
    <x v="1221"/>
    <n v="1968"/>
    <s v="treatment"/>
    <n v="134000"/>
    <n v="0.30458983328774991"/>
    <x v="2"/>
  </r>
  <r>
    <x v="1222"/>
    <n v="1949"/>
    <s v="treatment"/>
    <n v="143000"/>
    <n v="0.81367876373452219"/>
    <x v="2"/>
  </r>
  <r>
    <x v="1223"/>
    <n v="1951"/>
    <s v="treatment"/>
    <n v="137900"/>
    <n v="0.5255223167304115"/>
    <x v="2"/>
  </r>
  <r>
    <x v="1224"/>
    <n v="2004"/>
    <s v="control"/>
    <n v="184000"/>
    <n v="2.3269842598152457E-2"/>
    <x v="1"/>
  </r>
  <r>
    <x v="1225"/>
    <n v="1958"/>
    <s v="treatment"/>
    <n v="145000"/>
    <n v="0.72426808600220849"/>
    <x v="2"/>
  </r>
  <r>
    <x v="1226"/>
    <n v="2007"/>
    <s v="control"/>
    <n v="214000"/>
    <n v="0.32138352974672324"/>
    <x v="1"/>
  </r>
  <r>
    <x v="1227"/>
    <n v="1965"/>
    <s v="treatment"/>
    <n v="147000"/>
    <n v="8.7112410850851307E-2"/>
    <x v="2"/>
  </r>
  <r>
    <x v="1228"/>
    <n v="2008"/>
    <s v="control"/>
    <n v="367294"/>
    <n v="0.5019010993828682"/>
    <x v="0"/>
  </r>
  <r>
    <x v="1229"/>
    <n v="1960"/>
    <s v="treatment"/>
    <n v="127000"/>
    <n v="0.78193174067408244"/>
    <x v="2"/>
  </r>
  <r>
    <x v="1230"/>
    <n v="1977"/>
    <s v="control"/>
    <n v="190000"/>
    <n v="0.76111332683670063"/>
    <x v="0"/>
  </r>
  <r>
    <x v="1231"/>
    <n v="1962"/>
    <s v="treatment"/>
    <n v="132500"/>
    <n v="0.54529357458185179"/>
    <x v="2"/>
  </r>
  <r>
    <x v="1232"/>
    <n v="1962"/>
    <s v="treatment"/>
    <n v="101800"/>
    <n v="0.45396744152770685"/>
    <x v="2"/>
  </r>
  <r>
    <x v="1233"/>
    <n v="1959"/>
    <s v="treatment"/>
    <n v="142000"/>
    <n v="0.48924363897511003"/>
    <x v="2"/>
  </r>
  <r>
    <x v="1234"/>
    <n v="1911"/>
    <s v="treatment"/>
    <n v="130000"/>
    <n v="0.35740301991219015"/>
    <x v="2"/>
  </r>
  <r>
    <x v="1235"/>
    <n v="1914"/>
    <s v="treatment"/>
    <n v="138887"/>
    <n v="0.57541116545700366"/>
    <x v="2"/>
  </r>
  <r>
    <x v="1236"/>
    <n v="2003"/>
    <s v="control"/>
    <n v="175500"/>
    <n v="0.60497601643872045"/>
    <x v="0"/>
  </r>
  <r>
    <x v="1237"/>
    <n v="2004"/>
    <s v="control"/>
    <n v="195000"/>
    <n v="0.18133680739062785"/>
    <x v="1"/>
  </r>
  <r>
    <x v="1238"/>
    <n v="2005"/>
    <s v="control"/>
    <n v="142500"/>
    <n v="0.97402678604239223"/>
    <x v="0"/>
  </r>
  <r>
    <x v="1239"/>
    <n v="2006"/>
    <s v="control"/>
    <n v="265900"/>
    <n v="0.55816318693941236"/>
    <x v="0"/>
  </r>
  <r>
    <x v="1240"/>
    <n v="2003"/>
    <s v="control"/>
    <n v="224900"/>
    <n v="0.62692401158659661"/>
    <x v="0"/>
  </r>
  <r>
    <x v="1241"/>
    <n v="2007"/>
    <s v="control"/>
    <n v="248328"/>
    <n v="0.91870870049477682"/>
    <x v="0"/>
  </r>
  <r>
    <x v="1242"/>
    <n v="1974"/>
    <s v="control"/>
    <n v="170000"/>
    <n v="0.63249477702472146"/>
    <x v="0"/>
  </r>
  <r>
    <x v="1243"/>
    <n v="2006"/>
    <s v="control"/>
    <n v="465000"/>
    <n v="0.54815545689104916"/>
    <x v="0"/>
  </r>
  <r>
    <x v="1244"/>
    <n v="1929"/>
    <s v="treatment"/>
    <n v="230000"/>
    <n v="0.82671500654343832"/>
    <x v="2"/>
  </r>
  <r>
    <x v="1245"/>
    <n v="1984"/>
    <s v="control"/>
    <n v="178000"/>
    <n v="0.44767081427162858"/>
    <x v="1"/>
  </r>
  <r>
    <x v="1246"/>
    <n v="2005"/>
    <s v="control"/>
    <n v="186500"/>
    <n v="0.76287100644192396"/>
    <x v="0"/>
  </r>
  <r>
    <x v="1247"/>
    <n v="1976"/>
    <s v="control"/>
    <n v="169900"/>
    <n v="0.36188556483578183"/>
    <x v="1"/>
  </r>
  <r>
    <x v="1248"/>
    <n v="1917"/>
    <s v="treatment"/>
    <n v="129500"/>
    <n v="0.82062611600801272"/>
    <x v="2"/>
  </r>
  <r>
    <x v="1249"/>
    <n v="1950"/>
    <s v="treatment"/>
    <n v="119000"/>
    <n v="4.689529210596477E-2"/>
    <x v="2"/>
  </r>
  <r>
    <x v="1250"/>
    <n v="1968"/>
    <s v="treatment"/>
    <n v="244000"/>
    <n v="0.58958846203310389"/>
    <x v="2"/>
  </r>
  <r>
    <x v="1251"/>
    <n v="2003"/>
    <s v="control"/>
    <n v="171750"/>
    <n v="7.7664823457718302E-2"/>
    <x v="1"/>
  </r>
  <r>
    <x v="1252"/>
    <n v="1968"/>
    <s v="treatment"/>
    <n v="130000"/>
    <n v="0.23224289852085989"/>
    <x v="2"/>
  </r>
  <r>
    <x v="1253"/>
    <n v="1974"/>
    <s v="control"/>
    <n v="294000"/>
    <n v="0.174077387726431"/>
    <x v="1"/>
  </r>
  <r>
    <x v="1254"/>
    <n v="2003"/>
    <s v="control"/>
    <n v="165400"/>
    <n v="0.24647464615648651"/>
    <x v="1"/>
  </r>
  <r>
    <x v="1255"/>
    <n v="1931"/>
    <s v="treatment"/>
    <n v="127500"/>
    <n v="3.8742281616994889E-2"/>
    <x v="2"/>
  </r>
  <r>
    <x v="1256"/>
    <n v="1994"/>
    <s v="control"/>
    <n v="301500"/>
    <n v="0.15396974541693254"/>
    <x v="1"/>
  </r>
  <r>
    <x v="1257"/>
    <n v="1922"/>
    <s v="treatment"/>
    <n v="99900"/>
    <n v="0.24302165141234899"/>
    <x v="2"/>
  </r>
  <r>
    <x v="1258"/>
    <n v="2005"/>
    <s v="control"/>
    <n v="190000"/>
    <n v="0.60824223262150867"/>
    <x v="0"/>
  </r>
  <r>
    <x v="1259"/>
    <n v="1969"/>
    <s v="treatment"/>
    <n v="151000"/>
    <n v="0.56378083992375982"/>
    <x v="2"/>
  </r>
  <r>
    <x v="1260"/>
    <n v="1999"/>
    <s v="control"/>
    <n v="181000"/>
    <n v="0.62617239525106405"/>
    <x v="0"/>
  </r>
  <r>
    <x v="1261"/>
    <n v="1956"/>
    <s v="treatment"/>
    <n v="128900"/>
    <n v="0.325081058899792"/>
    <x v="2"/>
  </r>
  <r>
    <x v="1262"/>
    <n v="1957"/>
    <s v="treatment"/>
    <n v="161500"/>
    <n v="0.39660443301786596"/>
    <x v="2"/>
  </r>
  <r>
    <x v="1263"/>
    <n v="1919"/>
    <s v="treatment"/>
    <n v="180500"/>
    <n v="0.32724419838183472"/>
    <x v="2"/>
  </r>
  <r>
    <x v="1264"/>
    <n v="1998"/>
    <s v="control"/>
    <n v="181000"/>
    <n v="0.64121961397846305"/>
    <x v="0"/>
  </r>
  <r>
    <x v="1265"/>
    <n v="1999"/>
    <s v="control"/>
    <n v="183900"/>
    <n v="0.77775222447197423"/>
    <x v="0"/>
  </r>
  <r>
    <x v="1266"/>
    <n v="1910"/>
    <s v="treatment"/>
    <n v="122000"/>
    <n v="0.53883145571542623"/>
    <x v="2"/>
  </r>
  <r>
    <x v="1267"/>
    <n v="2008"/>
    <s v="control"/>
    <n v="378500"/>
    <n v="6.9597384213309077E-2"/>
    <x v="1"/>
  </r>
  <r>
    <x v="1268"/>
    <n v="1935"/>
    <s v="treatment"/>
    <n v="381000"/>
    <n v="0.27144984969781838"/>
    <x v="2"/>
  </r>
  <r>
    <x v="1269"/>
    <n v="1958"/>
    <s v="treatment"/>
    <n v="144000"/>
    <n v="0.88641785515310956"/>
    <x v="2"/>
  </r>
  <r>
    <x v="1270"/>
    <n v="1979"/>
    <s v="control"/>
    <n v="260000"/>
    <n v="0.27701053879002135"/>
    <x v="1"/>
  </r>
  <r>
    <x v="1271"/>
    <n v="1968"/>
    <s v="treatment"/>
    <n v="185750"/>
    <n v="0.91073392338163583"/>
    <x v="2"/>
  </r>
  <r>
    <x v="1272"/>
    <n v="1965"/>
    <s v="treatment"/>
    <n v="137000"/>
    <n v="0.33785765402532242"/>
    <x v="2"/>
  </r>
  <r>
    <x v="1273"/>
    <n v="1959"/>
    <s v="treatment"/>
    <n v="177000"/>
    <n v="0.78803928552593927"/>
    <x v="2"/>
  </r>
  <r>
    <x v="1274"/>
    <n v="1910"/>
    <s v="treatment"/>
    <n v="139000"/>
    <n v="0.32284835482780427"/>
    <x v="2"/>
  </r>
  <r>
    <x v="1275"/>
    <n v="1948"/>
    <s v="treatment"/>
    <n v="137000"/>
    <n v="0.90853462278205832"/>
    <x v="2"/>
  </r>
  <r>
    <x v="1276"/>
    <n v="1972"/>
    <s v="treatment"/>
    <n v="162000"/>
    <n v="0.83156430135464043"/>
    <x v="2"/>
  </r>
  <r>
    <x v="1277"/>
    <n v="1967"/>
    <s v="treatment"/>
    <n v="197900"/>
    <n v="0.59602849357679566"/>
    <x v="2"/>
  </r>
  <r>
    <x v="1278"/>
    <n v="2002"/>
    <s v="control"/>
    <n v="237000"/>
    <n v="0.5220927315362619"/>
    <x v="0"/>
  </r>
  <r>
    <x v="1279"/>
    <n v="1920"/>
    <s v="treatment"/>
    <n v="68400"/>
    <n v="0.5053387207622777"/>
    <x v="2"/>
  </r>
  <r>
    <x v="1280"/>
    <n v="2002"/>
    <s v="control"/>
    <n v="227000"/>
    <n v="0.37757872140056714"/>
    <x v="1"/>
  </r>
  <r>
    <x v="1281"/>
    <n v="1990"/>
    <s v="control"/>
    <n v="180000"/>
    <n v="0.48553604978278309"/>
    <x v="1"/>
  </r>
  <r>
    <x v="1282"/>
    <n v="1977"/>
    <s v="control"/>
    <n v="150500"/>
    <n v="0.21609298701884283"/>
    <x v="1"/>
  </r>
  <r>
    <x v="1283"/>
    <n v="1971"/>
    <s v="treatment"/>
    <n v="139000"/>
    <n v="0.29078768352626239"/>
    <x v="2"/>
  </r>
  <r>
    <x v="1284"/>
    <n v="1919"/>
    <s v="treatment"/>
    <n v="169000"/>
    <n v="0.1115325858673335"/>
    <x v="2"/>
  </r>
  <r>
    <x v="1285"/>
    <n v="1939"/>
    <s v="treatment"/>
    <n v="132500"/>
    <n v="0.5339016165155176"/>
    <x v="2"/>
  </r>
  <r>
    <x v="1286"/>
    <n v="1963"/>
    <s v="treatment"/>
    <n v="143000"/>
    <n v="0.50507913173222141"/>
    <x v="2"/>
  </r>
  <r>
    <x v="1287"/>
    <n v="1964"/>
    <s v="treatment"/>
    <n v="190000"/>
    <n v="0.96782030114907502"/>
    <x v="2"/>
  </r>
  <r>
    <x v="1288"/>
    <n v="2000"/>
    <s v="control"/>
    <n v="278000"/>
    <n v="0.69592705052607162"/>
    <x v="0"/>
  </r>
  <r>
    <x v="1289"/>
    <n v="2006"/>
    <s v="control"/>
    <n v="281000"/>
    <n v="0.20444430238592626"/>
    <x v="1"/>
  </r>
  <r>
    <x v="1290"/>
    <n v="1964"/>
    <s v="treatment"/>
    <n v="180500"/>
    <n v="0.8779828629781391"/>
    <x v="2"/>
  </r>
  <r>
    <x v="1291"/>
    <n v="1972"/>
    <s v="treatment"/>
    <n v="119500"/>
    <n v="0.31226447062280871"/>
    <x v="2"/>
  </r>
  <r>
    <x v="1292"/>
    <n v="1892"/>
    <s v="treatment"/>
    <n v="107500"/>
    <n v="0.74923018897840665"/>
    <x v="2"/>
  </r>
  <r>
    <x v="1293"/>
    <n v="1976"/>
    <s v="control"/>
    <n v="162900"/>
    <n v="0.53714632906801352"/>
    <x v="0"/>
  </r>
  <r>
    <x v="1294"/>
    <n v="1955"/>
    <s v="treatment"/>
    <n v="115000"/>
    <n v="0.9046130082020728"/>
    <x v="2"/>
  </r>
  <r>
    <x v="1295"/>
    <n v="1968"/>
    <s v="treatment"/>
    <n v="138500"/>
    <n v="0.29411847991034046"/>
    <x v="2"/>
  </r>
  <r>
    <x v="1296"/>
    <n v="1963"/>
    <s v="treatment"/>
    <n v="155000"/>
    <n v="0.46434521877874824"/>
    <x v="2"/>
  </r>
  <r>
    <x v="1297"/>
    <n v="2005"/>
    <s v="control"/>
    <n v="140000"/>
    <n v="0.77581629879360658"/>
    <x v="0"/>
  </r>
  <r>
    <x v="1298"/>
    <n v="2008"/>
    <s v="control"/>
    <n v="160000"/>
    <n v="0.17436887111540389"/>
    <x v="1"/>
  </r>
  <r>
    <x v="1299"/>
    <n v="1959"/>
    <s v="treatment"/>
    <n v="154000"/>
    <n v="0.1155289713235208"/>
    <x v="2"/>
  </r>
  <r>
    <x v="1300"/>
    <n v="1999"/>
    <s v="control"/>
    <n v="225000"/>
    <n v="3.7985293276802445E-2"/>
    <x v="1"/>
  </r>
  <r>
    <x v="1301"/>
    <n v="1942"/>
    <s v="treatment"/>
    <n v="177500"/>
    <n v="1.4749601776667398E-2"/>
    <x v="2"/>
  </r>
  <r>
    <x v="1302"/>
    <n v="1994"/>
    <s v="control"/>
    <n v="290000"/>
    <n v="0.14330844684558008"/>
    <x v="1"/>
  </r>
  <r>
    <x v="1303"/>
    <n v="2005"/>
    <s v="control"/>
    <n v="232000"/>
    <n v="0.81312332499838258"/>
    <x v="0"/>
  </r>
  <r>
    <x v="1304"/>
    <n v="2004"/>
    <s v="control"/>
    <n v="130000"/>
    <n v="0.5403792780913026"/>
    <x v="0"/>
  </r>
  <r>
    <x v="1305"/>
    <n v="2006"/>
    <s v="control"/>
    <n v="325000"/>
    <n v="0.26714455331179821"/>
    <x v="1"/>
  </r>
  <r>
    <x v="1306"/>
    <n v="2005"/>
    <s v="control"/>
    <n v="202500"/>
    <n v="0.78829420767476488"/>
    <x v="0"/>
  </r>
  <r>
    <x v="1307"/>
    <n v="1994"/>
    <s v="control"/>
    <n v="138000"/>
    <n v="5.646361718897619E-2"/>
    <x v="1"/>
  </r>
  <r>
    <x v="1308"/>
    <n v="1948"/>
    <s v="treatment"/>
    <n v="147000"/>
    <n v="0.62608902434700608"/>
    <x v="2"/>
  </r>
  <r>
    <x v="1309"/>
    <n v="1991"/>
    <s v="control"/>
    <n v="179200"/>
    <n v="0.42166776778968551"/>
    <x v="1"/>
  </r>
  <r>
    <x v="1310"/>
    <n v="1959"/>
    <s v="treatment"/>
    <n v="335000"/>
    <n v="0.59600004101275317"/>
    <x v="2"/>
  </r>
  <r>
    <x v="1311"/>
    <n v="2005"/>
    <s v="control"/>
    <n v="203000"/>
    <n v="0.732164487257987"/>
    <x v="0"/>
  </r>
  <r>
    <x v="1312"/>
    <n v="1990"/>
    <s v="control"/>
    <n v="302000"/>
    <n v="0.25485700679986079"/>
    <x v="1"/>
  </r>
  <r>
    <x v="1313"/>
    <n v="1999"/>
    <s v="control"/>
    <n v="333168"/>
    <n v="0.54942433530426815"/>
    <x v="0"/>
  </r>
  <r>
    <x v="1314"/>
    <n v="1954"/>
    <s v="treatment"/>
    <n v="119000"/>
    <n v="0.15314079325648178"/>
    <x v="2"/>
  </r>
  <r>
    <x v="1315"/>
    <n v="1969"/>
    <s v="treatment"/>
    <n v="206900"/>
    <n v="0.3849286643904134"/>
    <x v="2"/>
  </r>
  <r>
    <x v="1316"/>
    <n v="2008"/>
    <s v="control"/>
    <n v="295493"/>
    <n v="0.20887753170326584"/>
    <x v="1"/>
  </r>
  <r>
    <x v="1317"/>
    <n v="2006"/>
    <s v="control"/>
    <n v="208900"/>
    <n v="0.41288177485920452"/>
    <x v="1"/>
  </r>
  <r>
    <x v="1318"/>
    <n v="2001"/>
    <s v="control"/>
    <n v="275000"/>
    <n v="0.50571714713767824"/>
    <x v="0"/>
  </r>
  <r>
    <x v="1319"/>
    <n v="1954"/>
    <s v="treatment"/>
    <n v="111000"/>
    <n v="0.4326411913266951"/>
    <x v="2"/>
  </r>
  <r>
    <x v="1320"/>
    <n v="1957"/>
    <s v="treatment"/>
    <n v="156500"/>
    <n v="0.87781383227719079"/>
    <x v="2"/>
  </r>
  <r>
    <x v="1321"/>
    <n v="1949"/>
    <s v="treatment"/>
    <n v="72500"/>
    <n v="0.98927518138288517"/>
    <x v="2"/>
  </r>
  <r>
    <x v="1322"/>
    <n v="1992"/>
    <s v="control"/>
    <n v="190000"/>
    <n v="0.13010583152934052"/>
    <x v="1"/>
  </r>
  <r>
    <x v="1323"/>
    <n v="1940"/>
    <s v="treatment"/>
    <n v="82500"/>
    <n v="0.70382639974359462"/>
    <x v="2"/>
  </r>
  <r>
    <x v="1324"/>
    <n v="2006"/>
    <s v="control"/>
    <n v="147000"/>
    <n v="7.0513721929432283E-2"/>
    <x v="1"/>
  </r>
  <r>
    <x v="1325"/>
    <n v="1922"/>
    <s v="treatment"/>
    <n v="55000"/>
    <n v="0.39239981774797061"/>
    <x v="2"/>
  </r>
  <r>
    <x v="1326"/>
    <n v="1931"/>
    <s v="treatment"/>
    <n v="79000"/>
    <n v="0.73639099328951207"/>
    <x v="2"/>
  </r>
  <r>
    <x v="1327"/>
    <n v="1982"/>
    <s v="control"/>
    <n v="130500"/>
    <n v="0.10171326845151107"/>
    <x v="1"/>
  </r>
  <r>
    <x v="1328"/>
    <n v="1920"/>
    <s v="treatment"/>
    <n v="256000"/>
    <n v="6.2627711745053327E-2"/>
    <x v="2"/>
  </r>
  <r>
    <x v="1329"/>
    <n v="1998"/>
    <s v="control"/>
    <n v="176500"/>
    <n v="0.12635066218067637"/>
    <x v="1"/>
  </r>
  <r>
    <x v="1330"/>
    <n v="2006"/>
    <s v="control"/>
    <n v="227000"/>
    <n v="0.8734412114015484"/>
    <x v="0"/>
  </r>
  <r>
    <x v="1331"/>
    <n v="1976"/>
    <s v="control"/>
    <n v="132500"/>
    <n v="0.28489550313657752"/>
    <x v="1"/>
  </r>
  <r>
    <x v="1332"/>
    <n v="1938"/>
    <s v="treatment"/>
    <n v="100000"/>
    <n v="0.51560389469548784"/>
    <x v="2"/>
  </r>
  <r>
    <x v="1333"/>
    <n v="1938"/>
    <s v="treatment"/>
    <n v="125500"/>
    <n v="0.76604216637887201"/>
    <x v="2"/>
  </r>
  <r>
    <x v="1334"/>
    <n v="1970"/>
    <s v="treatment"/>
    <n v="125000"/>
    <n v="0.80164835537610468"/>
    <x v="2"/>
  </r>
  <r>
    <x v="1335"/>
    <n v="1977"/>
    <s v="control"/>
    <n v="167900"/>
    <n v="0.213568687804643"/>
    <x v="1"/>
  </r>
  <r>
    <x v="1336"/>
    <n v="1973"/>
    <s v="control"/>
    <n v="135000"/>
    <n v="0.4259903058662079"/>
    <x v="1"/>
  </r>
  <r>
    <x v="1337"/>
    <n v="1941"/>
    <s v="treatment"/>
    <n v="52500"/>
    <n v="0.49867446972568241"/>
    <x v="2"/>
  </r>
  <r>
    <x v="1338"/>
    <n v="2002"/>
    <s v="control"/>
    <n v="200000"/>
    <n v="0.60079193966905098"/>
    <x v="0"/>
  </r>
  <r>
    <x v="1339"/>
    <n v="1972"/>
    <s v="treatment"/>
    <n v="128500"/>
    <n v="0.58447341550756315"/>
    <x v="2"/>
  </r>
  <r>
    <x v="1340"/>
    <n v="1971"/>
    <s v="treatment"/>
    <n v="123000"/>
    <n v="0.29393780702903116"/>
    <x v="2"/>
  </r>
  <r>
    <x v="1341"/>
    <n v="2003"/>
    <s v="control"/>
    <n v="155000"/>
    <n v="0.99664274697376287"/>
    <x v="0"/>
  </r>
  <r>
    <x v="1342"/>
    <n v="2002"/>
    <s v="control"/>
    <n v="228500"/>
    <n v="9.3614184959209368E-2"/>
    <x v="1"/>
  </r>
  <r>
    <x v="1343"/>
    <n v="1928"/>
    <s v="treatment"/>
    <n v="177000"/>
    <n v="0.91492520494097129"/>
    <x v="2"/>
  </r>
  <r>
    <x v="1344"/>
    <n v="2006"/>
    <s v="control"/>
    <n v="155835"/>
    <n v="0.4381746409281152"/>
    <x v="1"/>
  </r>
  <r>
    <x v="1345"/>
    <n v="1920"/>
    <s v="treatment"/>
    <n v="108500"/>
    <n v="0.4055559228496638"/>
    <x v="2"/>
  </r>
  <r>
    <x v="1346"/>
    <n v="1968"/>
    <s v="treatment"/>
    <n v="262500"/>
    <n v="0.70703707635900526"/>
    <x v="2"/>
  </r>
  <r>
    <x v="1347"/>
    <n v="2006"/>
    <s v="control"/>
    <n v="283463"/>
    <n v="0.20096965750587925"/>
    <x v="1"/>
  </r>
  <r>
    <x v="1348"/>
    <n v="1998"/>
    <s v="control"/>
    <n v="215000"/>
    <n v="0.68893620170439573"/>
    <x v="0"/>
  </r>
  <r>
    <x v="1349"/>
    <n v="1872"/>
    <s v="treatment"/>
    <n v="122000"/>
    <n v="0.44944940865949501"/>
    <x v="2"/>
  </r>
  <r>
    <x v="1350"/>
    <n v="1969"/>
    <s v="treatment"/>
    <n v="200000"/>
    <n v="0.84299046538529121"/>
    <x v="2"/>
  </r>
  <r>
    <x v="1351"/>
    <n v="1962"/>
    <s v="treatment"/>
    <n v="171000"/>
    <n v="0.78398635918209658"/>
    <x v="2"/>
  </r>
  <r>
    <x v="1352"/>
    <n v="1937"/>
    <s v="treatment"/>
    <n v="134900"/>
    <n v="0.91562002360093087"/>
    <x v="2"/>
  </r>
  <r>
    <x v="1353"/>
    <n v="1995"/>
    <s v="control"/>
    <n v="410000"/>
    <n v="0.77547022989928682"/>
    <x v="0"/>
  </r>
  <r>
    <x v="1354"/>
    <n v="2000"/>
    <s v="control"/>
    <n v="235000"/>
    <n v="0.28833698556977749"/>
    <x v="1"/>
  </r>
  <r>
    <x v="1355"/>
    <n v="1968"/>
    <s v="treatment"/>
    <n v="170000"/>
    <n v="0.95462999837841334"/>
    <x v="2"/>
  </r>
  <r>
    <x v="1356"/>
    <n v="1966"/>
    <s v="treatment"/>
    <n v="110000"/>
    <n v="0.93647835831594428"/>
    <x v="2"/>
  </r>
  <r>
    <x v="1357"/>
    <n v="1971"/>
    <s v="treatment"/>
    <n v="149900"/>
    <n v="0.26438797880815856"/>
    <x v="2"/>
  </r>
  <r>
    <x v="1358"/>
    <n v="2000"/>
    <s v="control"/>
    <n v="177500"/>
    <n v="7.3746403755272305E-2"/>
    <x v="1"/>
  </r>
  <r>
    <x v="1359"/>
    <n v="2004"/>
    <s v="control"/>
    <n v="315000"/>
    <n v="0.46892522741749465"/>
    <x v="1"/>
  </r>
  <r>
    <x v="1360"/>
    <n v="1921"/>
    <s v="treatment"/>
    <n v="189000"/>
    <n v="0.20109860793531253"/>
    <x v="2"/>
  </r>
  <r>
    <x v="1361"/>
    <n v="2005"/>
    <s v="control"/>
    <n v="260000"/>
    <n v="0.94093704121332444"/>
    <x v="0"/>
  </r>
  <r>
    <x v="1362"/>
    <n v="1920"/>
    <s v="treatment"/>
    <n v="104900"/>
    <n v="0.25104162121756635"/>
    <x v="2"/>
  </r>
  <r>
    <x v="1363"/>
    <n v="2006"/>
    <s v="control"/>
    <n v="156932"/>
    <n v="0.21187052667343997"/>
    <x v="1"/>
  </r>
  <r>
    <x v="1364"/>
    <n v="2005"/>
    <s v="control"/>
    <n v="144152"/>
    <n v="8.3096413120166912E-2"/>
    <x v="1"/>
  </r>
  <r>
    <x v="1365"/>
    <n v="2000"/>
    <s v="control"/>
    <n v="216000"/>
    <n v="0.75284898569380043"/>
    <x v="0"/>
  </r>
  <r>
    <x v="1366"/>
    <n v="1999"/>
    <s v="control"/>
    <n v="193000"/>
    <n v="0.17049211478933179"/>
    <x v="1"/>
  </r>
  <r>
    <x v="1367"/>
    <n v="1977"/>
    <s v="control"/>
    <n v="127000"/>
    <n v="0.40034827367650139"/>
    <x v="1"/>
  </r>
  <r>
    <x v="1368"/>
    <n v="2003"/>
    <s v="control"/>
    <n v="144000"/>
    <n v="0.16535157124285149"/>
    <x v="1"/>
  </r>
  <r>
    <x v="1369"/>
    <n v="2003"/>
    <s v="control"/>
    <n v="232000"/>
    <n v="0.96460241952441439"/>
    <x v="0"/>
  </r>
  <r>
    <x v="1370"/>
    <n v="1920"/>
    <s v="treatment"/>
    <n v="105000"/>
    <n v="0.28356819542663891"/>
    <x v="2"/>
  </r>
  <r>
    <x v="1371"/>
    <n v="1955"/>
    <s v="treatment"/>
    <n v="165500"/>
    <n v="0.63967343857946235"/>
    <x v="2"/>
  </r>
  <r>
    <x v="1372"/>
    <n v="1998"/>
    <s v="control"/>
    <n v="274300"/>
    <n v="9.9772276189087239E-2"/>
    <x v="1"/>
  </r>
  <r>
    <x v="1373"/>
    <n v="2001"/>
    <s v="control"/>
    <n v="466500"/>
    <n v="0.75122024586745706"/>
    <x v="0"/>
  </r>
  <r>
    <x v="1374"/>
    <n v="2005"/>
    <s v="control"/>
    <n v="250000"/>
    <n v="4.8843893099276947E-2"/>
    <x v="1"/>
  </r>
  <r>
    <x v="1375"/>
    <n v="2007"/>
    <s v="control"/>
    <n v="239000"/>
    <n v="0.40294326806703185"/>
    <x v="1"/>
  </r>
  <r>
    <x v="1376"/>
    <n v="1930"/>
    <s v="treatment"/>
    <n v="91000"/>
    <n v="0.1918349293067737"/>
    <x v="2"/>
  </r>
  <r>
    <x v="1377"/>
    <n v="1941"/>
    <s v="treatment"/>
    <n v="117000"/>
    <n v="0.81993556549677749"/>
    <x v="2"/>
  </r>
  <r>
    <x v="1378"/>
    <n v="1973"/>
    <s v="control"/>
    <n v="83000"/>
    <n v="0.47231654597612582"/>
    <x v="1"/>
  </r>
  <r>
    <x v="1379"/>
    <n v="2006"/>
    <s v="control"/>
    <n v="167500"/>
    <n v="0.68577640012728447"/>
    <x v="0"/>
  </r>
  <r>
    <x v="1380"/>
    <n v="1914"/>
    <s v="treatment"/>
    <n v="58500"/>
    <n v="0.40919793763699996"/>
    <x v="2"/>
  </r>
  <r>
    <x v="1381"/>
    <n v="1970"/>
    <s v="treatment"/>
    <n v="237500"/>
    <n v="0.80246638367351408"/>
    <x v="2"/>
  </r>
  <r>
    <x v="1382"/>
    <n v="1920"/>
    <s v="treatment"/>
    <n v="157000"/>
    <n v="0.13191246965339076"/>
    <x v="2"/>
  </r>
  <r>
    <x v="1383"/>
    <n v="1918"/>
    <s v="treatment"/>
    <n v="112000"/>
    <n v="0.35764395553350392"/>
    <x v="2"/>
  </r>
  <r>
    <x v="1384"/>
    <n v="1939"/>
    <s v="treatment"/>
    <n v="105000"/>
    <n v="0.33453310029969496"/>
    <x v="2"/>
  </r>
  <r>
    <x v="1385"/>
    <n v="1922"/>
    <s v="treatment"/>
    <n v="125500"/>
    <n v="0.41616204658927392"/>
    <x v="2"/>
  </r>
  <r>
    <x v="1386"/>
    <n v="1978"/>
    <s v="control"/>
    <n v="250000"/>
    <n v="0.2261329921897578"/>
    <x v="1"/>
  </r>
  <r>
    <x v="1387"/>
    <n v="1916"/>
    <s v="treatment"/>
    <n v="136000"/>
    <n v="0.53746358529090099"/>
    <x v="2"/>
  </r>
  <r>
    <x v="1388"/>
    <n v="2006"/>
    <s v="control"/>
    <n v="377500"/>
    <n v="0.34337652257286244"/>
    <x v="1"/>
  </r>
  <r>
    <x v="1389"/>
    <n v="1941"/>
    <s v="treatment"/>
    <n v="131000"/>
    <n v="9.4447767560014384E-2"/>
    <x v="2"/>
  </r>
  <r>
    <x v="1390"/>
    <n v="2000"/>
    <s v="control"/>
    <n v="235000"/>
    <n v="0.16557455828360423"/>
    <x v="1"/>
  </r>
  <r>
    <x v="1391"/>
    <n v="1967"/>
    <s v="treatment"/>
    <n v="124000"/>
    <n v="7.0626529999436083E-2"/>
    <x v="2"/>
  </r>
  <r>
    <x v="1392"/>
    <n v="1967"/>
    <s v="treatment"/>
    <n v="123000"/>
    <n v="0.83120971661902321"/>
    <x v="2"/>
  </r>
  <r>
    <x v="1393"/>
    <n v="1905"/>
    <s v="treatment"/>
    <n v="163000"/>
    <n v="0.37640278660174109"/>
    <x v="2"/>
  </r>
  <r>
    <x v="1394"/>
    <n v="2006"/>
    <s v="control"/>
    <n v="246578"/>
    <n v="0.14720003475686927"/>
    <x v="1"/>
  </r>
  <r>
    <x v="1395"/>
    <n v="2005"/>
    <s v="control"/>
    <n v="281213"/>
    <n v="0.17178637544139008"/>
    <x v="1"/>
  </r>
  <r>
    <x v="1396"/>
    <n v="1948"/>
    <s v="treatment"/>
    <n v="160000"/>
    <n v="0.94204942430355965"/>
    <x v="2"/>
  </r>
  <r>
    <x v="1397"/>
    <n v="1920"/>
    <s v="treatment"/>
    <n v="137500"/>
    <n v="0.69683303525659679"/>
    <x v="2"/>
  </r>
  <r>
    <x v="1398"/>
    <n v="1950"/>
    <s v="treatment"/>
    <n v="138000"/>
    <n v="0.78878416290051112"/>
    <x v="2"/>
  </r>
  <r>
    <x v="1399"/>
    <n v="1925"/>
    <s v="treatment"/>
    <n v="137450"/>
    <n v="0.70144600366963072"/>
    <x v="2"/>
  </r>
  <r>
    <x v="1400"/>
    <n v="1929"/>
    <s v="treatment"/>
    <n v="120000"/>
    <n v="0.87516384159381233"/>
    <x v="2"/>
  </r>
  <r>
    <x v="1401"/>
    <n v="2004"/>
    <s v="control"/>
    <n v="193000"/>
    <n v="3.5495605343496273E-2"/>
    <x v="1"/>
  </r>
  <r>
    <x v="1402"/>
    <n v="2006"/>
    <s v="control"/>
    <n v="193879"/>
    <n v="0.26912052646644624"/>
    <x v="1"/>
  </r>
  <r>
    <x v="1403"/>
    <n v="2007"/>
    <s v="control"/>
    <n v="282922"/>
    <n v="0.62975810840956192"/>
    <x v="0"/>
  </r>
  <r>
    <x v="1404"/>
    <n v="1915"/>
    <s v="treatment"/>
    <n v="105000"/>
    <n v="0.37653912438797221"/>
    <x v="2"/>
  </r>
  <r>
    <x v="1405"/>
    <n v="2004"/>
    <s v="control"/>
    <n v="275000"/>
    <n v="0.66679405122156687"/>
    <x v="0"/>
  </r>
  <r>
    <x v="1406"/>
    <n v="1972"/>
    <s v="treatment"/>
    <n v="133000"/>
    <n v="0.42139141868864671"/>
    <x v="2"/>
  </r>
  <r>
    <x v="1407"/>
    <n v="1985"/>
    <s v="control"/>
    <n v="112000"/>
    <n v="0.80917781289991364"/>
    <x v="0"/>
  </r>
  <r>
    <x v="1408"/>
    <n v="1910"/>
    <s v="treatment"/>
    <n v="125500"/>
    <n v="2.0227723015616594E-2"/>
    <x v="2"/>
  </r>
  <r>
    <x v="1409"/>
    <n v="1986"/>
    <s v="control"/>
    <n v="215000"/>
    <n v="0.85288957314587266"/>
    <x v="0"/>
  </r>
  <r>
    <x v="1410"/>
    <n v="2001"/>
    <s v="control"/>
    <n v="230000"/>
    <n v="0.52583042890607279"/>
    <x v="0"/>
  </r>
  <r>
    <x v="1411"/>
    <n v="1950"/>
    <s v="treatment"/>
    <n v="140000"/>
    <n v="0.85060028140134858"/>
    <x v="2"/>
  </r>
  <r>
    <x v="1412"/>
    <n v="1949"/>
    <s v="treatment"/>
    <n v="90000"/>
    <n v="0.92292703819814592"/>
    <x v="2"/>
  </r>
  <r>
    <x v="1413"/>
    <n v="2005"/>
    <s v="control"/>
    <n v="257000"/>
    <n v="0.1090717299862396"/>
    <x v="1"/>
  </r>
  <r>
    <x v="1414"/>
    <n v="1923"/>
    <s v="treatment"/>
    <n v="207000"/>
    <n v="0.48121024066295126"/>
    <x v="2"/>
  </r>
  <r>
    <x v="1415"/>
    <n v="2007"/>
    <s v="control"/>
    <n v="175900"/>
    <n v="0.40943175588529646"/>
    <x v="1"/>
  </r>
  <r>
    <x v="1416"/>
    <n v="1885"/>
    <s v="treatment"/>
    <n v="122500"/>
    <n v="0.80564015642614195"/>
    <x v="2"/>
  </r>
  <r>
    <x v="1417"/>
    <n v="1998"/>
    <s v="control"/>
    <n v="340000"/>
    <n v="0.58106332300541885"/>
    <x v="0"/>
  </r>
  <r>
    <x v="1418"/>
    <n v="1963"/>
    <s v="treatment"/>
    <n v="124000"/>
    <n v="0.95926927310928423"/>
    <x v="2"/>
  </r>
  <r>
    <x v="1419"/>
    <n v="1969"/>
    <s v="treatment"/>
    <n v="223000"/>
    <n v="0.53536197216804915"/>
    <x v="2"/>
  </r>
  <r>
    <x v="1420"/>
    <n v="1968"/>
    <s v="treatment"/>
    <n v="179900"/>
    <n v="0.24561720428411593"/>
    <x v="2"/>
  </r>
  <r>
    <x v="1421"/>
    <n v="1977"/>
    <s v="control"/>
    <n v="127500"/>
    <n v="0.97213443494229035"/>
    <x v="0"/>
  </r>
  <r>
    <x v="1422"/>
    <n v="2003"/>
    <s v="control"/>
    <n v="136500"/>
    <n v="0.48039531276719094"/>
    <x v="1"/>
  </r>
  <r>
    <x v="1423"/>
    <n v="1966"/>
    <s v="treatment"/>
    <n v="274970"/>
    <n v="0.71271706957643888"/>
    <x v="2"/>
  </r>
  <r>
    <x v="1424"/>
    <n v="1958"/>
    <s v="treatment"/>
    <n v="144000"/>
    <n v="0.46544245240723447"/>
    <x v="2"/>
  </r>
  <r>
    <x v="1425"/>
    <n v="1959"/>
    <s v="treatment"/>
    <n v="142000"/>
    <n v="0.17895987025976623"/>
    <x v="2"/>
  </r>
  <r>
    <x v="1426"/>
    <n v="1994"/>
    <s v="control"/>
    <n v="271000"/>
    <n v="0.99205720472864956"/>
    <x v="0"/>
  </r>
  <r>
    <x v="1427"/>
    <n v="1945"/>
    <s v="treatment"/>
    <n v="140000"/>
    <n v="0.26548362672765324"/>
    <x v="2"/>
  </r>
  <r>
    <x v="1428"/>
    <n v="1940"/>
    <s v="treatment"/>
    <n v="119000"/>
    <n v="0.14450232643718097"/>
    <x v="2"/>
  </r>
  <r>
    <x v="1429"/>
    <n v="1981"/>
    <s v="control"/>
    <n v="182900"/>
    <n v="0.71453808918950157"/>
    <x v="0"/>
  </r>
  <r>
    <x v="1430"/>
    <n v="2005"/>
    <s v="control"/>
    <n v="192140"/>
    <n v="0.58825900425980404"/>
    <x v="0"/>
  </r>
  <r>
    <x v="1431"/>
    <n v="1976"/>
    <s v="control"/>
    <n v="143750"/>
    <n v="0.61199206394990602"/>
    <x v="0"/>
  </r>
  <r>
    <x v="1432"/>
    <n v="1927"/>
    <s v="treatment"/>
    <n v="64500"/>
    <n v="0.71848305477818308"/>
    <x v="2"/>
  </r>
  <r>
    <x v="1433"/>
    <n v="2000"/>
    <s v="control"/>
    <n v="186500"/>
    <n v="0.13619966711796294"/>
    <x v="1"/>
  </r>
  <r>
    <x v="1434"/>
    <n v="1977"/>
    <s v="control"/>
    <n v="160000"/>
    <n v="0.38836191480020377"/>
    <x v="1"/>
  </r>
  <r>
    <x v="1435"/>
    <n v="1962"/>
    <s v="treatment"/>
    <n v="174000"/>
    <n v="2.1373918529252744E-2"/>
    <x v="2"/>
  </r>
  <r>
    <x v="1436"/>
    <n v="1971"/>
    <s v="treatment"/>
    <n v="120500"/>
    <n v="0.39006705677914866"/>
    <x v="2"/>
  </r>
  <r>
    <x v="1437"/>
    <n v="2008"/>
    <s v="control"/>
    <n v="394617"/>
    <n v="0.1048170639279119"/>
    <x v="1"/>
  </r>
  <r>
    <x v="1438"/>
    <n v="1957"/>
    <s v="treatment"/>
    <n v="149700"/>
    <n v="0.32577160205655775"/>
    <x v="2"/>
  </r>
  <r>
    <x v="1439"/>
    <n v="1979"/>
    <s v="control"/>
    <n v="197000"/>
    <n v="0.86584163104528222"/>
    <x v="0"/>
  </r>
  <r>
    <x v="1440"/>
    <n v="1922"/>
    <s v="treatment"/>
    <n v="191000"/>
    <n v="0.5131327530695492"/>
    <x v="2"/>
  </r>
  <r>
    <x v="1441"/>
    <n v="2004"/>
    <s v="control"/>
    <n v="149300"/>
    <n v="0.28732898860710399"/>
    <x v="1"/>
  </r>
  <r>
    <x v="1442"/>
    <n v="2008"/>
    <s v="control"/>
    <n v="310000"/>
    <n v="0.20010681112333717"/>
    <x v="1"/>
  </r>
  <r>
    <x v="1443"/>
    <n v="1916"/>
    <s v="treatment"/>
    <n v="121000"/>
    <n v="0.42913676697971759"/>
    <x v="2"/>
  </r>
  <r>
    <x v="1444"/>
    <n v="2004"/>
    <s v="control"/>
    <n v="179600"/>
    <n v="2.122165568060963E-2"/>
    <x v="1"/>
  </r>
  <r>
    <x v="1445"/>
    <n v="1966"/>
    <s v="treatment"/>
    <n v="129000"/>
    <n v="1.4411203064939926E-2"/>
    <x v="2"/>
  </r>
  <r>
    <x v="1446"/>
    <n v="1962"/>
    <s v="treatment"/>
    <n v="157900"/>
    <n v="0.37009938575807022"/>
    <x v="2"/>
  </r>
  <r>
    <x v="1447"/>
    <n v="1995"/>
    <s v="control"/>
    <n v="240000"/>
    <n v="0.81157720580373904"/>
    <x v="0"/>
  </r>
  <r>
    <x v="1448"/>
    <n v="1910"/>
    <s v="treatment"/>
    <n v="112000"/>
    <n v="0.59804596522281428"/>
    <x v="2"/>
  </r>
  <r>
    <x v="1449"/>
    <n v="1970"/>
    <s v="treatment"/>
    <n v="92000"/>
    <n v="0.32956208928977604"/>
    <x v="2"/>
  </r>
  <r>
    <x v="1450"/>
    <n v="1974"/>
    <s v="control"/>
    <n v="136000"/>
    <n v="0.29666756426890362"/>
    <x v="1"/>
  </r>
  <r>
    <x v="1451"/>
    <n v="2008"/>
    <s v="control"/>
    <n v="287090"/>
    <n v="0.38642970229613793"/>
    <x v="1"/>
  </r>
  <r>
    <x v="1452"/>
    <n v="2005"/>
    <s v="control"/>
    <n v="145000"/>
    <n v="0.29557754217410004"/>
    <x v="1"/>
  </r>
  <r>
    <x v="1453"/>
    <n v="2006"/>
    <s v="control"/>
    <n v="84500"/>
    <n v="9.9341283800144398E-2"/>
    <x v="1"/>
  </r>
  <r>
    <x v="1454"/>
    <n v="2004"/>
    <s v="control"/>
    <n v="185000"/>
    <n v="0.91262476892103739"/>
    <x v="0"/>
  </r>
  <r>
    <x v="1455"/>
    <n v="1999"/>
    <s v="control"/>
    <n v="175000"/>
    <n v="0.96097953002162462"/>
    <x v="0"/>
  </r>
  <r>
    <x v="1456"/>
    <n v="1978"/>
    <s v="control"/>
    <n v="210000"/>
    <n v="0.5005503714452274"/>
    <x v="0"/>
  </r>
  <r>
    <x v="1457"/>
    <n v="1941"/>
    <s v="treatment"/>
    <n v="266500"/>
    <n v="0.80227869462544565"/>
    <x v="2"/>
  </r>
  <r>
    <x v="1458"/>
    <n v="1950"/>
    <s v="treatment"/>
    <n v="142125"/>
    <n v="0.70589698073583695"/>
    <x v="2"/>
  </r>
  <r>
    <x v="1459"/>
    <n v="1965"/>
    <s v="treatment"/>
    <n v="147500"/>
    <n v="0.76208249469490741"/>
    <x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03"/>
    <x v="0"/>
    <n v="208500"/>
  </r>
  <r>
    <x v="1"/>
    <n v="1976"/>
    <x v="0"/>
    <n v="181500"/>
  </r>
  <r>
    <x v="2"/>
    <n v="2001"/>
    <x v="0"/>
    <n v="223500"/>
  </r>
  <r>
    <x v="3"/>
    <n v="1915"/>
    <x v="1"/>
    <n v="140000"/>
  </r>
  <r>
    <x v="4"/>
    <n v="2000"/>
    <x v="0"/>
    <n v="250000"/>
  </r>
  <r>
    <x v="5"/>
    <n v="1993"/>
    <x v="0"/>
    <n v="143000"/>
  </r>
  <r>
    <x v="6"/>
    <n v="2004"/>
    <x v="0"/>
    <n v="307000"/>
  </r>
  <r>
    <x v="7"/>
    <n v="1973"/>
    <x v="0"/>
    <n v="200000"/>
  </r>
  <r>
    <x v="8"/>
    <n v="1931"/>
    <x v="1"/>
    <n v="129900"/>
  </r>
  <r>
    <x v="9"/>
    <n v="1939"/>
    <x v="1"/>
    <n v="118000"/>
  </r>
  <r>
    <x v="10"/>
    <n v="1965"/>
    <x v="1"/>
    <n v="129500"/>
  </r>
  <r>
    <x v="11"/>
    <n v="2005"/>
    <x v="0"/>
    <n v="345000"/>
  </r>
  <r>
    <x v="12"/>
    <n v="1962"/>
    <x v="1"/>
    <n v="144000"/>
  </r>
  <r>
    <x v="13"/>
    <n v="2006"/>
    <x v="0"/>
    <n v="279500"/>
  </r>
  <r>
    <x v="14"/>
    <n v="1960"/>
    <x v="1"/>
    <n v="157000"/>
  </r>
  <r>
    <x v="15"/>
    <n v="1929"/>
    <x v="1"/>
    <n v="132000"/>
  </r>
  <r>
    <x v="16"/>
    <n v="1970"/>
    <x v="1"/>
    <n v="149000"/>
  </r>
  <r>
    <x v="17"/>
    <n v="1967"/>
    <x v="1"/>
    <n v="90000"/>
  </r>
  <r>
    <x v="18"/>
    <n v="2004"/>
    <x v="0"/>
    <n v="159000"/>
  </r>
  <r>
    <x v="19"/>
    <n v="1958"/>
    <x v="1"/>
    <n v="139000"/>
  </r>
  <r>
    <x v="20"/>
    <n v="2005"/>
    <x v="0"/>
    <n v="325300"/>
  </r>
  <r>
    <x v="21"/>
    <n v="1930"/>
    <x v="1"/>
    <n v="139400"/>
  </r>
  <r>
    <x v="22"/>
    <n v="2002"/>
    <x v="0"/>
    <n v="230000"/>
  </r>
  <r>
    <x v="23"/>
    <n v="1976"/>
    <x v="0"/>
    <n v="129900"/>
  </r>
  <r>
    <x v="24"/>
    <n v="1968"/>
    <x v="1"/>
    <n v="154000"/>
  </r>
  <r>
    <x v="25"/>
    <n v="2007"/>
    <x v="0"/>
    <n v="256300"/>
  </r>
  <r>
    <x v="26"/>
    <n v="1951"/>
    <x v="1"/>
    <n v="134800"/>
  </r>
  <r>
    <x v="27"/>
    <n v="2007"/>
    <x v="0"/>
    <n v="306000"/>
  </r>
  <r>
    <x v="28"/>
    <n v="1957"/>
    <x v="1"/>
    <n v="207500"/>
  </r>
  <r>
    <x v="29"/>
    <n v="1927"/>
    <x v="1"/>
    <n v="68500"/>
  </r>
  <r>
    <x v="30"/>
    <n v="1920"/>
    <x v="1"/>
    <n v="40000"/>
  </r>
  <r>
    <x v="31"/>
    <n v="1966"/>
    <x v="1"/>
    <n v="149350"/>
  </r>
  <r>
    <x v="32"/>
    <n v="2007"/>
    <x v="0"/>
    <n v="179900"/>
  </r>
  <r>
    <x v="33"/>
    <n v="1959"/>
    <x v="1"/>
    <n v="165500"/>
  </r>
  <r>
    <x v="34"/>
    <n v="2005"/>
    <x v="0"/>
    <n v="277500"/>
  </r>
  <r>
    <x v="35"/>
    <n v="2004"/>
    <x v="0"/>
    <n v="309000"/>
  </r>
  <r>
    <x v="36"/>
    <n v="1994"/>
    <x v="0"/>
    <n v="145000"/>
  </r>
  <r>
    <x v="37"/>
    <n v="1954"/>
    <x v="1"/>
    <n v="153000"/>
  </r>
  <r>
    <x v="38"/>
    <n v="1953"/>
    <x v="1"/>
    <n v="109000"/>
  </r>
  <r>
    <x v="39"/>
    <n v="1955"/>
    <x v="1"/>
    <n v="82000"/>
  </r>
  <r>
    <x v="40"/>
    <n v="1965"/>
    <x v="1"/>
    <n v="160000"/>
  </r>
  <r>
    <x v="41"/>
    <n v="1959"/>
    <x v="1"/>
    <n v="170000"/>
  </r>
  <r>
    <x v="42"/>
    <n v="1983"/>
    <x v="0"/>
    <n v="144000"/>
  </r>
  <r>
    <x v="43"/>
    <n v="1975"/>
    <x v="0"/>
    <n v="130250"/>
  </r>
  <r>
    <x v="44"/>
    <n v="1959"/>
    <x v="1"/>
    <n v="141000"/>
  </r>
  <r>
    <x v="45"/>
    <n v="2005"/>
    <x v="0"/>
    <n v="319900"/>
  </r>
  <r>
    <x v="46"/>
    <n v="2003"/>
    <x v="0"/>
    <n v="239686"/>
  </r>
  <r>
    <x v="47"/>
    <n v="2006"/>
    <x v="0"/>
    <n v="249700"/>
  </r>
  <r>
    <x v="48"/>
    <n v="1920"/>
    <x v="1"/>
    <n v="113000"/>
  </r>
  <r>
    <x v="49"/>
    <n v="1966"/>
    <x v="1"/>
    <n v="127000"/>
  </r>
  <r>
    <x v="50"/>
    <n v="1997"/>
    <x v="0"/>
    <n v="177000"/>
  </r>
  <r>
    <x v="51"/>
    <n v="1934"/>
    <x v="1"/>
    <n v="114500"/>
  </r>
  <r>
    <x v="52"/>
    <n v="1963"/>
    <x v="1"/>
    <n v="110000"/>
  </r>
  <r>
    <x v="53"/>
    <n v="1981"/>
    <x v="0"/>
    <n v="385000"/>
  </r>
  <r>
    <x v="54"/>
    <n v="1955"/>
    <x v="1"/>
    <n v="130000"/>
  </r>
  <r>
    <x v="55"/>
    <n v="1964"/>
    <x v="1"/>
    <n v="180500"/>
  </r>
  <r>
    <x v="56"/>
    <n v="1999"/>
    <x v="0"/>
    <n v="172500"/>
  </r>
  <r>
    <x v="57"/>
    <n v="2004"/>
    <x v="0"/>
    <n v="196500"/>
  </r>
  <r>
    <x v="58"/>
    <n v="2006"/>
    <x v="0"/>
    <n v="438780"/>
  </r>
  <r>
    <x v="59"/>
    <n v="1972"/>
    <x v="1"/>
    <n v="124900"/>
  </r>
  <r>
    <x v="60"/>
    <n v="2004"/>
    <x v="0"/>
    <n v="158000"/>
  </r>
  <r>
    <x v="61"/>
    <n v="1920"/>
    <x v="1"/>
    <n v="101000"/>
  </r>
  <r>
    <x v="62"/>
    <n v="2006"/>
    <x v="0"/>
    <n v="202500"/>
  </r>
  <r>
    <x v="63"/>
    <n v="1921"/>
    <x v="1"/>
    <n v="140000"/>
  </r>
  <r>
    <x v="64"/>
    <n v="1997"/>
    <x v="0"/>
    <n v="219500"/>
  </r>
  <r>
    <x v="65"/>
    <n v="2004"/>
    <x v="0"/>
    <n v="317000"/>
  </r>
  <r>
    <x v="66"/>
    <n v="1970"/>
    <x v="1"/>
    <n v="180000"/>
  </r>
  <r>
    <x v="67"/>
    <n v="2003"/>
    <x v="0"/>
    <n v="226000"/>
  </r>
  <r>
    <x v="68"/>
    <n v="1945"/>
    <x v="1"/>
    <n v="80000"/>
  </r>
  <r>
    <x v="69"/>
    <n v="1953"/>
    <x v="1"/>
    <n v="225000"/>
  </r>
  <r>
    <x v="70"/>
    <n v="1973"/>
    <x v="0"/>
    <n v="244000"/>
  </r>
  <r>
    <x v="71"/>
    <n v="1982"/>
    <x v="0"/>
    <n v="129500"/>
  </r>
  <r>
    <x v="72"/>
    <n v="1998"/>
    <x v="0"/>
    <n v="185000"/>
  </r>
  <r>
    <x v="73"/>
    <n v="1954"/>
    <x v="1"/>
    <n v="144900"/>
  </r>
  <r>
    <x v="74"/>
    <n v="1915"/>
    <x v="1"/>
    <n v="107400"/>
  </r>
  <r>
    <x v="75"/>
    <n v="1973"/>
    <x v="0"/>
    <n v="91000"/>
  </r>
  <r>
    <x v="76"/>
    <n v="1956"/>
    <x v="1"/>
    <n v="135750"/>
  </r>
  <r>
    <x v="77"/>
    <n v="1948"/>
    <x v="1"/>
    <n v="127000"/>
  </r>
  <r>
    <x v="78"/>
    <n v="1968"/>
    <x v="1"/>
    <n v="136500"/>
  </r>
  <r>
    <x v="79"/>
    <n v="1910"/>
    <x v="1"/>
    <n v="110000"/>
  </r>
  <r>
    <x v="80"/>
    <n v="1968"/>
    <x v="1"/>
    <n v="193500"/>
  </r>
  <r>
    <x v="81"/>
    <n v="1998"/>
    <x v="0"/>
    <n v="153500"/>
  </r>
  <r>
    <x v="82"/>
    <n v="2007"/>
    <x v="0"/>
    <n v="245000"/>
  </r>
  <r>
    <x v="83"/>
    <n v="1960"/>
    <x v="1"/>
    <n v="126500"/>
  </r>
  <r>
    <x v="84"/>
    <n v="1995"/>
    <x v="0"/>
    <n v="168500"/>
  </r>
  <r>
    <x v="85"/>
    <n v="1991"/>
    <x v="0"/>
    <n v="260000"/>
  </r>
  <r>
    <x v="86"/>
    <n v="2005"/>
    <x v="0"/>
    <n v="174000"/>
  </r>
  <r>
    <x v="87"/>
    <n v="2009"/>
    <x v="0"/>
    <n v="164500"/>
  </r>
  <r>
    <x v="88"/>
    <n v="1915"/>
    <x v="1"/>
    <n v="85000"/>
  </r>
  <r>
    <x v="89"/>
    <n v="1994"/>
    <x v="0"/>
    <n v="123600"/>
  </r>
  <r>
    <x v="90"/>
    <n v="1950"/>
    <x v="1"/>
    <n v="109900"/>
  </r>
  <r>
    <x v="91"/>
    <n v="1961"/>
    <x v="1"/>
    <n v="98600"/>
  </r>
  <r>
    <x v="92"/>
    <n v="1921"/>
    <x v="1"/>
    <n v="163500"/>
  </r>
  <r>
    <x v="93"/>
    <n v="1910"/>
    <x v="1"/>
    <n v="133900"/>
  </r>
  <r>
    <x v="94"/>
    <n v="1997"/>
    <x v="0"/>
    <n v="204750"/>
  </r>
  <r>
    <x v="95"/>
    <n v="1993"/>
    <x v="0"/>
    <n v="185000"/>
  </r>
  <r>
    <x v="96"/>
    <n v="1999"/>
    <x v="0"/>
    <n v="214000"/>
  </r>
  <r>
    <x v="97"/>
    <n v="1965"/>
    <x v="1"/>
    <n v="94750"/>
  </r>
  <r>
    <x v="98"/>
    <n v="1920"/>
    <x v="1"/>
    <n v="83000"/>
  </r>
  <r>
    <x v="99"/>
    <n v="1959"/>
    <x v="1"/>
    <n v="128950"/>
  </r>
  <r>
    <x v="100"/>
    <n v="1977"/>
    <x v="0"/>
    <n v="205000"/>
  </r>
  <r>
    <x v="101"/>
    <n v="1985"/>
    <x v="0"/>
    <n v="178000"/>
  </r>
  <r>
    <x v="102"/>
    <n v="1979"/>
    <x v="0"/>
    <n v="118964"/>
  </r>
  <r>
    <x v="103"/>
    <n v="2009"/>
    <x v="0"/>
    <n v="198900"/>
  </r>
  <r>
    <x v="104"/>
    <n v="1931"/>
    <x v="1"/>
    <n v="169500"/>
  </r>
  <r>
    <x v="105"/>
    <n v="2003"/>
    <x v="0"/>
    <n v="250000"/>
  </r>
  <r>
    <x v="106"/>
    <n v="1885"/>
    <x v="1"/>
    <n v="100000"/>
  </r>
  <r>
    <x v="107"/>
    <n v="1948"/>
    <x v="1"/>
    <n v="115000"/>
  </r>
  <r>
    <x v="108"/>
    <n v="1919"/>
    <x v="1"/>
    <n v="115000"/>
  </r>
  <r>
    <x v="109"/>
    <n v="1977"/>
    <x v="0"/>
    <n v="190000"/>
  </r>
  <r>
    <x v="110"/>
    <n v="1954"/>
    <x v="1"/>
    <n v="136900"/>
  </r>
  <r>
    <x v="111"/>
    <n v="2000"/>
    <x v="0"/>
    <n v="180000"/>
  </r>
  <r>
    <x v="112"/>
    <n v="2007"/>
    <x v="0"/>
    <n v="383970"/>
  </r>
  <r>
    <x v="113"/>
    <n v="1953"/>
    <x v="1"/>
    <n v="217000"/>
  </r>
  <r>
    <x v="114"/>
    <n v="1945"/>
    <x v="1"/>
    <n v="259500"/>
  </r>
  <r>
    <x v="115"/>
    <n v="1999"/>
    <x v="0"/>
    <n v="176000"/>
  </r>
  <r>
    <x v="116"/>
    <n v="1962"/>
    <x v="1"/>
    <n v="139000"/>
  </r>
  <r>
    <x v="117"/>
    <n v="2006"/>
    <x v="0"/>
    <n v="155000"/>
  </r>
  <r>
    <x v="118"/>
    <n v="1990"/>
    <x v="0"/>
    <n v="320000"/>
  </r>
  <r>
    <x v="119"/>
    <n v="2005"/>
    <x v="0"/>
    <n v="163990"/>
  </r>
  <r>
    <x v="120"/>
    <n v="1969"/>
    <x v="1"/>
    <n v="180000"/>
  </r>
  <r>
    <x v="121"/>
    <n v="1939"/>
    <x v="1"/>
    <n v="100000"/>
  </r>
  <r>
    <x v="122"/>
    <n v="1958"/>
    <x v="1"/>
    <n v="136000"/>
  </r>
  <r>
    <x v="123"/>
    <n v="1993"/>
    <x v="0"/>
    <n v="153900"/>
  </r>
  <r>
    <x v="124"/>
    <n v="1979"/>
    <x v="0"/>
    <n v="181000"/>
  </r>
  <r>
    <x v="125"/>
    <n v="1935"/>
    <x v="1"/>
    <n v="84500"/>
  </r>
  <r>
    <x v="126"/>
    <n v="1976"/>
    <x v="0"/>
    <n v="128000"/>
  </r>
  <r>
    <x v="127"/>
    <n v="1930"/>
    <x v="1"/>
    <n v="87000"/>
  </r>
  <r>
    <x v="128"/>
    <n v="1966"/>
    <x v="1"/>
    <n v="155000"/>
  </r>
  <r>
    <x v="129"/>
    <n v="1958"/>
    <x v="1"/>
    <n v="150000"/>
  </r>
  <r>
    <x v="130"/>
    <n v="1966"/>
    <x v="1"/>
    <n v="226000"/>
  </r>
  <r>
    <x v="131"/>
    <n v="2000"/>
    <x v="0"/>
    <n v="244000"/>
  </r>
  <r>
    <x v="132"/>
    <n v="1959"/>
    <x v="1"/>
    <n v="150750"/>
  </r>
  <r>
    <x v="133"/>
    <n v="2001"/>
    <x v="0"/>
    <n v="220000"/>
  </r>
  <r>
    <x v="134"/>
    <n v="1968"/>
    <x v="1"/>
    <n v="180000"/>
  </r>
  <r>
    <x v="135"/>
    <n v="1970"/>
    <x v="1"/>
    <n v="174000"/>
  </r>
  <r>
    <x v="136"/>
    <n v="1967"/>
    <x v="1"/>
    <n v="143000"/>
  </r>
  <r>
    <x v="137"/>
    <n v="1988"/>
    <x v="0"/>
    <n v="171000"/>
  </r>
  <r>
    <x v="138"/>
    <n v="1999"/>
    <x v="0"/>
    <n v="230000"/>
  </r>
  <r>
    <x v="139"/>
    <n v="1997"/>
    <x v="0"/>
    <n v="231500"/>
  </r>
  <r>
    <x v="140"/>
    <n v="1971"/>
    <x v="1"/>
    <n v="115000"/>
  </r>
  <r>
    <x v="141"/>
    <n v="2005"/>
    <x v="0"/>
    <n v="260000"/>
  </r>
  <r>
    <x v="142"/>
    <n v="1952"/>
    <x v="1"/>
    <n v="166000"/>
  </r>
  <r>
    <x v="143"/>
    <n v="1999"/>
    <x v="0"/>
    <n v="204000"/>
  </r>
  <r>
    <x v="144"/>
    <n v="1963"/>
    <x v="1"/>
    <n v="125000"/>
  </r>
  <r>
    <x v="145"/>
    <n v="2004"/>
    <x v="0"/>
    <n v="130000"/>
  </r>
  <r>
    <x v="146"/>
    <n v="1931"/>
    <x v="1"/>
    <n v="105000"/>
  </r>
  <r>
    <x v="147"/>
    <n v="2001"/>
    <x v="0"/>
    <n v="222500"/>
  </r>
  <r>
    <x v="148"/>
    <n v="2004"/>
    <x v="0"/>
    <n v="141000"/>
  </r>
  <r>
    <x v="149"/>
    <n v="1936"/>
    <x v="1"/>
    <n v="115000"/>
  </r>
  <r>
    <x v="150"/>
    <n v="1975"/>
    <x v="0"/>
    <n v="122000"/>
  </r>
  <r>
    <x v="151"/>
    <n v="2007"/>
    <x v="0"/>
    <n v="372402"/>
  </r>
  <r>
    <x v="152"/>
    <n v="1971"/>
    <x v="1"/>
    <n v="190000"/>
  </r>
  <r>
    <x v="153"/>
    <n v="1960"/>
    <x v="1"/>
    <n v="235000"/>
  </r>
  <r>
    <x v="154"/>
    <n v="1923"/>
    <x v="1"/>
    <n v="125000"/>
  </r>
  <r>
    <x v="155"/>
    <n v="1924"/>
    <x v="1"/>
    <n v="79000"/>
  </r>
  <r>
    <x v="156"/>
    <n v="1950"/>
    <x v="1"/>
    <n v="109500"/>
  </r>
  <r>
    <x v="157"/>
    <n v="2009"/>
    <x v="0"/>
    <n v="269500"/>
  </r>
  <r>
    <x v="158"/>
    <n v="2004"/>
    <x v="0"/>
    <n v="254900"/>
  </r>
  <r>
    <x v="159"/>
    <n v="2005"/>
    <x v="0"/>
    <n v="320000"/>
  </r>
  <r>
    <x v="160"/>
    <n v="1984"/>
    <x v="0"/>
    <n v="162500"/>
  </r>
  <r>
    <x v="161"/>
    <n v="2003"/>
    <x v="0"/>
    <n v="412500"/>
  </r>
  <r>
    <x v="162"/>
    <n v="2005"/>
    <x v="0"/>
    <n v="220000"/>
  </r>
  <r>
    <x v="163"/>
    <n v="1956"/>
    <x v="1"/>
    <n v="103200"/>
  </r>
  <r>
    <x v="164"/>
    <n v="1926"/>
    <x v="1"/>
    <n v="152000"/>
  </r>
  <r>
    <x v="165"/>
    <n v="1940"/>
    <x v="1"/>
    <n v="127500"/>
  </r>
  <r>
    <x v="166"/>
    <n v="1955"/>
    <x v="1"/>
    <n v="190000"/>
  </r>
  <r>
    <x v="167"/>
    <n v="2007"/>
    <x v="0"/>
    <n v="325624"/>
  </r>
  <r>
    <x v="168"/>
    <n v="2004"/>
    <x v="0"/>
    <n v="183500"/>
  </r>
  <r>
    <x v="169"/>
    <n v="1981"/>
    <x v="0"/>
    <n v="228000"/>
  </r>
  <r>
    <x v="170"/>
    <n v="1941"/>
    <x v="1"/>
    <n v="128500"/>
  </r>
  <r>
    <x v="171"/>
    <n v="1960"/>
    <x v="1"/>
    <n v="215000"/>
  </r>
  <r>
    <x v="172"/>
    <n v="1987"/>
    <x v="0"/>
    <n v="239000"/>
  </r>
  <r>
    <x v="173"/>
    <n v="1961"/>
    <x v="1"/>
    <n v="163000"/>
  </r>
  <r>
    <x v="174"/>
    <n v="1986"/>
    <x v="0"/>
    <n v="184000"/>
  </r>
  <r>
    <x v="175"/>
    <n v="1950"/>
    <x v="1"/>
    <n v="243000"/>
  </r>
  <r>
    <x v="176"/>
    <n v="1988"/>
    <x v="0"/>
    <n v="211000"/>
  </r>
  <r>
    <x v="177"/>
    <n v="1958"/>
    <x v="1"/>
    <n v="172500"/>
  </r>
  <r>
    <x v="178"/>
    <n v="2008"/>
    <x v="0"/>
    <n v="501837"/>
  </r>
  <r>
    <x v="179"/>
    <n v="1923"/>
    <x v="1"/>
    <n v="100000"/>
  </r>
  <r>
    <x v="180"/>
    <n v="2000"/>
    <x v="0"/>
    <n v="177000"/>
  </r>
  <r>
    <x v="181"/>
    <n v="1920"/>
    <x v="1"/>
    <n v="200100"/>
  </r>
  <r>
    <x v="182"/>
    <n v="1957"/>
    <x v="1"/>
    <n v="120000"/>
  </r>
  <r>
    <x v="183"/>
    <n v="2003"/>
    <x v="0"/>
    <n v="200000"/>
  </r>
  <r>
    <x v="184"/>
    <n v="1908"/>
    <x v="1"/>
    <n v="127000"/>
  </r>
  <r>
    <x v="185"/>
    <n v="1892"/>
    <x v="1"/>
    <n v="475000"/>
  </r>
  <r>
    <x v="186"/>
    <n v="1990"/>
    <x v="0"/>
    <n v="173000"/>
  </r>
  <r>
    <x v="187"/>
    <n v="1916"/>
    <x v="1"/>
    <n v="135000"/>
  </r>
  <r>
    <x v="188"/>
    <n v="1979"/>
    <x v="0"/>
    <n v="153337"/>
  </r>
  <r>
    <x v="189"/>
    <n v="2001"/>
    <x v="0"/>
    <n v="286000"/>
  </r>
  <r>
    <x v="190"/>
    <n v="1932"/>
    <x v="1"/>
    <n v="315000"/>
  </r>
  <r>
    <x v="191"/>
    <n v="1972"/>
    <x v="1"/>
    <n v="184000"/>
  </r>
  <r>
    <x v="192"/>
    <n v="1999"/>
    <x v="0"/>
    <n v="192000"/>
  </r>
  <r>
    <x v="193"/>
    <n v="2004"/>
    <x v="0"/>
    <n v="130000"/>
  </r>
  <r>
    <x v="194"/>
    <n v="1972"/>
    <x v="1"/>
    <n v="127000"/>
  </r>
  <r>
    <x v="195"/>
    <n v="1976"/>
    <x v="0"/>
    <n v="148500"/>
  </r>
  <r>
    <x v="196"/>
    <n v="2007"/>
    <x v="0"/>
    <n v="311872"/>
  </r>
  <r>
    <x v="197"/>
    <n v="1918"/>
    <x v="1"/>
    <n v="235000"/>
  </r>
  <r>
    <x v="198"/>
    <n v="1912"/>
    <x v="1"/>
    <n v="104000"/>
  </r>
  <r>
    <x v="199"/>
    <n v="2004"/>
    <x v="0"/>
    <n v="274900"/>
  </r>
  <r>
    <x v="200"/>
    <n v="2003"/>
    <x v="0"/>
    <n v="140000"/>
  </r>
  <r>
    <x v="201"/>
    <n v="1977"/>
    <x v="0"/>
    <n v="171500"/>
  </r>
  <r>
    <x v="202"/>
    <n v="1924"/>
    <x v="1"/>
    <n v="112000"/>
  </r>
  <r>
    <x v="203"/>
    <n v="2004"/>
    <x v="0"/>
    <n v="149000"/>
  </r>
  <r>
    <x v="204"/>
    <n v="1947"/>
    <x v="1"/>
    <n v="110000"/>
  </r>
  <r>
    <x v="205"/>
    <n v="1990"/>
    <x v="0"/>
    <n v="180500"/>
  </r>
  <r>
    <x v="206"/>
    <n v="1962"/>
    <x v="1"/>
    <n v="143900"/>
  </r>
  <r>
    <x v="207"/>
    <n v="1960"/>
    <x v="1"/>
    <n v="141000"/>
  </r>
  <r>
    <x v="208"/>
    <n v="1988"/>
    <x v="0"/>
    <n v="277000"/>
  </r>
  <r>
    <x v="209"/>
    <n v="1964"/>
    <x v="1"/>
    <n v="145000"/>
  </r>
  <r>
    <x v="210"/>
    <n v="1925"/>
    <x v="1"/>
    <n v="98000"/>
  </r>
  <r>
    <x v="211"/>
    <n v="2009"/>
    <x v="0"/>
    <n v="186000"/>
  </r>
  <r>
    <x v="212"/>
    <n v="2009"/>
    <x v="0"/>
    <n v="252678"/>
  </r>
  <r>
    <x v="213"/>
    <n v="1995"/>
    <x v="0"/>
    <n v="156000"/>
  </r>
  <r>
    <x v="214"/>
    <n v="1977"/>
    <x v="0"/>
    <n v="161750"/>
  </r>
  <r>
    <x v="215"/>
    <n v="1957"/>
    <x v="1"/>
    <n v="134450"/>
  </r>
  <r>
    <x v="216"/>
    <n v="2004"/>
    <x v="0"/>
    <n v="210000"/>
  </r>
  <r>
    <x v="217"/>
    <n v="1925"/>
    <x v="1"/>
    <n v="107000"/>
  </r>
  <r>
    <x v="218"/>
    <n v="1939"/>
    <x v="1"/>
    <n v="311500"/>
  </r>
  <r>
    <x v="219"/>
    <n v="2005"/>
    <x v="0"/>
    <n v="167240"/>
  </r>
  <r>
    <x v="220"/>
    <n v="2006"/>
    <x v="0"/>
    <n v="204900"/>
  </r>
  <r>
    <x v="221"/>
    <n v="2002"/>
    <x v="0"/>
    <n v="200000"/>
  </r>
  <r>
    <x v="222"/>
    <n v="1975"/>
    <x v="0"/>
    <n v="179900"/>
  </r>
  <r>
    <x v="223"/>
    <n v="1971"/>
    <x v="1"/>
    <n v="97000"/>
  </r>
  <r>
    <x v="224"/>
    <n v="2003"/>
    <x v="0"/>
    <n v="386250"/>
  </r>
  <r>
    <x v="225"/>
    <n v="1971"/>
    <x v="1"/>
    <n v="112000"/>
  </r>
  <r>
    <x v="226"/>
    <n v="1995"/>
    <x v="0"/>
    <n v="290000"/>
  </r>
  <r>
    <x v="227"/>
    <n v="1970"/>
    <x v="1"/>
    <n v="106000"/>
  </r>
  <r>
    <x v="228"/>
    <n v="1967"/>
    <x v="1"/>
    <n v="125000"/>
  </r>
  <r>
    <x v="229"/>
    <n v="2005"/>
    <x v="0"/>
    <n v="192500"/>
  </r>
  <r>
    <x v="230"/>
    <n v="1959"/>
    <x v="1"/>
    <n v="148000"/>
  </r>
  <r>
    <x v="231"/>
    <n v="1995"/>
    <x v="0"/>
    <n v="403000"/>
  </r>
  <r>
    <x v="232"/>
    <n v="1972"/>
    <x v="1"/>
    <n v="94500"/>
  </r>
  <r>
    <x v="233"/>
    <n v="1976"/>
    <x v="0"/>
    <n v="128200"/>
  </r>
  <r>
    <x v="234"/>
    <n v="2002"/>
    <x v="0"/>
    <n v="216500"/>
  </r>
  <r>
    <x v="235"/>
    <n v="1971"/>
    <x v="1"/>
    <n v="89500"/>
  </r>
  <r>
    <x v="236"/>
    <n v="2004"/>
    <x v="0"/>
    <n v="185500"/>
  </r>
  <r>
    <x v="237"/>
    <n v="1993"/>
    <x v="0"/>
    <n v="194500"/>
  </r>
  <r>
    <x v="238"/>
    <n v="2007"/>
    <x v="0"/>
    <n v="318000"/>
  </r>
  <r>
    <x v="239"/>
    <n v="1945"/>
    <x v="1"/>
    <n v="113000"/>
  </r>
  <r>
    <x v="240"/>
    <n v="2008"/>
    <x v="0"/>
    <n v="262500"/>
  </r>
  <r>
    <x v="241"/>
    <n v="1945"/>
    <x v="1"/>
    <n v="110500"/>
  </r>
  <r>
    <x v="242"/>
    <n v="1900"/>
    <x v="1"/>
    <n v="79000"/>
  </r>
  <r>
    <x v="243"/>
    <n v="1980"/>
    <x v="0"/>
    <n v="120000"/>
  </r>
  <r>
    <x v="244"/>
    <n v="1994"/>
    <x v="0"/>
    <n v="205000"/>
  </r>
  <r>
    <x v="245"/>
    <n v="1988"/>
    <x v="0"/>
    <n v="241500"/>
  </r>
  <r>
    <x v="246"/>
    <n v="1910"/>
    <x v="1"/>
    <n v="137000"/>
  </r>
  <r>
    <x v="247"/>
    <n v="1954"/>
    <x v="1"/>
    <n v="140000"/>
  </r>
  <r>
    <x v="248"/>
    <n v="2003"/>
    <x v="0"/>
    <n v="180000"/>
  </r>
  <r>
    <x v="249"/>
    <n v="1958"/>
    <x v="1"/>
    <n v="277000"/>
  </r>
  <r>
    <x v="250"/>
    <n v="1940"/>
    <x v="1"/>
    <n v="76500"/>
  </r>
  <r>
    <x v="251"/>
    <n v="2006"/>
    <x v="0"/>
    <n v="235000"/>
  </r>
  <r>
    <x v="252"/>
    <n v="2004"/>
    <x v="0"/>
    <n v="173000"/>
  </r>
  <r>
    <x v="253"/>
    <n v="1964"/>
    <x v="1"/>
    <n v="158000"/>
  </r>
  <r>
    <x v="254"/>
    <n v="1957"/>
    <x v="1"/>
    <n v="145000"/>
  </r>
  <r>
    <x v="255"/>
    <n v="1999"/>
    <x v="0"/>
    <n v="230000"/>
  </r>
  <r>
    <x v="256"/>
    <n v="2003"/>
    <x v="0"/>
    <n v="207500"/>
  </r>
  <r>
    <x v="257"/>
    <n v="2006"/>
    <x v="0"/>
    <n v="220000"/>
  </r>
  <r>
    <x v="258"/>
    <n v="2001"/>
    <x v="0"/>
    <n v="231500"/>
  </r>
  <r>
    <x v="259"/>
    <n v="1956"/>
    <x v="1"/>
    <n v="97000"/>
  </r>
  <r>
    <x v="260"/>
    <n v="1962"/>
    <x v="1"/>
    <n v="176000"/>
  </r>
  <r>
    <x v="261"/>
    <n v="2007"/>
    <x v="0"/>
    <n v="276000"/>
  </r>
  <r>
    <x v="262"/>
    <n v="1977"/>
    <x v="0"/>
    <n v="151000"/>
  </r>
  <r>
    <x v="263"/>
    <n v="1929"/>
    <x v="1"/>
    <n v="130000"/>
  </r>
  <r>
    <x v="264"/>
    <n v="1925"/>
    <x v="1"/>
    <n v="73000"/>
  </r>
  <r>
    <x v="265"/>
    <n v="1981"/>
    <x v="0"/>
    <n v="175500"/>
  </r>
  <r>
    <x v="266"/>
    <n v="1997"/>
    <x v="0"/>
    <n v="185000"/>
  </r>
  <r>
    <x v="267"/>
    <n v="1939"/>
    <x v="1"/>
    <n v="179500"/>
  </r>
  <r>
    <x v="268"/>
    <n v="1940"/>
    <x v="1"/>
    <n v="120500"/>
  </r>
  <r>
    <x v="269"/>
    <n v="1976"/>
    <x v="0"/>
    <n v="148000"/>
  </r>
  <r>
    <x v="270"/>
    <n v="2006"/>
    <x v="0"/>
    <n v="266000"/>
  </r>
  <r>
    <x v="271"/>
    <n v="1954"/>
    <x v="1"/>
    <n v="241500"/>
  </r>
  <r>
    <x v="272"/>
    <n v="1999"/>
    <x v="0"/>
    <n v="290000"/>
  </r>
  <r>
    <x v="273"/>
    <n v="1958"/>
    <x v="1"/>
    <n v="139000"/>
  </r>
  <r>
    <x v="274"/>
    <n v="1982"/>
    <x v="0"/>
    <n v="124500"/>
  </r>
  <r>
    <x v="275"/>
    <n v="1925"/>
    <x v="1"/>
    <n v="205000"/>
  </r>
  <r>
    <x v="276"/>
    <n v="2003"/>
    <x v="0"/>
    <n v="201000"/>
  </r>
  <r>
    <x v="277"/>
    <n v="1951"/>
    <x v="1"/>
    <n v="141000"/>
  </r>
  <r>
    <x v="278"/>
    <n v="2006"/>
    <x v="0"/>
    <n v="415298"/>
  </r>
  <r>
    <x v="279"/>
    <n v="1977"/>
    <x v="0"/>
    <n v="192000"/>
  </r>
  <r>
    <x v="280"/>
    <n v="1989"/>
    <x v="0"/>
    <n v="228500"/>
  </r>
  <r>
    <x v="281"/>
    <n v="2006"/>
    <x v="0"/>
    <n v="185000"/>
  </r>
  <r>
    <x v="282"/>
    <n v="2007"/>
    <x v="0"/>
    <n v="207500"/>
  </r>
  <r>
    <x v="283"/>
    <n v="2008"/>
    <x v="0"/>
    <n v="244600"/>
  </r>
  <r>
    <x v="284"/>
    <n v="1992"/>
    <x v="0"/>
    <n v="179200"/>
  </r>
  <r>
    <x v="285"/>
    <n v="2006"/>
    <x v="0"/>
    <n v="164700"/>
  </r>
  <r>
    <x v="286"/>
    <n v="1962"/>
    <x v="1"/>
    <n v="159000"/>
  </r>
  <r>
    <x v="287"/>
    <n v="1971"/>
    <x v="1"/>
    <n v="88000"/>
  </r>
  <r>
    <x v="288"/>
    <n v="1967"/>
    <x v="1"/>
    <n v="122000"/>
  </r>
  <r>
    <x v="289"/>
    <n v="1915"/>
    <x v="1"/>
    <n v="153575"/>
  </r>
  <r>
    <x v="290"/>
    <n v="2006"/>
    <x v="0"/>
    <n v="233230"/>
  </r>
  <r>
    <x v="291"/>
    <n v="1912"/>
    <x v="1"/>
    <n v="135900"/>
  </r>
  <r>
    <x v="292"/>
    <n v="1949"/>
    <x v="1"/>
    <n v="131000"/>
  </r>
  <r>
    <x v="293"/>
    <n v="1977"/>
    <x v="0"/>
    <n v="235000"/>
  </r>
  <r>
    <x v="294"/>
    <n v="1953"/>
    <x v="1"/>
    <n v="167000"/>
  </r>
  <r>
    <x v="295"/>
    <n v="1984"/>
    <x v="0"/>
    <n v="142500"/>
  </r>
  <r>
    <x v="296"/>
    <n v="1950"/>
    <x v="1"/>
    <n v="152000"/>
  </r>
  <r>
    <x v="297"/>
    <n v="1997"/>
    <x v="0"/>
    <n v="239000"/>
  </r>
  <r>
    <x v="298"/>
    <n v="1968"/>
    <x v="1"/>
    <n v="175000"/>
  </r>
  <r>
    <x v="299"/>
    <n v="1950"/>
    <x v="1"/>
    <n v="158500"/>
  </r>
  <r>
    <x v="300"/>
    <n v="1953"/>
    <x v="1"/>
    <n v="157000"/>
  </r>
  <r>
    <x v="301"/>
    <n v="1998"/>
    <x v="0"/>
    <n v="267000"/>
  </r>
  <r>
    <x v="302"/>
    <n v="2001"/>
    <x v="0"/>
    <n v="205000"/>
  </r>
  <r>
    <x v="303"/>
    <n v="1972"/>
    <x v="1"/>
    <n v="149900"/>
  </r>
  <r>
    <x v="304"/>
    <n v="1880"/>
    <x v="1"/>
    <n v="295000"/>
  </r>
  <r>
    <x v="305"/>
    <n v="2004"/>
    <x v="0"/>
    <n v="305900"/>
  </r>
  <r>
    <x v="306"/>
    <n v="1990"/>
    <x v="0"/>
    <n v="225000"/>
  </r>
  <r>
    <x v="307"/>
    <n v="1920"/>
    <x v="1"/>
    <n v="89500"/>
  </r>
  <r>
    <x v="308"/>
    <n v="1940"/>
    <x v="1"/>
    <n v="82500"/>
  </r>
  <r>
    <x v="309"/>
    <n v="2003"/>
    <x v="0"/>
    <n v="360000"/>
  </r>
  <r>
    <x v="310"/>
    <n v="1993"/>
    <x v="0"/>
    <n v="165600"/>
  </r>
  <r>
    <x v="311"/>
    <n v="1948"/>
    <x v="1"/>
    <n v="132000"/>
  </r>
  <r>
    <x v="312"/>
    <n v="1939"/>
    <x v="1"/>
    <n v="119900"/>
  </r>
  <r>
    <x v="313"/>
    <n v="1965"/>
    <x v="1"/>
    <n v="375000"/>
  </r>
  <r>
    <x v="314"/>
    <n v="1925"/>
    <x v="1"/>
    <n v="178000"/>
  </r>
  <r>
    <x v="315"/>
    <n v="2004"/>
    <x v="0"/>
    <n v="188500"/>
  </r>
  <r>
    <x v="316"/>
    <n v="1980"/>
    <x v="0"/>
    <n v="260000"/>
  </r>
  <r>
    <x v="317"/>
    <n v="2006"/>
    <x v="0"/>
    <n v="270000"/>
  </r>
  <r>
    <x v="318"/>
    <n v="1993"/>
    <x v="0"/>
    <n v="260000"/>
  </r>
  <r>
    <x v="319"/>
    <n v="1980"/>
    <x v="0"/>
    <n v="187500"/>
  </r>
  <r>
    <x v="320"/>
    <n v="2006"/>
    <x v="0"/>
    <n v="342643"/>
  </r>
  <r>
    <x v="321"/>
    <n v="2004"/>
    <x v="0"/>
    <n v="354000"/>
  </r>
  <r>
    <x v="322"/>
    <n v="1986"/>
    <x v="0"/>
    <n v="301000"/>
  </r>
  <r>
    <x v="323"/>
    <n v="1955"/>
    <x v="1"/>
    <n v="126175"/>
  </r>
  <r>
    <x v="324"/>
    <n v="1967"/>
    <x v="1"/>
    <n v="242000"/>
  </r>
  <r>
    <x v="325"/>
    <n v="1941"/>
    <x v="1"/>
    <n v="87000"/>
  </r>
  <r>
    <x v="326"/>
    <n v="1993"/>
    <x v="0"/>
    <n v="324000"/>
  </r>
  <r>
    <x v="327"/>
    <n v="1960"/>
    <x v="1"/>
    <n v="145250"/>
  </r>
  <r>
    <x v="328"/>
    <n v="1916"/>
    <x v="1"/>
    <n v="214500"/>
  </r>
  <r>
    <x v="329"/>
    <n v="1920"/>
    <x v="1"/>
    <n v="78000"/>
  </r>
  <r>
    <x v="330"/>
    <n v="1964"/>
    <x v="1"/>
    <n v="119000"/>
  </r>
  <r>
    <x v="331"/>
    <n v="1958"/>
    <x v="1"/>
    <n v="139000"/>
  </r>
  <r>
    <x v="332"/>
    <n v="2003"/>
    <x v="0"/>
    <n v="284000"/>
  </r>
  <r>
    <x v="333"/>
    <n v="2004"/>
    <x v="0"/>
    <n v="207000"/>
  </r>
  <r>
    <x v="334"/>
    <n v="1998"/>
    <x v="0"/>
    <n v="192000"/>
  </r>
  <r>
    <x v="335"/>
    <n v="1965"/>
    <x v="1"/>
    <n v="228950"/>
  </r>
  <r>
    <x v="336"/>
    <n v="2005"/>
    <x v="0"/>
    <n v="377426"/>
  </r>
  <r>
    <x v="337"/>
    <n v="2002"/>
    <x v="0"/>
    <n v="214000"/>
  </r>
  <r>
    <x v="338"/>
    <n v="1984"/>
    <x v="0"/>
    <n v="202500"/>
  </r>
  <r>
    <x v="339"/>
    <n v="1958"/>
    <x v="1"/>
    <n v="155000"/>
  </r>
  <r>
    <x v="340"/>
    <n v="2002"/>
    <x v="0"/>
    <n v="202900"/>
  </r>
  <r>
    <x v="341"/>
    <n v="1950"/>
    <x v="1"/>
    <n v="82000"/>
  </r>
  <r>
    <x v="342"/>
    <n v="1949"/>
    <x v="1"/>
    <n v="87500"/>
  </r>
  <r>
    <x v="343"/>
    <n v="2005"/>
    <x v="0"/>
    <n v="266000"/>
  </r>
  <r>
    <x v="344"/>
    <n v="1976"/>
    <x v="0"/>
    <n v="85000"/>
  </r>
  <r>
    <x v="345"/>
    <n v="1939"/>
    <x v="1"/>
    <n v="140200"/>
  </r>
  <r>
    <x v="346"/>
    <n v="1960"/>
    <x v="1"/>
    <n v="151500"/>
  </r>
  <r>
    <x v="347"/>
    <n v="1960"/>
    <x v="1"/>
    <n v="157500"/>
  </r>
  <r>
    <x v="348"/>
    <n v="2003"/>
    <x v="0"/>
    <n v="154000"/>
  </r>
  <r>
    <x v="349"/>
    <n v="2005"/>
    <x v="0"/>
    <n v="437154"/>
  </r>
  <r>
    <x v="350"/>
    <n v="2007"/>
    <x v="0"/>
    <n v="318061"/>
  </r>
  <r>
    <x v="351"/>
    <n v="1986"/>
    <x v="0"/>
    <n v="190000"/>
  </r>
  <r>
    <x v="352"/>
    <n v="1941"/>
    <x v="1"/>
    <n v="95000"/>
  </r>
  <r>
    <x v="353"/>
    <n v="1928"/>
    <x v="1"/>
    <n v="105900"/>
  </r>
  <r>
    <x v="354"/>
    <n v="1940"/>
    <x v="1"/>
    <n v="140000"/>
  </r>
  <r>
    <x v="355"/>
    <n v="1995"/>
    <x v="0"/>
    <n v="177500"/>
  </r>
  <r>
    <x v="356"/>
    <n v="1992"/>
    <x v="0"/>
    <n v="173000"/>
  </r>
  <r>
    <x v="357"/>
    <n v="1976"/>
    <x v="0"/>
    <n v="134000"/>
  </r>
  <r>
    <x v="358"/>
    <n v="1958"/>
    <x v="1"/>
    <n v="130000"/>
  </r>
  <r>
    <x v="359"/>
    <n v="1998"/>
    <x v="0"/>
    <n v="280000"/>
  </r>
  <r>
    <x v="360"/>
    <n v="1978"/>
    <x v="0"/>
    <n v="156000"/>
  </r>
  <r>
    <x v="361"/>
    <n v="1940"/>
    <x v="1"/>
    <n v="145000"/>
  </r>
  <r>
    <x v="362"/>
    <n v="2003"/>
    <x v="0"/>
    <n v="198500"/>
  </r>
  <r>
    <x v="363"/>
    <n v="1972"/>
    <x v="1"/>
    <n v="118000"/>
  </r>
  <r>
    <x v="364"/>
    <n v="1976"/>
    <x v="0"/>
    <n v="190000"/>
  </r>
  <r>
    <x v="365"/>
    <n v="1920"/>
    <x v="1"/>
    <n v="147000"/>
  </r>
  <r>
    <x v="366"/>
    <n v="1963"/>
    <x v="1"/>
    <n v="159000"/>
  </r>
  <r>
    <x v="367"/>
    <n v="1962"/>
    <x v="1"/>
    <n v="165000"/>
  </r>
  <r>
    <x v="368"/>
    <n v="1954"/>
    <x v="1"/>
    <n v="132000"/>
  </r>
  <r>
    <x v="369"/>
    <n v="1959"/>
    <x v="1"/>
    <n v="162000"/>
  </r>
  <r>
    <x v="370"/>
    <n v="2000"/>
    <x v="0"/>
    <n v="172400"/>
  </r>
  <r>
    <x v="371"/>
    <n v="1959"/>
    <x v="1"/>
    <n v="134432"/>
  </r>
  <r>
    <x v="372"/>
    <n v="1984"/>
    <x v="0"/>
    <n v="125000"/>
  </r>
  <r>
    <x v="373"/>
    <n v="1953"/>
    <x v="1"/>
    <n v="123000"/>
  </r>
  <r>
    <x v="374"/>
    <n v="2003"/>
    <x v="0"/>
    <n v="219500"/>
  </r>
  <r>
    <x v="375"/>
    <n v="1922"/>
    <x v="1"/>
    <n v="61000"/>
  </r>
  <r>
    <x v="376"/>
    <n v="1996"/>
    <x v="0"/>
    <n v="148000"/>
  </r>
  <r>
    <x v="377"/>
    <n v="2004"/>
    <x v="0"/>
    <n v="340000"/>
  </r>
  <r>
    <x v="378"/>
    <n v="2010"/>
    <x v="0"/>
    <n v="394432"/>
  </r>
  <r>
    <x v="379"/>
    <n v="2000"/>
    <x v="0"/>
    <n v="179000"/>
  </r>
  <r>
    <x v="380"/>
    <n v="1924"/>
    <x v="1"/>
    <n v="127000"/>
  </r>
  <r>
    <x v="381"/>
    <n v="2006"/>
    <x v="0"/>
    <n v="187750"/>
  </r>
  <r>
    <x v="382"/>
    <n v="2006"/>
    <x v="0"/>
    <n v="213500"/>
  </r>
  <r>
    <x v="383"/>
    <n v="1928"/>
    <x v="1"/>
    <n v="76000"/>
  </r>
  <r>
    <x v="384"/>
    <n v="1992"/>
    <x v="0"/>
    <n v="240000"/>
  </r>
  <r>
    <x v="385"/>
    <n v="2004"/>
    <x v="0"/>
    <n v="192000"/>
  </r>
  <r>
    <x v="386"/>
    <n v="1910"/>
    <x v="1"/>
    <n v="81000"/>
  </r>
  <r>
    <x v="387"/>
    <n v="1976"/>
    <x v="0"/>
    <n v="125000"/>
  </r>
  <r>
    <x v="388"/>
    <n v="1999"/>
    <x v="0"/>
    <n v="191000"/>
  </r>
  <r>
    <x v="389"/>
    <n v="2007"/>
    <x v="0"/>
    <n v="426000"/>
  </r>
  <r>
    <x v="390"/>
    <n v="1900"/>
    <x v="1"/>
    <n v="119000"/>
  </r>
  <r>
    <x v="391"/>
    <n v="2001"/>
    <x v="0"/>
    <n v="215000"/>
  </r>
  <r>
    <x v="392"/>
    <n v="1959"/>
    <x v="1"/>
    <n v="106500"/>
  </r>
  <r>
    <x v="393"/>
    <n v="1941"/>
    <x v="1"/>
    <n v="100000"/>
  </r>
  <r>
    <x v="394"/>
    <n v="1940"/>
    <x v="1"/>
    <n v="109000"/>
  </r>
  <r>
    <x v="395"/>
    <n v="1956"/>
    <x v="1"/>
    <n v="129000"/>
  </r>
  <r>
    <x v="396"/>
    <n v="1972"/>
    <x v="1"/>
    <n v="123000"/>
  </r>
  <r>
    <x v="397"/>
    <n v="1962"/>
    <x v="1"/>
    <n v="169500"/>
  </r>
  <r>
    <x v="398"/>
    <n v="1920"/>
    <x v="1"/>
    <n v="67000"/>
  </r>
  <r>
    <x v="399"/>
    <n v="2006"/>
    <x v="0"/>
    <n v="241000"/>
  </r>
  <r>
    <x v="400"/>
    <n v="1996"/>
    <x v="0"/>
    <n v="245500"/>
  </r>
  <r>
    <x v="401"/>
    <n v="2005"/>
    <x v="0"/>
    <n v="164990"/>
  </r>
  <r>
    <x v="402"/>
    <n v="1940"/>
    <x v="1"/>
    <n v="108000"/>
  </r>
  <r>
    <x v="403"/>
    <n v="1998"/>
    <x v="0"/>
    <n v="258000"/>
  </r>
  <r>
    <x v="404"/>
    <n v="1995"/>
    <x v="0"/>
    <n v="168000"/>
  </r>
  <r>
    <x v="405"/>
    <n v="1976"/>
    <x v="0"/>
    <n v="150000"/>
  </r>
  <r>
    <x v="406"/>
    <n v="1936"/>
    <x v="1"/>
    <n v="115000"/>
  </r>
  <r>
    <x v="407"/>
    <n v="1915"/>
    <x v="1"/>
    <n v="177000"/>
  </r>
  <r>
    <x v="408"/>
    <n v="2006"/>
    <x v="0"/>
    <n v="280000"/>
  </r>
  <r>
    <x v="409"/>
    <n v="2007"/>
    <x v="0"/>
    <n v="339750"/>
  </r>
  <r>
    <x v="410"/>
    <n v="1958"/>
    <x v="1"/>
    <n v="60000"/>
  </r>
  <r>
    <x v="411"/>
    <n v="1955"/>
    <x v="1"/>
    <n v="145000"/>
  </r>
  <r>
    <x v="412"/>
    <n v="2009"/>
    <x v="0"/>
    <n v="222000"/>
  </r>
  <r>
    <x v="413"/>
    <n v="1927"/>
    <x v="1"/>
    <n v="115000"/>
  </r>
  <r>
    <x v="414"/>
    <n v="1993"/>
    <x v="0"/>
    <n v="228000"/>
  </r>
  <r>
    <x v="415"/>
    <n v="2007"/>
    <x v="0"/>
    <n v="181134"/>
  </r>
  <r>
    <x v="416"/>
    <n v="1978"/>
    <x v="0"/>
    <n v="149500"/>
  </r>
  <r>
    <x v="417"/>
    <n v="1918"/>
    <x v="1"/>
    <n v="239000"/>
  </r>
  <r>
    <x v="418"/>
    <n v="1940"/>
    <x v="1"/>
    <n v="126000"/>
  </r>
  <r>
    <x v="419"/>
    <n v="1968"/>
    <x v="1"/>
    <n v="142000"/>
  </r>
  <r>
    <x v="420"/>
    <n v="1997"/>
    <x v="0"/>
    <n v="206300"/>
  </r>
  <r>
    <x v="421"/>
    <n v="1977"/>
    <x v="0"/>
    <n v="215000"/>
  </r>
  <r>
    <x v="422"/>
    <n v="1954"/>
    <x v="1"/>
    <n v="113000"/>
  </r>
  <r>
    <x v="423"/>
    <n v="1998"/>
    <x v="0"/>
    <n v="315000"/>
  </r>
  <r>
    <x v="424"/>
    <n v="1956"/>
    <x v="1"/>
    <n v="139000"/>
  </r>
  <r>
    <x v="425"/>
    <n v="1946"/>
    <x v="1"/>
    <n v="135000"/>
  </r>
  <r>
    <x v="426"/>
    <n v="1989"/>
    <x v="0"/>
    <n v="275000"/>
  </r>
  <r>
    <x v="427"/>
    <n v="1957"/>
    <x v="1"/>
    <n v="109008"/>
  </r>
  <r>
    <x v="428"/>
    <n v="2007"/>
    <x v="0"/>
    <n v="195400"/>
  </r>
  <r>
    <x v="429"/>
    <n v="1988"/>
    <x v="0"/>
    <n v="175000"/>
  </r>
  <r>
    <x v="430"/>
    <n v="1971"/>
    <x v="1"/>
    <n v="85400"/>
  </r>
  <r>
    <x v="431"/>
    <n v="1920"/>
    <x v="1"/>
    <n v="79900"/>
  </r>
  <r>
    <x v="432"/>
    <n v="1971"/>
    <x v="1"/>
    <n v="122500"/>
  </r>
  <r>
    <x v="433"/>
    <n v="1997"/>
    <x v="0"/>
    <n v="181000"/>
  </r>
  <r>
    <x v="434"/>
    <n v="1972"/>
    <x v="1"/>
    <n v="81000"/>
  </r>
  <r>
    <x v="435"/>
    <n v="1996"/>
    <x v="0"/>
    <n v="212000"/>
  </r>
  <r>
    <x v="436"/>
    <n v="1920"/>
    <x v="1"/>
    <n v="116000"/>
  </r>
  <r>
    <x v="437"/>
    <n v="1926"/>
    <x v="1"/>
    <n v="119000"/>
  </r>
  <r>
    <x v="438"/>
    <n v="1913"/>
    <x v="1"/>
    <n v="90350"/>
  </r>
  <r>
    <x v="439"/>
    <n v="1920"/>
    <x v="1"/>
    <n v="110000"/>
  </r>
  <r>
    <x v="440"/>
    <n v="2008"/>
    <x v="0"/>
    <n v="555000"/>
  </r>
  <r>
    <x v="441"/>
    <n v="1955"/>
    <x v="1"/>
    <n v="118000"/>
  </r>
  <r>
    <x v="442"/>
    <n v="1930"/>
    <x v="1"/>
    <n v="162900"/>
  </r>
  <r>
    <x v="443"/>
    <n v="2006"/>
    <x v="0"/>
    <n v="172500"/>
  </r>
  <r>
    <x v="444"/>
    <n v="1994"/>
    <x v="0"/>
    <n v="210000"/>
  </r>
  <r>
    <x v="445"/>
    <n v="1956"/>
    <x v="1"/>
    <n v="127500"/>
  </r>
  <r>
    <x v="446"/>
    <n v="1966"/>
    <x v="1"/>
    <n v="190000"/>
  </r>
  <r>
    <x v="447"/>
    <n v="1998"/>
    <x v="0"/>
    <n v="199900"/>
  </r>
  <r>
    <x v="448"/>
    <n v="1937"/>
    <x v="1"/>
    <n v="119500"/>
  </r>
  <r>
    <x v="449"/>
    <n v="1948"/>
    <x v="1"/>
    <n v="120000"/>
  </r>
  <r>
    <x v="450"/>
    <n v="1930"/>
    <x v="1"/>
    <n v="110000"/>
  </r>
  <r>
    <x v="451"/>
    <n v="1975"/>
    <x v="0"/>
    <n v="280000"/>
  </r>
  <r>
    <x v="452"/>
    <n v="1996"/>
    <x v="0"/>
    <n v="204000"/>
  </r>
  <r>
    <x v="453"/>
    <n v="2008"/>
    <x v="0"/>
    <n v="210000"/>
  </r>
  <r>
    <x v="454"/>
    <n v="1976"/>
    <x v="0"/>
    <n v="188000"/>
  </r>
  <r>
    <x v="455"/>
    <n v="1973"/>
    <x v="0"/>
    <n v="175500"/>
  </r>
  <r>
    <x v="456"/>
    <n v="1916"/>
    <x v="1"/>
    <n v="98000"/>
  </r>
  <r>
    <x v="457"/>
    <n v="1954"/>
    <x v="1"/>
    <n v="256000"/>
  </r>
  <r>
    <x v="458"/>
    <n v="1925"/>
    <x v="1"/>
    <n v="161000"/>
  </r>
  <r>
    <x v="459"/>
    <n v="1950"/>
    <x v="1"/>
    <n v="110000"/>
  </r>
  <r>
    <x v="460"/>
    <n v="2009"/>
    <x v="0"/>
    <n v="263435"/>
  </r>
  <r>
    <x v="461"/>
    <n v="1936"/>
    <x v="1"/>
    <n v="155000"/>
  </r>
  <r>
    <x v="462"/>
    <n v="1965"/>
    <x v="1"/>
    <n v="62383"/>
  </r>
  <r>
    <x v="463"/>
    <n v="1934"/>
    <x v="1"/>
    <n v="188700"/>
  </r>
  <r>
    <x v="464"/>
    <n v="1978"/>
    <x v="0"/>
    <n v="124000"/>
  </r>
  <r>
    <x v="465"/>
    <n v="2004"/>
    <x v="0"/>
    <n v="178740"/>
  </r>
  <r>
    <x v="466"/>
    <n v="1970"/>
    <x v="1"/>
    <n v="167000"/>
  </r>
  <r>
    <x v="467"/>
    <n v="1942"/>
    <x v="1"/>
    <n v="146500"/>
  </r>
  <r>
    <x v="468"/>
    <n v="2006"/>
    <x v="0"/>
    <n v="250000"/>
  </r>
  <r>
    <x v="469"/>
    <n v="1993"/>
    <x v="0"/>
    <n v="187000"/>
  </r>
  <r>
    <x v="470"/>
    <n v="1985"/>
    <x v="0"/>
    <n v="212000"/>
  </r>
  <r>
    <x v="471"/>
    <n v="1977"/>
    <x v="0"/>
    <n v="190000"/>
  </r>
  <r>
    <x v="472"/>
    <n v="2005"/>
    <x v="0"/>
    <n v="148000"/>
  </r>
  <r>
    <x v="473"/>
    <n v="2006"/>
    <x v="0"/>
    <n v="440000"/>
  </r>
  <r>
    <x v="474"/>
    <n v="2000"/>
    <x v="0"/>
    <n v="251000"/>
  </r>
  <r>
    <x v="475"/>
    <n v="1963"/>
    <x v="1"/>
    <n v="132500"/>
  </r>
  <r>
    <x v="476"/>
    <n v="1997"/>
    <x v="0"/>
    <n v="208900"/>
  </r>
  <r>
    <x v="477"/>
    <n v="2006"/>
    <x v="0"/>
    <n v="380000"/>
  </r>
  <r>
    <x v="478"/>
    <n v="2007"/>
    <x v="0"/>
    <n v="297000"/>
  </r>
  <r>
    <x v="479"/>
    <n v="1937"/>
    <x v="1"/>
    <n v="89471"/>
  </r>
  <r>
    <x v="480"/>
    <n v="2004"/>
    <x v="0"/>
    <n v="326000"/>
  </r>
  <r>
    <x v="481"/>
    <n v="2003"/>
    <x v="0"/>
    <n v="374000"/>
  </r>
  <r>
    <x v="482"/>
    <n v="1915"/>
    <x v="1"/>
    <n v="155000"/>
  </r>
  <r>
    <x v="483"/>
    <n v="1998"/>
    <x v="0"/>
    <n v="164000"/>
  </r>
  <r>
    <x v="484"/>
    <n v="1962"/>
    <x v="1"/>
    <n v="132500"/>
  </r>
  <r>
    <x v="485"/>
    <n v="1950"/>
    <x v="1"/>
    <n v="147000"/>
  </r>
  <r>
    <x v="486"/>
    <n v="1965"/>
    <x v="1"/>
    <n v="156000"/>
  </r>
  <r>
    <x v="487"/>
    <n v="1971"/>
    <x v="1"/>
    <n v="175000"/>
  </r>
  <r>
    <x v="488"/>
    <n v="1900"/>
    <x v="1"/>
    <n v="160000"/>
  </r>
  <r>
    <x v="489"/>
    <n v="1970"/>
    <x v="1"/>
    <n v="86000"/>
  </r>
  <r>
    <x v="490"/>
    <n v="1976"/>
    <x v="0"/>
    <n v="115000"/>
  </r>
  <r>
    <x v="491"/>
    <n v="1941"/>
    <x v="1"/>
    <n v="133000"/>
  </r>
  <r>
    <x v="492"/>
    <n v="2006"/>
    <x v="0"/>
    <n v="172785"/>
  </r>
  <r>
    <x v="493"/>
    <n v="1960"/>
    <x v="1"/>
    <n v="155000"/>
  </r>
  <r>
    <x v="494"/>
    <n v="1938"/>
    <x v="1"/>
    <n v="91300"/>
  </r>
  <r>
    <x v="495"/>
    <n v="1920"/>
    <x v="1"/>
    <n v="34900"/>
  </r>
  <r>
    <x v="496"/>
    <n v="1992"/>
    <x v="0"/>
    <n v="430000"/>
  </r>
  <r>
    <x v="497"/>
    <n v="1925"/>
    <x v="1"/>
    <n v="184000"/>
  </r>
  <r>
    <x v="498"/>
    <n v="1967"/>
    <x v="1"/>
    <n v="130000"/>
  </r>
  <r>
    <x v="499"/>
    <n v="1958"/>
    <x v="1"/>
    <n v="120000"/>
  </r>
  <r>
    <x v="500"/>
    <n v="1973"/>
    <x v="0"/>
    <n v="113000"/>
  </r>
  <r>
    <x v="501"/>
    <n v="2005"/>
    <x v="0"/>
    <n v="226700"/>
  </r>
  <r>
    <x v="502"/>
    <n v="1965"/>
    <x v="1"/>
    <n v="140000"/>
  </r>
  <r>
    <x v="503"/>
    <n v="1959"/>
    <x v="1"/>
    <n v="289000"/>
  </r>
  <r>
    <x v="504"/>
    <n v="1974"/>
    <x v="0"/>
    <n v="147000"/>
  </r>
  <r>
    <x v="505"/>
    <n v="1952"/>
    <x v="1"/>
    <n v="124500"/>
  </r>
  <r>
    <x v="506"/>
    <n v="1993"/>
    <x v="0"/>
    <n v="215000"/>
  </r>
  <r>
    <x v="507"/>
    <n v="2009"/>
    <x v="0"/>
    <n v="208300"/>
  </r>
  <r>
    <x v="508"/>
    <n v="1928"/>
    <x v="1"/>
    <n v="161000"/>
  </r>
  <r>
    <x v="509"/>
    <n v="1959"/>
    <x v="1"/>
    <n v="124500"/>
  </r>
  <r>
    <x v="510"/>
    <n v="1951"/>
    <x v="1"/>
    <n v="164900"/>
  </r>
  <r>
    <x v="511"/>
    <n v="2005"/>
    <x v="0"/>
    <n v="202665"/>
  </r>
  <r>
    <x v="512"/>
    <n v="1958"/>
    <x v="1"/>
    <n v="129900"/>
  </r>
  <r>
    <x v="513"/>
    <n v="1983"/>
    <x v="0"/>
    <n v="134000"/>
  </r>
  <r>
    <x v="514"/>
    <n v="1926"/>
    <x v="1"/>
    <n v="96500"/>
  </r>
  <r>
    <x v="515"/>
    <n v="2009"/>
    <x v="0"/>
    <n v="402861"/>
  </r>
  <r>
    <x v="516"/>
    <n v="1972"/>
    <x v="1"/>
    <n v="158000"/>
  </r>
  <r>
    <x v="517"/>
    <n v="1996"/>
    <x v="0"/>
    <n v="265000"/>
  </r>
  <r>
    <x v="518"/>
    <n v="1998"/>
    <x v="0"/>
    <n v="211000"/>
  </r>
  <r>
    <x v="519"/>
    <n v="1926"/>
    <x v="1"/>
    <n v="234000"/>
  </r>
  <r>
    <x v="520"/>
    <n v="1900"/>
    <x v="1"/>
    <n v="106250"/>
  </r>
  <r>
    <x v="521"/>
    <n v="1957"/>
    <x v="1"/>
    <n v="150000"/>
  </r>
  <r>
    <x v="522"/>
    <n v="1947"/>
    <x v="1"/>
    <n v="159000"/>
  </r>
  <r>
    <x v="523"/>
    <n v="2007"/>
    <x v="0"/>
    <n v="184750"/>
  </r>
  <r>
    <x v="524"/>
    <n v="1996"/>
    <x v="0"/>
    <n v="315750"/>
  </r>
  <r>
    <x v="525"/>
    <n v="2005"/>
    <x v="0"/>
    <n v="176000"/>
  </r>
  <r>
    <x v="526"/>
    <n v="1956"/>
    <x v="1"/>
    <n v="132000"/>
  </r>
  <r>
    <x v="527"/>
    <n v="2008"/>
    <x v="0"/>
    <n v="446261"/>
  </r>
  <r>
    <x v="528"/>
    <n v="1920"/>
    <x v="1"/>
    <n v="86000"/>
  </r>
  <r>
    <x v="529"/>
    <n v="1957"/>
    <x v="1"/>
    <n v="200624"/>
  </r>
  <r>
    <x v="530"/>
    <n v="1988"/>
    <x v="0"/>
    <n v="175000"/>
  </r>
  <r>
    <x v="531"/>
    <n v="1920"/>
    <x v="1"/>
    <n v="128000"/>
  </r>
  <r>
    <x v="532"/>
    <n v="1955"/>
    <x v="1"/>
    <n v="107500"/>
  </r>
  <r>
    <x v="533"/>
    <n v="1946"/>
    <x v="1"/>
    <n v="39300"/>
  </r>
  <r>
    <x v="534"/>
    <n v="2004"/>
    <x v="0"/>
    <n v="178000"/>
  </r>
  <r>
    <x v="535"/>
    <n v="1910"/>
    <x v="1"/>
    <n v="107500"/>
  </r>
  <r>
    <x v="536"/>
    <n v="1998"/>
    <x v="0"/>
    <n v="188000"/>
  </r>
  <r>
    <x v="537"/>
    <n v="1972"/>
    <x v="1"/>
    <n v="111250"/>
  </r>
  <r>
    <x v="538"/>
    <n v="1968"/>
    <x v="1"/>
    <n v="158000"/>
  </r>
  <r>
    <x v="539"/>
    <n v="2001"/>
    <x v="0"/>
    <n v="272000"/>
  </r>
  <r>
    <x v="540"/>
    <n v="2006"/>
    <x v="0"/>
    <n v="315000"/>
  </r>
  <r>
    <x v="541"/>
    <n v="2000"/>
    <x v="0"/>
    <n v="248000"/>
  </r>
  <r>
    <x v="542"/>
    <n v="1998"/>
    <x v="0"/>
    <n v="213250"/>
  </r>
  <r>
    <x v="543"/>
    <n v="1998"/>
    <x v="0"/>
    <n v="133000"/>
  </r>
  <r>
    <x v="544"/>
    <n v="2006"/>
    <x v="0"/>
    <n v="179665"/>
  </r>
  <r>
    <x v="545"/>
    <n v="1988"/>
    <x v="0"/>
    <n v="229000"/>
  </r>
  <r>
    <x v="546"/>
    <n v="1923"/>
    <x v="1"/>
    <n v="210000"/>
  </r>
  <r>
    <x v="547"/>
    <n v="1970"/>
    <x v="1"/>
    <n v="129500"/>
  </r>
  <r>
    <x v="548"/>
    <n v="1955"/>
    <x v="1"/>
    <n v="125000"/>
  </r>
  <r>
    <x v="549"/>
    <n v="2003"/>
    <x v="0"/>
    <n v="263000"/>
  </r>
  <r>
    <x v="550"/>
    <n v="1977"/>
    <x v="0"/>
    <n v="140000"/>
  </r>
  <r>
    <x v="551"/>
    <n v="1957"/>
    <x v="1"/>
    <n v="112500"/>
  </r>
  <r>
    <x v="552"/>
    <n v="2006"/>
    <x v="0"/>
    <n v="255500"/>
  </r>
  <r>
    <x v="553"/>
    <n v="1949"/>
    <x v="1"/>
    <n v="108000"/>
  </r>
  <r>
    <x v="554"/>
    <n v="2003"/>
    <x v="0"/>
    <n v="284000"/>
  </r>
  <r>
    <x v="555"/>
    <n v="1922"/>
    <x v="1"/>
    <n v="113000"/>
  </r>
  <r>
    <x v="556"/>
    <n v="1957"/>
    <x v="1"/>
    <n v="141000"/>
  </r>
  <r>
    <x v="557"/>
    <n v="1920"/>
    <x v="1"/>
    <n v="108000"/>
  </r>
  <r>
    <x v="558"/>
    <n v="1996"/>
    <x v="0"/>
    <n v="175000"/>
  </r>
  <r>
    <x v="559"/>
    <n v="2003"/>
    <x v="0"/>
    <n v="234000"/>
  </r>
  <r>
    <x v="560"/>
    <n v="1957"/>
    <x v="1"/>
    <n v="121500"/>
  </r>
  <r>
    <x v="561"/>
    <n v="1974"/>
    <x v="0"/>
    <n v="170000"/>
  </r>
  <r>
    <x v="562"/>
    <n v="1940"/>
    <x v="1"/>
    <n v="108000"/>
  </r>
  <r>
    <x v="563"/>
    <n v="1918"/>
    <x v="1"/>
    <n v="185000"/>
  </r>
  <r>
    <x v="564"/>
    <n v="1992"/>
    <x v="0"/>
    <n v="268000"/>
  </r>
  <r>
    <x v="565"/>
    <n v="1915"/>
    <x v="1"/>
    <n v="128000"/>
  </r>
  <r>
    <x v="566"/>
    <n v="2005"/>
    <x v="0"/>
    <n v="325000"/>
  </r>
  <r>
    <x v="567"/>
    <n v="2004"/>
    <x v="0"/>
    <n v="214000"/>
  </r>
  <r>
    <x v="568"/>
    <n v="1983"/>
    <x v="0"/>
    <n v="316600"/>
  </r>
  <r>
    <x v="569"/>
    <n v="1979"/>
    <x v="0"/>
    <n v="135960"/>
  </r>
  <r>
    <x v="570"/>
    <n v="1965"/>
    <x v="1"/>
    <n v="142600"/>
  </r>
  <r>
    <x v="571"/>
    <n v="1959"/>
    <x v="1"/>
    <n v="120000"/>
  </r>
  <r>
    <x v="572"/>
    <n v="2009"/>
    <x v="0"/>
    <n v="224500"/>
  </r>
  <r>
    <x v="573"/>
    <n v="2000"/>
    <x v="0"/>
    <n v="170000"/>
  </r>
  <r>
    <x v="574"/>
    <n v="1971"/>
    <x v="1"/>
    <n v="139000"/>
  </r>
  <r>
    <x v="575"/>
    <n v="1947"/>
    <x v="1"/>
    <n v="118500"/>
  </r>
  <r>
    <x v="576"/>
    <n v="1928"/>
    <x v="1"/>
    <n v="145000"/>
  </r>
  <r>
    <x v="577"/>
    <n v="1966"/>
    <x v="1"/>
    <n v="164500"/>
  </r>
  <r>
    <x v="578"/>
    <n v="2007"/>
    <x v="0"/>
    <n v="146000"/>
  </r>
  <r>
    <x v="579"/>
    <n v="1954"/>
    <x v="1"/>
    <n v="131500"/>
  </r>
  <r>
    <x v="580"/>
    <n v="1960"/>
    <x v="1"/>
    <n v="181900"/>
  </r>
  <r>
    <x v="581"/>
    <n v="2008"/>
    <x v="0"/>
    <n v="253293"/>
  </r>
  <r>
    <x v="582"/>
    <n v="1990"/>
    <x v="0"/>
    <n v="118500"/>
  </r>
  <r>
    <x v="583"/>
    <n v="1893"/>
    <x v="1"/>
    <n v="325000"/>
  </r>
  <r>
    <x v="584"/>
    <n v="1935"/>
    <x v="1"/>
    <n v="133000"/>
  </r>
  <r>
    <x v="585"/>
    <n v="2005"/>
    <x v="0"/>
    <n v="369900"/>
  </r>
  <r>
    <x v="586"/>
    <n v="1918"/>
    <x v="1"/>
    <n v="130000"/>
  </r>
  <r>
    <x v="587"/>
    <n v="1982"/>
    <x v="0"/>
    <n v="137000"/>
  </r>
  <r>
    <x v="588"/>
    <n v="1968"/>
    <x v="1"/>
    <n v="143000"/>
  </r>
  <r>
    <x v="589"/>
    <n v="1930"/>
    <x v="1"/>
    <n v="79500"/>
  </r>
  <r>
    <x v="590"/>
    <n v="2004"/>
    <x v="0"/>
    <n v="185900"/>
  </r>
  <r>
    <x v="591"/>
    <n v="2008"/>
    <x v="0"/>
    <n v="451950"/>
  </r>
  <r>
    <x v="592"/>
    <n v="1982"/>
    <x v="0"/>
    <n v="138000"/>
  </r>
  <r>
    <x v="593"/>
    <n v="2003"/>
    <x v="0"/>
    <n v="140000"/>
  </r>
  <r>
    <x v="594"/>
    <n v="1975"/>
    <x v="0"/>
    <n v="110000"/>
  </r>
  <r>
    <x v="595"/>
    <n v="2005"/>
    <x v="0"/>
    <n v="319000"/>
  </r>
  <r>
    <x v="596"/>
    <n v="1910"/>
    <x v="1"/>
    <n v="114504"/>
  </r>
  <r>
    <x v="597"/>
    <n v="2006"/>
    <x v="0"/>
    <n v="194201"/>
  </r>
  <r>
    <x v="598"/>
    <n v="1977"/>
    <x v="0"/>
    <n v="217500"/>
  </r>
  <r>
    <x v="599"/>
    <n v="1980"/>
    <x v="0"/>
    <n v="151000"/>
  </r>
  <r>
    <x v="600"/>
    <n v="2005"/>
    <x v="0"/>
    <n v="275000"/>
  </r>
  <r>
    <x v="601"/>
    <n v="1937"/>
    <x v="1"/>
    <n v="141000"/>
  </r>
  <r>
    <x v="602"/>
    <n v="1992"/>
    <x v="0"/>
    <n v="220000"/>
  </r>
  <r>
    <x v="603"/>
    <n v="2004"/>
    <x v="0"/>
    <n v="151000"/>
  </r>
  <r>
    <x v="604"/>
    <n v="2002"/>
    <x v="0"/>
    <n v="221000"/>
  </r>
  <r>
    <x v="605"/>
    <n v="1965"/>
    <x v="1"/>
    <n v="205000"/>
  </r>
  <r>
    <x v="606"/>
    <n v="1996"/>
    <x v="0"/>
    <n v="152000"/>
  </r>
  <r>
    <x v="607"/>
    <n v="1948"/>
    <x v="1"/>
    <n v="225000"/>
  </r>
  <r>
    <x v="608"/>
    <n v="1934"/>
    <x v="1"/>
    <n v="359100"/>
  </r>
  <r>
    <x v="609"/>
    <n v="1961"/>
    <x v="1"/>
    <n v="118500"/>
  </r>
  <r>
    <x v="610"/>
    <n v="2000"/>
    <x v="0"/>
    <n v="313000"/>
  </r>
  <r>
    <x v="611"/>
    <n v="1978"/>
    <x v="0"/>
    <n v="148000"/>
  </r>
  <r>
    <x v="612"/>
    <n v="2001"/>
    <x v="0"/>
    <n v="261500"/>
  </r>
  <r>
    <x v="613"/>
    <n v="2007"/>
    <x v="0"/>
    <n v="147000"/>
  </r>
  <r>
    <x v="614"/>
    <n v="1972"/>
    <x v="1"/>
    <n v="75500"/>
  </r>
  <r>
    <x v="615"/>
    <n v="1963"/>
    <x v="1"/>
    <n v="137500"/>
  </r>
  <r>
    <x v="616"/>
    <n v="2002"/>
    <x v="0"/>
    <n v="183200"/>
  </r>
  <r>
    <x v="617"/>
    <n v="1954"/>
    <x v="1"/>
    <n v="105500"/>
  </r>
  <r>
    <x v="618"/>
    <n v="2007"/>
    <x v="0"/>
    <n v="314813"/>
  </r>
  <r>
    <x v="619"/>
    <n v="2003"/>
    <x v="0"/>
    <n v="305000"/>
  </r>
  <r>
    <x v="620"/>
    <n v="1914"/>
    <x v="1"/>
    <n v="67000"/>
  </r>
  <r>
    <x v="621"/>
    <n v="1974"/>
    <x v="0"/>
    <n v="240000"/>
  </r>
  <r>
    <x v="622"/>
    <n v="1977"/>
    <x v="0"/>
    <n v="135000"/>
  </r>
  <r>
    <x v="623"/>
    <n v="2000"/>
    <x v="0"/>
    <n v="168500"/>
  </r>
  <r>
    <x v="624"/>
    <n v="1972"/>
    <x v="1"/>
    <n v="165150"/>
  </r>
  <r>
    <x v="625"/>
    <n v="1962"/>
    <x v="1"/>
    <n v="160000"/>
  </r>
  <r>
    <x v="626"/>
    <n v="1960"/>
    <x v="1"/>
    <n v="139900"/>
  </r>
  <r>
    <x v="627"/>
    <n v="1955"/>
    <x v="1"/>
    <n v="153000"/>
  </r>
  <r>
    <x v="628"/>
    <n v="1969"/>
    <x v="1"/>
    <n v="135000"/>
  </r>
  <r>
    <x v="629"/>
    <n v="1964"/>
    <x v="1"/>
    <n v="168500"/>
  </r>
  <r>
    <x v="630"/>
    <n v="1880"/>
    <x v="1"/>
    <n v="124000"/>
  </r>
  <r>
    <x v="631"/>
    <n v="2006"/>
    <x v="0"/>
    <n v="209500"/>
  </r>
  <r>
    <x v="632"/>
    <n v="1977"/>
    <x v="0"/>
    <n v="82500"/>
  </r>
  <r>
    <x v="633"/>
    <n v="1954"/>
    <x v="1"/>
    <n v="139400"/>
  </r>
  <r>
    <x v="634"/>
    <n v="1980"/>
    <x v="0"/>
    <n v="144000"/>
  </r>
  <r>
    <x v="635"/>
    <n v="1914"/>
    <x v="1"/>
    <n v="200000"/>
  </r>
  <r>
    <x v="636"/>
    <n v="1936"/>
    <x v="1"/>
    <n v="60000"/>
  </r>
  <r>
    <x v="637"/>
    <n v="1954"/>
    <x v="1"/>
    <n v="93000"/>
  </r>
  <r>
    <x v="638"/>
    <n v="1910"/>
    <x v="1"/>
    <n v="85000"/>
  </r>
  <r>
    <x v="639"/>
    <n v="2006"/>
    <x v="0"/>
    <n v="264561"/>
  </r>
  <r>
    <x v="640"/>
    <n v="2003"/>
    <x v="0"/>
    <n v="274000"/>
  </r>
  <r>
    <x v="641"/>
    <n v="2001"/>
    <x v="0"/>
    <n v="226000"/>
  </r>
  <r>
    <x v="642"/>
    <n v="1972"/>
    <x v="1"/>
    <n v="345000"/>
  </r>
  <r>
    <x v="643"/>
    <n v="1969"/>
    <x v="1"/>
    <n v="152000"/>
  </r>
  <r>
    <x v="644"/>
    <n v="2009"/>
    <x v="0"/>
    <n v="370878"/>
  </r>
  <r>
    <x v="645"/>
    <n v="1971"/>
    <x v="1"/>
    <n v="143250"/>
  </r>
  <r>
    <x v="646"/>
    <n v="1950"/>
    <x v="1"/>
    <n v="98300"/>
  </r>
  <r>
    <x v="647"/>
    <n v="1953"/>
    <x v="1"/>
    <n v="155000"/>
  </r>
  <r>
    <x v="648"/>
    <n v="1966"/>
    <x v="1"/>
    <n v="155000"/>
  </r>
  <r>
    <x v="649"/>
    <n v="1970"/>
    <x v="1"/>
    <n v="84500"/>
  </r>
  <r>
    <x v="650"/>
    <n v="2007"/>
    <x v="0"/>
    <n v="205950"/>
  </r>
  <r>
    <x v="651"/>
    <n v="1940"/>
    <x v="1"/>
    <n v="108000"/>
  </r>
  <r>
    <x v="652"/>
    <n v="1996"/>
    <x v="0"/>
    <n v="191000"/>
  </r>
  <r>
    <x v="653"/>
    <n v="1906"/>
    <x v="1"/>
    <n v="135000"/>
  </r>
  <r>
    <x v="654"/>
    <n v="1995"/>
    <x v="0"/>
    <n v="350000"/>
  </r>
  <r>
    <x v="655"/>
    <n v="1971"/>
    <x v="1"/>
    <n v="88000"/>
  </r>
  <r>
    <x v="656"/>
    <n v="1959"/>
    <x v="1"/>
    <n v="145500"/>
  </r>
  <r>
    <x v="657"/>
    <n v="1931"/>
    <x v="1"/>
    <n v="149000"/>
  </r>
  <r>
    <x v="658"/>
    <n v="1948"/>
    <x v="1"/>
    <n v="97500"/>
  </r>
  <r>
    <x v="659"/>
    <n v="1964"/>
    <x v="1"/>
    <n v="167000"/>
  </r>
  <r>
    <x v="660"/>
    <n v="1976"/>
    <x v="0"/>
    <n v="197900"/>
  </r>
  <r>
    <x v="661"/>
    <n v="1994"/>
    <x v="0"/>
    <n v="402000"/>
  </r>
  <r>
    <x v="662"/>
    <n v="1968"/>
    <x v="1"/>
    <n v="110000"/>
  </r>
  <r>
    <x v="663"/>
    <n v="1972"/>
    <x v="1"/>
    <n v="137500"/>
  </r>
  <r>
    <x v="664"/>
    <n v="2005"/>
    <x v="0"/>
    <n v="423000"/>
  </r>
  <r>
    <x v="665"/>
    <n v="2000"/>
    <x v="0"/>
    <n v="230500"/>
  </r>
  <r>
    <x v="666"/>
    <n v="1965"/>
    <x v="1"/>
    <n v="129000"/>
  </r>
  <r>
    <x v="667"/>
    <n v="1994"/>
    <x v="0"/>
    <n v="193500"/>
  </r>
  <r>
    <x v="668"/>
    <n v="1956"/>
    <x v="1"/>
    <n v="168000"/>
  </r>
  <r>
    <x v="669"/>
    <n v="1922"/>
    <x v="1"/>
    <n v="137500"/>
  </r>
  <r>
    <x v="670"/>
    <n v="2005"/>
    <x v="0"/>
    <n v="173500"/>
  </r>
  <r>
    <x v="671"/>
    <n v="1925"/>
    <x v="1"/>
    <n v="103600"/>
  </r>
  <r>
    <x v="672"/>
    <n v="1977"/>
    <x v="0"/>
    <n v="165000"/>
  </r>
  <r>
    <x v="673"/>
    <n v="1957"/>
    <x v="1"/>
    <n v="257500"/>
  </r>
  <r>
    <x v="674"/>
    <n v="1965"/>
    <x v="1"/>
    <n v="140000"/>
  </r>
  <r>
    <x v="675"/>
    <n v="1978"/>
    <x v="0"/>
    <n v="148500"/>
  </r>
  <r>
    <x v="676"/>
    <n v="1900"/>
    <x v="1"/>
    <n v="87000"/>
  </r>
  <r>
    <x v="677"/>
    <n v="1924"/>
    <x v="1"/>
    <n v="109500"/>
  </r>
  <r>
    <x v="678"/>
    <n v="2008"/>
    <x v="0"/>
    <n v="372500"/>
  </r>
  <r>
    <x v="679"/>
    <n v="1961"/>
    <x v="1"/>
    <n v="128500"/>
  </r>
  <r>
    <x v="680"/>
    <n v="1980"/>
    <x v="0"/>
    <n v="143000"/>
  </r>
  <r>
    <x v="681"/>
    <n v="1932"/>
    <x v="1"/>
    <n v="159434"/>
  </r>
  <r>
    <x v="682"/>
    <n v="1996"/>
    <x v="0"/>
    <n v="173000"/>
  </r>
  <r>
    <x v="683"/>
    <n v="2002"/>
    <x v="0"/>
    <n v="285000"/>
  </r>
  <r>
    <x v="684"/>
    <n v="1998"/>
    <x v="0"/>
    <n v="221000"/>
  </r>
  <r>
    <x v="685"/>
    <n v="1984"/>
    <x v="0"/>
    <n v="207500"/>
  </r>
  <r>
    <x v="686"/>
    <n v="2007"/>
    <x v="0"/>
    <n v="227875"/>
  </r>
  <r>
    <x v="687"/>
    <n v="2004"/>
    <x v="0"/>
    <n v="148800"/>
  </r>
  <r>
    <x v="688"/>
    <n v="2007"/>
    <x v="0"/>
    <n v="392000"/>
  </r>
  <r>
    <x v="689"/>
    <n v="2005"/>
    <x v="0"/>
    <n v="194700"/>
  </r>
  <r>
    <x v="690"/>
    <n v="2004"/>
    <x v="0"/>
    <n v="141000"/>
  </r>
  <r>
    <x v="691"/>
    <n v="1994"/>
    <x v="0"/>
    <n v="755000"/>
  </r>
  <r>
    <x v="692"/>
    <n v="1989"/>
    <x v="0"/>
    <n v="335000"/>
  </r>
  <r>
    <x v="693"/>
    <n v="1921"/>
    <x v="1"/>
    <n v="108480"/>
  </r>
  <r>
    <x v="694"/>
    <n v="1936"/>
    <x v="1"/>
    <n v="141500"/>
  </r>
  <r>
    <x v="695"/>
    <n v="1987"/>
    <x v="0"/>
    <n v="176000"/>
  </r>
  <r>
    <x v="696"/>
    <n v="1921"/>
    <x v="1"/>
    <n v="89000"/>
  </r>
  <r>
    <x v="697"/>
    <n v="1952"/>
    <x v="1"/>
    <n v="123500"/>
  </r>
  <r>
    <x v="698"/>
    <n v="1965"/>
    <x v="1"/>
    <n v="138500"/>
  </r>
  <r>
    <x v="699"/>
    <n v="2004"/>
    <x v="0"/>
    <n v="196000"/>
  </r>
  <r>
    <x v="700"/>
    <n v="2002"/>
    <x v="0"/>
    <n v="312500"/>
  </r>
  <r>
    <x v="701"/>
    <n v="1969"/>
    <x v="1"/>
    <n v="140000"/>
  </r>
  <r>
    <x v="702"/>
    <n v="2006"/>
    <x v="0"/>
    <n v="361919"/>
  </r>
  <r>
    <x v="703"/>
    <n v="1900"/>
    <x v="1"/>
    <n v="140000"/>
  </r>
  <r>
    <x v="704"/>
    <n v="2004"/>
    <x v="0"/>
    <n v="213000"/>
  </r>
  <r>
    <x v="705"/>
    <n v="1930"/>
    <x v="1"/>
    <n v="55000"/>
  </r>
  <r>
    <x v="706"/>
    <n v="1971"/>
    <x v="1"/>
    <n v="302000"/>
  </r>
  <r>
    <x v="707"/>
    <n v="2006"/>
    <x v="0"/>
    <n v="254000"/>
  </r>
  <r>
    <x v="708"/>
    <n v="2007"/>
    <x v="0"/>
    <n v="179540"/>
  </r>
  <r>
    <x v="709"/>
    <n v="1966"/>
    <x v="1"/>
    <n v="109900"/>
  </r>
  <r>
    <x v="710"/>
    <n v="1935"/>
    <x v="1"/>
    <n v="52000"/>
  </r>
  <r>
    <x v="711"/>
    <n v="1900"/>
    <x v="1"/>
    <n v="102776"/>
  </r>
  <r>
    <x v="712"/>
    <n v="1988"/>
    <x v="0"/>
    <n v="189000"/>
  </r>
  <r>
    <x v="713"/>
    <n v="1970"/>
    <x v="1"/>
    <n v="129000"/>
  </r>
  <r>
    <x v="714"/>
    <n v="1976"/>
    <x v="0"/>
    <n v="130500"/>
  </r>
  <r>
    <x v="715"/>
    <n v="1974"/>
    <x v="0"/>
    <n v="165000"/>
  </r>
  <r>
    <x v="716"/>
    <n v="1890"/>
    <x v="1"/>
    <n v="159500"/>
  </r>
  <r>
    <x v="717"/>
    <n v="1973"/>
    <x v="0"/>
    <n v="157000"/>
  </r>
  <r>
    <x v="718"/>
    <n v="1993"/>
    <x v="0"/>
    <n v="341000"/>
  </r>
  <r>
    <x v="719"/>
    <n v="1969"/>
    <x v="1"/>
    <n v="128500"/>
  </r>
  <r>
    <x v="720"/>
    <n v="1985"/>
    <x v="0"/>
    <n v="275000"/>
  </r>
  <r>
    <x v="721"/>
    <n v="2004"/>
    <x v="0"/>
    <n v="143000"/>
  </r>
  <r>
    <x v="722"/>
    <n v="1970"/>
    <x v="1"/>
    <n v="124500"/>
  </r>
  <r>
    <x v="723"/>
    <n v="1954"/>
    <x v="1"/>
    <n v="135000"/>
  </r>
  <r>
    <x v="724"/>
    <n v="2007"/>
    <x v="0"/>
    <n v="320000"/>
  </r>
  <r>
    <x v="725"/>
    <n v="1970"/>
    <x v="1"/>
    <n v="120500"/>
  </r>
  <r>
    <x v="726"/>
    <n v="1988"/>
    <x v="0"/>
    <n v="222000"/>
  </r>
  <r>
    <x v="727"/>
    <n v="2007"/>
    <x v="0"/>
    <n v="194500"/>
  </r>
  <r>
    <x v="728"/>
    <n v="1958"/>
    <x v="1"/>
    <n v="110000"/>
  </r>
  <r>
    <x v="729"/>
    <n v="1925"/>
    <x v="1"/>
    <n v="103000"/>
  </r>
  <r>
    <x v="730"/>
    <n v="1995"/>
    <x v="0"/>
    <n v="236500"/>
  </r>
  <r>
    <x v="731"/>
    <n v="2003"/>
    <x v="0"/>
    <n v="187500"/>
  </r>
  <r>
    <x v="732"/>
    <n v="1998"/>
    <x v="0"/>
    <n v="222500"/>
  </r>
  <r>
    <x v="733"/>
    <n v="1961"/>
    <x v="1"/>
    <n v="131400"/>
  </r>
  <r>
    <x v="734"/>
    <n v="1968"/>
    <x v="1"/>
    <n v="108000"/>
  </r>
  <r>
    <x v="735"/>
    <n v="1914"/>
    <x v="1"/>
    <n v="163000"/>
  </r>
  <r>
    <x v="736"/>
    <n v="1950"/>
    <x v="1"/>
    <n v="93500"/>
  </r>
  <r>
    <x v="737"/>
    <n v="2005"/>
    <x v="0"/>
    <n v="239900"/>
  </r>
  <r>
    <x v="738"/>
    <n v="1987"/>
    <x v="0"/>
    <n v="179000"/>
  </r>
  <r>
    <x v="739"/>
    <n v="2004"/>
    <x v="0"/>
    <n v="190000"/>
  </r>
  <r>
    <x v="740"/>
    <n v="1910"/>
    <x v="1"/>
    <n v="132000"/>
  </r>
  <r>
    <x v="741"/>
    <n v="1961"/>
    <x v="1"/>
    <n v="142000"/>
  </r>
  <r>
    <x v="742"/>
    <n v="2000"/>
    <x v="0"/>
    <n v="179000"/>
  </r>
  <r>
    <x v="743"/>
    <n v="1963"/>
    <x v="1"/>
    <n v="175000"/>
  </r>
  <r>
    <x v="744"/>
    <n v="1993"/>
    <x v="0"/>
    <n v="180000"/>
  </r>
  <r>
    <x v="745"/>
    <n v="1976"/>
    <x v="0"/>
    <n v="299800"/>
  </r>
  <r>
    <x v="746"/>
    <n v="2000"/>
    <x v="0"/>
    <n v="236000"/>
  </r>
  <r>
    <x v="747"/>
    <n v="1880"/>
    <x v="1"/>
    <n v="265979"/>
  </r>
  <r>
    <x v="748"/>
    <n v="1996"/>
    <x v="0"/>
    <n v="260400"/>
  </r>
  <r>
    <x v="749"/>
    <n v="1945"/>
    <x v="1"/>
    <n v="98000"/>
  </r>
  <r>
    <x v="750"/>
    <n v="1910"/>
    <x v="1"/>
    <n v="96500"/>
  </r>
  <r>
    <x v="751"/>
    <n v="2003"/>
    <x v="0"/>
    <n v="162000"/>
  </r>
  <r>
    <x v="752"/>
    <n v="1997"/>
    <x v="0"/>
    <n v="217000"/>
  </r>
  <r>
    <x v="753"/>
    <n v="2005"/>
    <x v="0"/>
    <n v="275500"/>
  </r>
  <r>
    <x v="754"/>
    <n v="1969"/>
    <x v="1"/>
    <n v="156000"/>
  </r>
  <r>
    <x v="755"/>
    <n v="1999"/>
    <x v="0"/>
    <n v="172500"/>
  </r>
  <r>
    <x v="756"/>
    <n v="2007"/>
    <x v="0"/>
    <n v="212000"/>
  </r>
  <r>
    <x v="757"/>
    <n v="1978"/>
    <x v="0"/>
    <n v="158900"/>
  </r>
  <r>
    <x v="758"/>
    <n v="1999"/>
    <x v="0"/>
    <n v="179400"/>
  </r>
  <r>
    <x v="759"/>
    <n v="1995"/>
    <x v="0"/>
    <n v="290000"/>
  </r>
  <r>
    <x v="760"/>
    <n v="1959"/>
    <x v="1"/>
    <n v="127500"/>
  </r>
  <r>
    <x v="761"/>
    <n v="1924"/>
    <x v="1"/>
    <n v="100000"/>
  </r>
  <r>
    <x v="762"/>
    <n v="2009"/>
    <x v="0"/>
    <n v="215200"/>
  </r>
  <r>
    <x v="763"/>
    <n v="1999"/>
    <x v="0"/>
    <n v="337000"/>
  </r>
  <r>
    <x v="764"/>
    <n v="1995"/>
    <x v="0"/>
    <n v="270000"/>
  </r>
  <r>
    <x v="765"/>
    <n v="2008"/>
    <x v="0"/>
    <n v="264132"/>
  </r>
  <r>
    <x v="766"/>
    <n v="1988"/>
    <x v="0"/>
    <n v="196500"/>
  </r>
  <r>
    <x v="767"/>
    <n v="1940"/>
    <x v="1"/>
    <n v="160000"/>
  </r>
  <r>
    <x v="768"/>
    <n v="2004"/>
    <x v="0"/>
    <n v="216837"/>
  </r>
  <r>
    <x v="769"/>
    <n v="2003"/>
    <x v="0"/>
    <n v="538000"/>
  </r>
  <r>
    <x v="770"/>
    <n v="1982"/>
    <x v="0"/>
    <n v="134900"/>
  </r>
  <r>
    <x v="771"/>
    <n v="1951"/>
    <x v="1"/>
    <n v="102000"/>
  </r>
  <r>
    <x v="772"/>
    <n v="1976"/>
    <x v="0"/>
    <n v="107000"/>
  </r>
  <r>
    <x v="773"/>
    <n v="1958"/>
    <x v="1"/>
    <n v="114500"/>
  </r>
  <r>
    <x v="774"/>
    <n v="2006"/>
    <x v="0"/>
    <n v="395000"/>
  </r>
  <r>
    <x v="775"/>
    <n v="1998"/>
    <x v="0"/>
    <n v="162000"/>
  </r>
  <r>
    <x v="776"/>
    <n v="2005"/>
    <x v="0"/>
    <n v="221500"/>
  </r>
  <r>
    <x v="777"/>
    <n v="1974"/>
    <x v="0"/>
    <n v="142500"/>
  </r>
  <r>
    <x v="778"/>
    <n v="1977"/>
    <x v="0"/>
    <n v="144000"/>
  </r>
  <r>
    <x v="779"/>
    <n v="1977"/>
    <x v="0"/>
    <n v="135000"/>
  </r>
  <r>
    <x v="780"/>
    <n v="1995"/>
    <x v="0"/>
    <n v="176000"/>
  </r>
  <r>
    <x v="781"/>
    <n v="1992"/>
    <x v="0"/>
    <n v="175900"/>
  </r>
  <r>
    <x v="782"/>
    <n v="2001"/>
    <x v="0"/>
    <n v="187100"/>
  </r>
  <r>
    <x v="783"/>
    <n v="1978"/>
    <x v="0"/>
    <n v="165500"/>
  </r>
  <r>
    <x v="784"/>
    <n v="1914"/>
    <x v="1"/>
    <n v="128000"/>
  </r>
  <r>
    <x v="785"/>
    <n v="1967"/>
    <x v="1"/>
    <n v="161500"/>
  </r>
  <r>
    <x v="786"/>
    <n v="1915"/>
    <x v="1"/>
    <n v="139000"/>
  </r>
  <r>
    <x v="787"/>
    <n v="2004"/>
    <x v="0"/>
    <n v="233000"/>
  </r>
  <r>
    <x v="788"/>
    <n v="1954"/>
    <x v="1"/>
    <n v="107900"/>
  </r>
  <r>
    <x v="789"/>
    <n v="1966"/>
    <x v="1"/>
    <n v="187500"/>
  </r>
  <r>
    <x v="790"/>
    <n v="2005"/>
    <x v="0"/>
    <n v="160200"/>
  </r>
  <r>
    <x v="791"/>
    <n v="1976"/>
    <x v="0"/>
    <n v="146800"/>
  </r>
  <r>
    <x v="792"/>
    <n v="1996"/>
    <x v="0"/>
    <n v="269790"/>
  </r>
  <r>
    <x v="793"/>
    <n v="2007"/>
    <x v="0"/>
    <n v="225000"/>
  </r>
  <r>
    <x v="794"/>
    <n v="1994"/>
    <x v="0"/>
    <n v="194500"/>
  </r>
  <r>
    <x v="795"/>
    <n v="1980"/>
    <x v="0"/>
    <n v="171000"/>
  </r>
  <r>
    <x v="796"/>
    <n v="1977"/>
    <x v="0"/>
    <n v="143500"/>
  </r>
  <r>
    <x v="797"/>
    <n v="1953"/>
    <x v="1"/>
    <n v="110000"/>
  </r>
  <r>
    <x v="798"/>
    <n v="2008"/>
    <x v="0"/>
    <n v="485000"/>
  </r>
  <r>
    <x v="799"/>
    <n v="1937"/>
    <x v="1"/>
    <n v="175000"/>
  </r>
  <r>
    <x v="800"/>
    <n v="1997"/>
    <x v="0"/>
    <n v="200000"/>
  </r>
  <r>
    <x v="801"/>
    <n v="1916"/>
    <x v="1"/>
    <n v="109900"/>
  </r>
  <r>
    <x v="802"/>
    <n v="2005"/>
    <x v="0"/>
    <n v="189000"/>
  </r>
  <r>
    <x v="803"/>
    <n v="2008"/>
    <x v="0"/>
    <n v="582933"/>
  </r>
  <r>
    <x v="804"/>
    <n v="1954"/>
    <x v="1"/>
    <n v="118000"/>
  </r>
  <r>
    <x v="805"/>
    <n v="2008"/>
    <x v="0"/>
    <n v="227680"/>
  </r>
  <r>
    <x v="806"/>
    <n v="1967"/>
    <x v="1"/>
    <n v="135500"/>
  </r>
  <r>
    <x v="807"/>
    <n v="1923"/>
    <x v="1"/>
    <n v="223500"/>
  </r>
  <r>
    <x v="808"/>
    <n v="1966"/>
    <x v="1"/>
    <n v="159950"/>
  </r>
  <r>
    <x v="809"/>
    <n v="1898"/>
    <x v="1"/>
    <n v="106000"/>
  </r>
  <r>
    <x v="810"/>
    <n v="1974"/>
    <x v="0"/>
    <n v="181000"/>
  </r>
  <r>
    <x v="811"/>
    <n v="2004"/>
    <x v="0"/>
    <n v="144500"/>
  </r>
  <r>
    <x v="812"/>
    <n v="1952"/>
    <x v="1"/>
    <n v="55993"/>
  </r>
  <r>
    <x v="813"/>
    <n v="1958"/>
    <x v="1"/>
    <n v="157900"/>
  </r>
  <r>
    <x v="814"/>
    <n v="1918"/>
    <x v="1"/>
    <n v="116000"/>
  </r>
  <r>
    <x v="815"/>
    <n v="1998"/>
    <x v="0"/>
    <n v="224900"/>
  </r>
  <r>
    <x v="816"/>
    <n v="1954"/>
    <x v="1"/>
    <n v="137000"/>
  </r>
  <r>
    <x v="817"/>
    <n v="2002"/>
    <x v="0"/>
    <n v="271000"/>
  </r>
  <r>
    <x v="818"/>
    <n v="1971"/>
    <x v="1"/>
    <n v="155000"/>
  </r>
  <r>
    <x v="819"/>
    <n v="2009"/>
    <x v="0"/>
    <n v="224000"/>
  </r>
  <r>
    <x v="820"/>
    <n v="2003"/>
    <x v="0"/>
    <n v="183000"/>
  </r>
  <r>
    <x v="821"/>
    <n v="1953"/>
    <x v="1"/>
    <n v="93000"/>
  </r>
  <r>
    <x v="822"/>
    <n v="2003"/>
    <x v="0"/>
    <n v="225000"/>
  </r>
  <r>
    <x v="823"/>
    <n v="1940"/>
    <x v="1"/>
    <n v="139500"/>
  </r>
  <r>
    <x v="824"/>
    <n v="2006"/>
    <x v="0"/>
    <n v="232600"/>
  </r>
  <r>
    <x v="825"/>
    <n v="2007"/>
    <x v="0"/>
    <n v="385000"/>
  </r>
  <r>
    <x v="826"/>
    <n v="1924"/>
    <x v="1"/>
    <n v="109500"/>
  </r>
  <r>
    <x v="827"/>
    <n v="2001"/>
    <x v="0"/>
    <n v="189000"/>
  </r>
  <r>
    <x v="828"/>
    <n v="1967"/>
    <x v="1"/>
    <n v="185000"/>
  </r>
  <r>
    <x v="829"/>
    <n v="2005"/>
    <x v="0"/>
    <n v="147400"/>
  </r>
  <r>
    <x v="830"/>
    <n v="1957"/>
    <x v="1"/>
    <n v="166000"/>
  </r>
  <r>
    <x v="831"/>
    <n v="2005"/>
    <x v="0"/>
    <n v="151000"/>
  </r>
  <r>
    <x v="832"/>
    <n v="2003"/>
    <x v="0"/>
    <n v="237000"/>
  </r>
  <r>
    <x v="833"/>
    <n v="1964"/>
    <x v="1"/>
    <n v="167000"/>
  </r>
  <r>
    <x v="834"/>
    <n v="1961"/>
    <x v="1"/>
    <n v="139950"/>
  </r>
  <r>
    <x v="835"/>
    <n v="1950"/>
    <x v="1"/>
    <n v="128000"/>
  </r>
  <r>
    <x v="836"/>
    <n v="1948"/>
    <x v="1"/>
    <n v="153500"/>
  </r>
  <r>
    <x v="837"/>
    <n v="1973"/>
    <x v="0"/>
    <n v="100000"/>
  </r>
  <r>
    <x v="838"/>
    <n v="1995"/>
    <x v="0"/>
    <n v="144000"/>
  </r>
  <r>
    <x v="839"/>
    <n v="1946"/>
    <x v="1"/>
    <n v="130500"/>
  </r>
  <r>
    <x v="840"/>
    <n v="1925"/>
    <x v="1"/>
    <n v="140000"/>
  </r>
  <r>
    <x v="841"/>
    <n v="1904"/>
    <x v="1"/>
    <n v="157500"/>
  </r>
  <r>
    <x v="842"/>
    <n v="1966"/>
    <x v="1"/>
    <n v="174900"/>
  </r>
  <r>
    <x v="843"/>
    <n v="1961"/>
    <x v="1"/>
    <n v="141000"/>
  </r>
  <r>
    <x v="844"/>
    <n v="1915"/>
    <x v="1"/>
    <n v="153900"/>
  </r>
  <r>
    <x v="845"/>
    <n v="1975"/>
    <x v="0"/>
    <n v="171000"/>
  </r>
  <r>
    <x v="846"/>
    <n v="1993"/>
    <x v="0"/>
    <n v="213000"/>
  </r>
  <r>
    <x v="847"/>
    <n v="1972"/>
    <x v="1"/>
    <n v="133500"/>
  </r>
  <r>
    <x v="848"/>
    <n v="1908"/>
    <x v="1"/>
    <n v="240000"/>
  </r>
  <r>
    <x v="849"/>
    <n v="1976"/>
    <x v="0"/>
    <n v="187000"/>
  </r>
  <r>
    <x v="850"/>
    <n v="2003"/>
    <x v="0"/>
    <n v="131500"/>
  </r>
  <r>
    <x v="851"/>
    <n v="2003"/>
    <x v="0"/>
    <n v="215000"/>
  </r>
  <r>
    <x v="852"/>
    <n v="1941"/>
    <x v="1"/>
    <n v="164000"/>
  </r>
  <r>
    <x v="853"/>
    <n v="1964"/>
    <x v="1"/>
    <n v="158000"/>
  </r>
  <r>
    <x v="854"/>
    <n v="1955"/>
    <x v="1"/>
    <n v="170000"/>
  </r>
  <r>
    <x v="855"/>
    <n v="1962"/>
    <x v="1"/>
    <n v="127000"/>
  </r>
  <r>
    <x v="856"/>
    <n v="1978"/>
    <x v="0"/>
    <n v="147000"/>
  </r>
  <r>
    <x v="857"/>
    <n v="1994"/>
    <x v="0"/>
    <n v="174000"/>
  </r>
  <r>
    <x v="858"/>
    <n v="1976"/>
    <x v="0"/>
    <n v="152000"/>
  </r>
  <r>
    <x v="859"/>
    <n v="1968"/>
    <x v="1"/>
    <n v="250000"/>
  </r>
  <r>
    <x v="860"/>
    <n v="1918"/>
    <x v="1"/>
    <n v="189950"/>
  </r>
  <r>
    <x v="861"/>
    <n v="1965"/>
    <x v="1"/>
    <n v="131500"/>
  </r>
  <r>
    <x v="862"/>
    <n v="1984"/>
    <x v="0"/>
    <n v="152000"/>
  </r>
  <r>
    <x v="863"/>
    <n v="1959"/>
    <x v="1"/>
    <n v="132500"/>
  </r>
  <r>
    <x v="864"/>
    <n v="2007"/>
    <x v="0"/>
    <n v="250580"/>
  </r>
  <r>
    <x v="865"/>
    <n v="1970"/>
    <x v="1"/>
    <n v="148500"/>
  </r>
  <r>
    <x v="866"/>
    <n v="2006"/>
    <x v="0"/>
    <n v="248900"/>
  </r>
  <r>
    <x v="867"/>
    <n v="1961"/>
    <x v="1"/>
    <n v="129000"/>
  </r>
  <r>
    <x v="868"/>
    <n v="1948"/>
    <x v="1"/>
    <n v="169000"/>
  </r>
  <r>
    <x v="869"/>
    <n v="1993"/>
    <x v="0"/>
    <n v="236000"/>
  </r>
  <r>
    <x v="870"/>
    <n v="1962"/>
    <x v="1"/>
    <n v="109500"/>
  </r>
  <r>
    <x v="871"/>
    <n v="1998"/>
    <x v="0"/>
    <n v="200500"/>
  </r>
  <r>
    <x v="872"/>
    <n v="1953"/>
    <x v="1"/>
    <n v="116000"/>
  </r>
  <r>
    <x v="873"/>
    <n v="1949"/>
    <x v="1"/>
    <n v="133000"/>
  </r>
  <r>
    <x v="874"/>
    <n v="1941"/>
    <x v="1"/>
    <n v="66500"/>
  </r>
  <r>
    <x v="875"/>
    <n v="2007"/>
    <x v="0"/>
    <n v="303477"/>
  </r>
  <r>
    <x v="876"/>
    <n v="1963"/>
    <x v="1"/>
    <n v="132250"/>
  </r>
  <r>
    <x v="877"/>
    <n v="2004"/>
    <x v="0"/>
    <n v="350000"/>
  </r>
  <r>
    <x v="878"/>
    <n v="1961"/>
    <x v="1"/>
    <n v="148000"/>
  </r>
  <r>
    <x v="879"/>
    <n v="1978"/>
    <x v="0"/>
    <n v="136500"/>
  </r>
  <r>
    <x v="880"/>
    <n v="2005"/>
    <x v="0"/>
    <n v="157000"/>
  </r>
  <r>
    <x v="881"/>
    <n v="1990"/>
    <x v="0"/>
    <n v="187500"/>
  </r>
  <r>
    <x v="882"/>
    <n v="1992"/>
    <x v="0"/>
    <n v="178000"/>
  </r>
  <r>
    <x v="883"/>
    <n v="1912"/>
    <x v="1"/>
    <n v="118500"/>
  </r>
  <r>
    <x v="884"/>
    <n v="1967"/>
    <x v="1"/>
    <n v="100000"/>
  </r>
  <r>
    <x v="885"/>
    <n v="1999"/>
    <x v="0"/>
    <n v="328900"/>
  </r>
  <r>
    <x v="886"/>
    <n v="1959"/>
    <x v="1"/>
    <n v="145000"/>
  </r>
  <r>
    <x v="887"/>
    <n v="1955"/>
    <x v="1"/>
    <n v="135500"/>
  </r>
  <r>
    <x v="888"/>
    <n v="1970"/>
    <x v="1"/>
    <n v="268000"/>
  </r>
  <r>
    <x v="889"/>
    <n v="1953"/>
    <x v="1"/>
    <n v="149500"/>
  </r>
  <r>
    <x v="890"/>
    <n v="1949"/>
    <x v="1"/>
    <n v="122900"/>
  </r>
  <r>
    <x v="891"/>
    <n v="1978"/>
    <x v="0"/>
    <n v="172500"/>
  </r>
  <r>
    <x v="892"/>
    <n v="1963"/>
    <x v="1"/>
    <n v="154500"/>
  </r>
  <r>
    <x v="893"/>
    <n v="1954"/>
    <x v="1"/>
    <n v="165000"/>
  </r>
  <r>
    <x v="894"/>
    <n v="1979"/>
    <x v="0"/>
    <n v="118858"/>
  </r>
  <r>
    <x v="895"/>
    <n v="1963"/>
    <x v="1"/>
    <n v="140000"/>
  </r>
  <r>
    <x v="896"/>
    <n v="1936"/>
    <x v="1"/>
    <n v="106500"/>
  </r>
  <r>
    <x v="897"/>
    <n v="1979"/>
    <x v="0"/>
    <n v="142953"/>
  </r>
  <r>
    <x v="898"/>
    <n v="2009"/>
    <x v="0"/>
    <n v="611657"/>
  </r>
  <r>
    <x v="899"/>
    <n v="1961"/>
    <x v="1"/>
    <n v="135000"/>
  </r>
  <r>
    <x v="900"/>
    <n v="1971"/>
    <x v="1"/>
    <n v="110000"/>
  </r>
  <r>
    <x v="901"/>
    <n v="1957"/>
    <x v="1"/>
    <n v="153000"/>
  </r>
  <r>
    <x v="902"/>
    <n v="2003"/>
    <x v="0"/>
    <n v="180000"/>
  </r>
  <r>
    <x v="903"/>
    <n v="2006"/>
    <x v="0"/>
    <n v="240000"/>
  </r>
  <r>
    <x v="904"/>
    <n v="1967"/>
    <x v="1"/>
    <n v="125500"/>
  </r>
  <r>
    <x v="905"/>
    <n v="1954"/>
    <x v="1"/>
    <n v="128000"/>
  </r>
  <r>
    <x v="906"/>
    <n v="2006"/>
    <x v="0"/>
    <n v="255000"/>
  </r>
  <r>
    <x v="907"/>
    <n v="1936"/>
    <x v="1"/>
    <n v="250000"/>
  </r>
  <r>
    <x v="908"/>
    <n v="1983"/>
    <x v="0"/>
    <n v="131000"/>
  </r>
  <r>
    <x v="909"/>
    <n v="2005"/>
    <x v="0"/>
    <n v="174000"/>
  </r>
  <r>
    <x v="910"/>
    <n v="1960"/>
    <x v="1"/>
    <n v="154300"/>
  </r>
  <r>
    <x v="911"/>
    <n v="1977"/>
    <x v="0"/>
    <n v="143500"/>
  </r>
  <r>
    <x v="912"/>
    <n v="1925"/>
    <x v="1"/>
    <n v="88000"/>
  </r>
  <r>
    <x v="913"/>
    <n v="1949"/>
    <x v="1"/>
    <n v="145000"/>
  </r>
  <r>
    <x v="914"/>
    <n v="2009"/>
    <x v="0"/>
    <n v="173733"/>
  </r>
  <r>
    <x v="915"/>
    <n v="1970"/>
    <x v="1"/>
    <n v="75000"/>
  </r>
  <r>
    <x v="916"/>
    <n v="1949"/>
    <x v="1"/>
    <n v="35311"/>
  </r>
  <r>
    <x v="917"/>
    <n v="1956"/>
    <x v="1"/>
    <n v="135000"/>
  </r>
  <r>
    <x v="918"/>
    <n v="1991"/>
    <x v="0"/>
    <n v="238000"/>
  </r>
  <r>
    <x v="919"/>
    <n v="1958"/>
    <x v="1"/>
    <n v="176500"/>
  </r>
  <r>
    <x v="920"/>
    <n v="1994"/>
    <x v="0"/>
    <n v="201000"/>
  </r>
  <r>
    <x v="921"/>
    <n v="1900"/>
    <x v="1"/>
    <n v="145900"/>
  </r>
  <r>
    <x v="922"/>
    <n v="2005"/>
    <x v="0"/>
    <n v="169990"/>
  </r>
  <r>
    <x v="923"/>
    <n v="1993"/>
    <x v="0"/>
    <n v="193000"/>
  </r>
  <r>
    <x v="924"/>
    <n v="1980"/>
    <x v="0"/>
    <n v="207500"/>
  </r>
  <r>
    <x v="925"/>
    <n v="1977"/>
    <x v="0"/>
    <n v="175000"/>
  </r>
  <r>
    <x v="926"/>
    <n v="2003"/>
    <x v="0"/>
    <n v="285000"/>
  </r>
  <r>
    <x v="927"/>
    <n v="1968"/>
    <x v="1"/>
    <n v="176000"/>
  </r>
  <r>
    <x v="928"/>
    <n v="2001"/>
    <x v="0"/>
    <n v="236500"/>
  </r>
  <r>
    <x v="929"/>
    <n v="1997"/>
    <x v="0"/>
    <n v="222000"/>
  </r>
  <r>
    <x v="930"/>
    <n v="2007"/>
    <x v="0"/>
    <n v="201000"/>
  </r>
  <r>
    <x v="931"/>
    <n v="1965"/>
    <x v="1"/>
    <n v="117500"/>
  </r>
  <r>
    <x v="932"/>
    <n v="2006"/>
    <x v="0"/>
    <n v="320000"/>
  </r>
  <r>
    <x v="933"/>
    <n v="2004"/>
    <x v="0"/>
    <n v="190000"/>
  </r>
  <r>
    <x v="934"/>
    <n v="1960"/>
    <x v="1"/>
    <n v="242000"/>
  </r>
  <r>
    <x v="935"/>
    <n v="1926"/>
    <x v="1"/>
    <n v="79900"/>
  </r>
  <r>
    <x v="936"/>
    <n v="2003"/>
    <x v="0"/>
    <n v="184900"/>
  </r>
  <r>
    <x v="937"/>
    <n v="2005"/>
    <x v="0"/>
    <n v="253000"/>
  </r>
  <r>
    <x v="938"/>
    <n v="2006"/>
    <x v="0"/>
    <n v="239799"/>
  </r>
  <r>
    <x v="939"/>
    <n v="1940"/>
    <x v="1"/>
    <n v="244400"/>
  </r>
  <r>
    <x v="940"/>
    <n v="1976"/>
    <x v="0"/>
    <n v="150900"/>
  </r>
  <r>
    <x v="941"/>
    <n v="1999"/>
    <x v="0"/>
    <n v="214000"/>
  </r>
  <r>
    <x v="942"/>
    <n v="1977"/>
    <x v="0"/>
    <n v="150000"/>
  </r>
  <r>
    <x v="943"/>
    <n v="1967"/>
    <x v="1"/>
    <n v="143000"/>
  </r>
  <r>
    <x v="944"/>
    <n v="1958"/>
    <x v="1"/>
    <n v="137500"/>
  </r>
  <r>
    <x v="945"/>
    <n v="1890"/>
    <x v="1"/>
    <n v="124900"/>
  </r>
  <r>
    <x v="946"/>
    <n v="1959"/>
    <x v="1"/>
    <n v="143000"/>
  </r>
  <r>
    <x v="947"/>
    <n v="2002"/>
    <x v="0"/>
    <n v="270000"/>
  </r>
  <r>
    <x v="948"/>
    <n v="2002"/>
    <x v="0"/>
    <n v="192500"/>
  </r>
  <r>
    <x v="949"/>
    <n v="1972"/>
    <x v="1"/>
    <n v="197500"/>
  </r>
  <r>
    <x v="950"/>
    <n v="1950"/>
    <x v="1"/>
    <n v="129000"/>
  </r>
  <r>
    <x v="951"/>
    <n v="1965"/>
    <x v="1"/>
    <n v="119900"/>
  </r>
  <r>
    <x v="952"/>
    <n v="1972"/>
    <x v="1"/>
    <n v="133900"/>
  </r>
  <r>
    <x v="953"/>
    <n v="1969"/>
    <x v="1"/>
    <n v="172000"/>
  </r>
  <r>
    <x v="954"/>
    <n v="1975"/>
    <x v="0"/>
    <n v="127500"/>
  </r>
  <r>
    <x v="955"/>
    <n v="1946"/>
    <x v="1"/>
    <n v="145000"/>
  </r>
  <r>
    <x v="956"/>
    <n v="1980"/>
    <x v="0"/>
    <n v="124000"/>
  </r>
  <r>
    <x v="957"/>
    <n v="1962"/>
    <x v="1"/>
    <n v="132000"/>
  </r>
  <r>
    <x v="958"/>
    <n v="2003"/>
    <x v="0"/>
    <n v="185000"/>
  </r>
  <r>
    <x v="959"/>
    <n v="1999"/>
    <x v="0"/>
    <n v="155000"/>
  </r>
  <r>
    <x v="960"/>
    <n v="1958"/>
    <x v="1"/>
    <n v="116500"/>
  </r>
  <r>
    <x v="961"/>
    <n v="1977"/>
    <x v="0"/>
    <n v="272000"/>
  </r>
  <r>
    <x v="962"/>
    <n v="1976"/>
    <x v="0"/>
    <n v="155000"/>
  </r>
  <r>
    <x v="963"/>
    <n v="2007"/>
    <x v="0"/>
    <n v="239000"/>
  </r>
  <r>
    <x v="964"/>
    <n v="2002"/>
    <x v="0"/>
    <n v="214900"/>
  </r>
  <r>
    <x v="965"/>
    <n v="2005"/>
    <x v="0"/>
    <n v="178900"/>
  </r>
  <r>
    <x v="966"/>
    <n v="1940"/>
    <x v="1"/>
    <n v="160000"/>
  </r>
  <r>
    <x v="967"/>
    <n v="1955"/>
    <x v="1"/>
    <n v="135000"/>
  </r>
  <r>
    <x v="968"/>
    <n v="1910"/>
    <x v="1"/>
    <n v="37900"/>
  </r>
  <r>
    <x v="969"/>
    <n v="1958"/>
    <x v="1"/>
    <n v="140000"/>
  </r>
  <r>
    <x v="970"/>
    <n v="1949"/>
    <x v="1"/>
    <n v="135000"/>
  </r>
  <r>
    <x v="971"/>
    <n v="2003"/>
    <x v="0"/>
    <n v="173000"/>
  </r>
  <r>
    <x v="972"/>
    <n v="1979"/>
    <x v="0"/>
    <n v="99500"/>
  </r>
  <r>
    <x v="973"/>
    <n v="2007"/>
    <x v="0"/>
    <n v="182000"/>
  </r>
  <r>
    <x v="974"/>
    <n v="1910"/>
    <x v="1"/>
    <n v="167500"/>
  </r>
  <r>
    <x v="975"/>
    <n v="2000"/>
    <x v="0"/>
    <n v="165000"/>
  </r>
  <r>
    <x v="976"/>
    <n v="1923"/>
    <x v="1"/>
    <n v="85500"/>
  </r>
  <r>
    <x v="977"/>
    <n v="2006"/>
    <x v="0"/>
    <n v="199900"/>
  </r>
  <r>
    <x v="978"/>
    <n v="1954"/>
    <x v="1"/>
    <n v="110000"/>
  </r>
  <r>
    <x v="979"/>
    <n v="1963"/>
    <x v="1"/>
    <n v="139000"/>
  </r>
  <r>
    <x v="980"/>
    <n v="1961"/>
    <x v="1"/>
    <n v="178400"/>
  </r>
  <r>
    <x v="981"/>
    <n v="1998"/>
    <x v="0"/>
    <n v="336000"/>
  </r>
  <r>
    <x v="982"/>
    <n v="2007"/>
    <x v="0"/>
    <n v="159895"/>
  </r>
  <r>
    <x v="983"/>
    <n v="2002"/>
    <x v="0"/>
    <n v="255900"/>
  </r>
  <r>
    <x v="984"/>
    <n v="1977"/>
    <x v="0"/>
    <n v="126000"/>
  </r>
  <r>
    <x v="985"/>
    <n v="1950"/>
    <x v="1"/>
    <n v="125000"/>
  </r>
  <r>
    <x v="986"/>
    <n v="1910"/>
    <x v="1"/>
    <n v="117000"/>
  </r>
  <r>
    <x v="987"/>
    <n v="2009"/>
    <x v="0"/>
    <n v="395192"/>
  </r>
  <r>
    <x v="988"/>
    <n v="1976"/>
    <x v="0"/>
    <n v="195000"/>
  </r>
  <r>
    <x v="989"/>
    <n v="2006"/>
    <x v="0"/>
    <n v="197000"/>
  </r>
  <r>
    <x v="990"/>
    <n v="1997"/>
    <x v="0"/>
    <n v="348000"/>
  </r>
  <r>
    <x v="991"/>
    <n v="1882"/>
    <x v="1"/>
    <n v="168000"/>
  </r>
  <r>
    <x v="992"/>
    <n v="1964"/>
    <x v="1"/>
    <n v="187000"/>
  </r>
  <r>
    <x v="993"/>
    <n v="2005"/>
    <x v="0"/>
    <n v="173900"/>
  </r>
  <r>
    <x v="994"/>
    <n v="2006"/>
    <x v="0"/>
    <n v="337500"/>
  </r>
  <r>
    <x v="995"/>
    <n v="1946"/>
    <x v="1"/>
    <n v="121600"/>
  </r>
  <r>
    <x v="996"/>
    <n v="1961"/>
    <x v="1"/>
    <n v="136500"/>
  </r>
  <r>
    <x v="997"/>
    <n v="1970"/>
    <x v="1"/>
    <n v="185000"/>
  </r>
  <r>
    <x v="998"/>
    <n v="1922"/>
    <x v="1"/>
    <n v="91000"/>
  </r>
  <r>
    <x v="999"/>
    <n v="2006"/>
    <x v="0"/>
    <n v="206000"/>
  </r>
  <r>
    <x v="1000"/>
    <n v="1952"/>
    <x v="1"/>
    <n v="82000"/>
  </r>
  <r>
    <x v="1001"/>
    <n v="1920"/>
    <x v="1"/>
    <n v="86000"/>
  </r>
  <r>
    <x v="1002"/>
    <n v="2006"/>
    <x v="0"/>
    <n v="232000"/>
  </r>
  <r>
    <x v="1003"/>
    <n v="1976"/>
    <x v="0"/>
    <n v="136905"/>
  </r>
  <r>
    <x v="1004"/>
    <n v="2005"/>
    <x v="0"/>
    <n v="181000"/>
  </r>
  <r>
    <x v="1005"/>
    <n v="1977"/>
    <x v="0"/>
    <n v="149900"/>
  </r>
  <r>
    <x v="1006"/>
    <n v="1970"/>
    <x v="1"/>
    <n v="163500"/>
  </r>
  <r>
    <x v="1007"/>
    <n v="1970"/>
    <x v="1"/>
    <n v="88000"/>
  </r>
  <r>
    <x v="1008"/>
    <n v="2004"/>
    <x v="0"/>
    <n v="240000"/>
  </r>
  <r>
    <x v="1009"/>
    <n v="1926"/>
    <x v="1"/>
    <n v="102000"/>
  </r>
  <r>
    <x v="1010"/>
    <n v="1948"/>
    <x v="1"/>
    <n v="135000"/>
  </r>
  <r>
    <x v="1011"/>
    <n v="1965"/>
    <x v="1"/>
    <n v="100000"/>
  </r>
  <r>
    <x v="1012"/>
    <n v="1923"/>
    <x v="1"/>
    <n v="165000"/>
  </r>
  <r>
    <x v="1013"/>
    <n v="1910"/>
    <x v="1"/>
    <n v="85000"/>
  </r>
  <r>
    <x v="1014"/>
    <n v="1948"/>
    <x v="1"/>
    <n v="119200"/>
  </r>
  <r>
    <x v="1015"/>
    <n v="2001"/>
    <x v="0"/>
    <n v="227000"/>
  </r>
  <r>
    <x v="1016"/>
    <n v="1996"/>
    <x v="0"/>
    <n v="203000"/>
  </r>
  <r>
    <x v="1017"/>
    <n v="1984"/>
    <x v="0"/>
    <n v="187500"/>
  </r>
  <r>
    <x v="1018"/>
    <n v="1991"/>
    <x v="0"/>
    <n v="160000"/>
  </r>
  <r>
    <x v="1019"/>
    <n v="2005"/>
    <x v="0"/>
    <n v="213490"/>
  </r>
  <r>
    <x v="1020"/>
    <n v="2005"/>
    <x v="0"/>
    <n v="176000"/>
  </r>
  <r>
    <x v="1021"/>
    <n v="2006"/>
    <x v="0"/>
    <n v="194000"/>
  </r>
  <r>
    <x v="1022"/>
    <n v="1930"/>
    <x v="1"/>
    <n v="87000"/>
  </r>
  <r>
    <x v="1023"/>
    <n v="2005"/>
    <x v="0"/>
    <n v="191000"/>
  </r>
  <r>
    <x v="1024"/>
    <n v="1976"/>
    <x v="0"/>
    <n v="287000"/>
  </r>
  <r>
    <x v="1025"/>
    <n v="1972"/>
    <x v="1"/>
    <n v="112500"/>
  </r>
  <r>
    <x v="1026"/>
    <n v="1960"/>
    <x v="1"/>
    <n v="167500"/>
  </r>
  <r>
    <x v="1027"/>
    <n v="2007"/>
    <x v="0"/>
    <n v="293077"/>
  </r>
  <r>
    <x v="1028"/>
    <n v="1941"/>
    <x v="1"/>
    <n v="105000"/>
  </r>
  <r>
    <x v="1029"/>
    <n v="1972"/>
    <x v="1"/>
    <n v="118000"/>
  </r>
  <r>
    <x v="1030"/>
    <n v="1916"/>
    <x v="1"/>
    <n v="160000"/>
  </r>
  <r>
    <x v="1031"/>
    <n v="1920"/>
    <x v="1"/>
    <n v="197000"/>
  </r>
  <r>
    <x v="1032"/>
    <n v="1993"/>
    <x v="0"/>
    <n v="310000"/>
  </r>
  <r>
    <x v="1033"/>
    <n v="2002"/>
    <x v="0"/>
    <n v="230000"/>
  </r>
  <r>
    <x v="1034"/>
    <n v="1938"/>
    <x v="1"/>
    <n v="119750"/>
  </r>
  <r>
    <x v="1035"/>
    <n v="1957"/>
    <x v="1"/>
    <n v="84000"/>
  </r>
  <r>
    <x v="1036"/>
    <n v="2007"/>
    <x v="0"/>
    <n v="315500"/>
  </r>
  <r>
    <x v="1037"/>
    <n v="2001"/>
    <x v="0"/>
    <n v="287000"/>
  </r>
  <r>
    <x v="1038"/>
    <n v="1970"/>
    <x v="1"/>
    <n v="97000"/>
  </r>
  <r>
    <x v="1039"/>
    <n v="1970"/>
    <x v="1"/>
    <n v="80000"/>
  </r>
  <r>
    <x v="1040"/>
    <n v="1957"/>
    <x v="1"/>
    <n v="155000"/>
  </r>
  <r>
    <x v="1041"/>
    <n v="1966"/>
    <x v="1"/>
    <n v="173000"/>
  </r>
  <r>
    <x v="1042"/>
    <n v="2005"/>
    <x v="0"/>
    <n v="196000"/>
  </r>
  <r>
    <x v="1043"/>
    <n v="1990"/>
    <x v="0"/>
    <n v="262280"/>
  </r>
  <r>
    <x v="1044"/>
    <n v="1981"/>
    <x v="0"/>
    <n v="278000"/>
  </r>
  <r>
    <x v="1045"/>
    <n v="1955"/>
    <x v="1"/>
    <n v="139600"/>
  </r>
  <r>
    <x v="1046"/>
    <n v="2005"/>
    <x v="0"/>
    <n v="556581"/>
  </r>
  <r>
    <x v="1047"/>
    <n v="1994"/>
    <x v="0"/>
    <n v="145000"/>
  </r>
  <r>
    <x v="1048"/>
    <n v="1960"/>
    <x v="1"/>
    <n v="115000"/>
  </r>
  <r>
    <x v="1049"/>
    <n v="1946"/>
    <x v="1"/>
    <n v="84900"/>
  </r>
  <r>
    <x v="1050"/>
    <n v="2007"/>
    <x v="0"/>
    <n v="176485"/>
  </r>
  <r>
    <x v="1051"/>
    <n v="2007"/>
    <x v="0"/>
    <n v="200141"/>
  </r>
  <r>
    <x v="1052"/>
    <n v="1964"/>
    <x v="1"/>
    <n v="165000"/>
  </r>
  <r>
    <x v="1053"/>
    <n v="1957"/>
    <x v="1"/>
    <n v="144500"/>
  </r>
  <r>
    <x v="1054"/>
    <n v="2002"/>
    <x v="0"/>
    <n v="255000"/>
  </r>
  <r>
    <x v="1055"/>
    <n v="1976"/>
    <x v="0"/>
    <n v="180000"/>
  </r>
  <r>
    <x v="1056"/>
    <n v="2005"/>
    <x v="0"/>
    <n v="185850"/>
  </r>
  <r>
    <x v="1057"/>
    <n v="1994"/>
    <x v="0"/>
    <n v="248000"/>
  </r>
  <r>
    <x v="1058"/>
    <n v="2008"/>
    <x v="0"/>
    <n v="335000"/>
  </r>
  <r>
    <x v="1059"/>
    <n v="1932"/>
    <x v="1"/>
    <n v="220000"/>
  </r>
  <r>
    <x v="1060"/>
    <n v="2001"/>
    <x v="0"/>
    <n v="213500"/>
  </r>
  <r>
    <x v="1061"/>
    <n v="1935"/>
    <x v="1"/>
    <n v="81000"/>
  </r>
  <r>
    <x v="1062"/>
    <n v="1900"/>
    <x v="1"/>
    <n v="90000"/>
  </r>
  <r>
    <x v="1063"/>
    <n v="1925"/>
    <x v="1"/>
    <n v="110500"/>
  </r>
  <r>
    <x v="1064"/>
    <n v="1966"/>
    <x v="1"/>
    <n v="154000"/>
  </r>
  <r>
    <x v="1065"/>
    <n v="1996"/>
    <x v="0"/>
    <n v="328000"/>
  </r>
  <r>
    <x v="1066"/>
    <n v="1993"/>
    <x v="0"/>
    <n v="178000"/>
  </r>
  <r>
    <x v="1067"/>
    <n v="1964"/>
    <x v="1"/>
    <n v="167900"/>
  </r>
  <r>
    <x v="1068"/>
    <n v="1973"/>
    <x v="0"/>
    <n v="151400"/>
  </r>
  <r>
    <x v="1069"/>
    <n v="1949"/>
    <x v="1"/>
    <n v="135000"/>
  </r>
  <r>
    <x v="1070"/>
    <n v="1956"/>
    <x v="1"/>
    <n v="135000"/>
  </r>
  <r>
    <x v="1071"/>
    <n v="1968"/>
    <x v="1"/>
    <n v="154000"/>
  </r>
  <r>
    <x v="1072"/>
    <n v="1948"/>
    <x v="1"/>
    <n v="91500"/>
  </r>
  <r>
    <x v="1073"/>
    <n v="1977"/>
    <x v="0"/>
    <n v="159500"/>
  </r>
  <r>
    <x v="1074"/>
    <n v="2006"/>
    <x v="0"/>
    <n v="194000"/>
  </r>
  <r>
    <x v="1075"/>
    <n v="1940"/>
    <x v="1"/>
    <n v="219500"/>
  </r>
  <r>
    <x v="1076"/>
    <n v="1936"/>
    <x v="1"/>
    <n v="170000"/>
  </r>
  <r>
    <x v="1077"/>
    <n v="1969"/>
    <x v="1"/>
    <n v="138800"/>
  </r>
  <r>
    <x v="1078"/>
    <n v="2004"/>
    <x v="0"/>
    <n v="155900"/>
  </r>
  <r>
    <x v="1079"/>
    <n v="1994"/>
    <x v="0"/>
    <n v="126000"/>
  </r>
  <r>
    <x v="1080"/>
    <n v="1971"/>
    <x v="1"/>
    <n v="145000"/>
  </r>
  <r>
    <x v="1081"/>
    <n v="1963"/>
    <x v="1"/>
    <n v="133000"/>
  </r>
  <r>
    <x v="1082"/>
    <n v="2002"/>
    <x v="0"/>
    <n v="192000"/>
  </r>
  <r>
    <x v="1083"/>
    <n v="1964"/>
    <x v="1"/>
    <n v="160000"/>
  </r>
  <r>
    <x v="1084"/>
    <n v="1995"/>
    <x v="0"/>
    <n v="187500"/>
  </r>
  <r>
    <x v="1085"/>
    <n v="1992"/>
    <x v="0"/>
    <n v="147000"/>
  </r>
  <r>
    <x v="1086"/>
    <n v="1973"/>
    <x v="0"/>
    <n v="83500"/>
  </r>
  <r>
    <x v="1087"/>
    <n v="2005"/>
    <x v="0"/>
    <n v="252000"/>
  </r>
  <r>
    <x v="1088"/>
    <n v="2004"/>
    <x v="0"/>
    <n v="137500"/>
  </r>
  <r>
    <x v="1089"/>
    <n v="2005"/>
    <x v="0"/>
    <n v="197000"/>
  </r>
  <r>
    <x v="1090"/>
    <n v="1950"/>
    <x v="1"/>
    <n v="92900"/>
  </r>
  <r>
    <x v="1091"/>
    <n v="1999"/>
    <x v="0"/>
    <n v="160000"/>
  </r>
  <r>
    <x v="1092"/>
    <n v="1925"/>
    <x v="1"/>
    <n v="136500"/>
  </r>
  <r>
    <x v="1093"/>
    <n v="1965"/>
    <x v="1"/>
    <n v="146000"/>
  </r>
  <r>
    <x v="1094"/>
    <n v="1956"/>
    <x v="1"/>
    <n v="129000"/>
  </r>
  <r>
    <x v="1095"/>
    <n v="2006"/>
    <x v="0"/>
    <n v="176432"/>
  </r>
  <r>
    <x v="1096"/>
    <n v="1914"/>
    <x v="1"/>
    <n v="127000"/>
  </r>
  <r>
    <x v="1097"/>
    <n v="1986"/>
    <x v="0"/>
    <n v="170000"/>
  </r>
  <r>
    <x v="1098"/>
    <n v="1936"/>
    <x v="1"/>
    <n v="128000"/>
  </r>
  <r>
    <x v="1099"/>
    <n v="1978"/>
    <x v="0"/>
    <n v="157000"/>
  </r>
  <r>
    <x v="1100"/>
    <n v="1920"/>
    <x v="1"/>
    <n v="60000"/>
  </r>
  <r>
    <x v="1101"/>
    <n v="1971"/>
    <x v="1"/>
    <n v="119500"/>
  </r>
  <r>
    <x v="1102"/>
    <n v="1960"/>
    <x v="1"/>
    <n v="135000"/>
  </r>
  <r>
    <x v="1103"/>
    <n v="1959"/>
    <x v="1"/>
    <n v="159500"/>
  </r>
  <r>
    <x v="1104"/>
    <n v="1970"/>
    <x v="1"/>
    <n v="106000"/>
  </r>
  <r>
    <x v="1105"/>
    <n v="1994"/>
    <x v="0"/>
    <n v="325000"/>
  </r>
  <r>
    <x v="1106"/>
    <n v="1990"/>
    <x v="0"/>
    <n v="179900"/>
  </r>
  <r>
    <x v="1107"/>
    <n v="2006"/>
    <x v="0"/>
    <n v="274725"/>
  </r>
  <r>
    <x v="1108"/>
    <n v="2000"/>
    <x v="0"/>
    <n v="181000"/>
  </r>
  <r>
    <x v="1109"/>
    <n v="2004"/>
    <x v="0"/>
    <n v="280000"/>
  </r>
  <r>
    <x v="1110"/>
    <n v="1995"/>
    <x v="0"/>
    <n v="188000"/>
  </r>
  <r>
    <x v="1111"/>
    <n v="1976"/>
    <x v="0"/>
    <n v="205000"/>
  </r>
  <r>
    <x v="1112"/>
    <n v="1957"/>
    <x v="1"/>
    <n v="129900"/>
  </r>
  <r>
    <x v="1113"/>
    <n v="1953"/>
    <x v="1"/>
    <n v="134500"/>
  </r>
  <r>
    <x v="1114"/>
    <n v="1954"/>
    <x v="1"/>
    <n v="117000"/>
  </r>
  <r>
    <x v="1115"/>
    <n v="2007"/>
    <x v="0"/>
    <n v="318000"/>
  </r>
  <r>
    <x v="1116"/>
    <n v="2002"/>
    <x v="0"/>
    <n v="184100"/>
  </r>
  <r>
    <x v="1117"/>
    <n v="1967"/>
    <x v="1"/>
    <n v="130000"/>
  </r>
  <r>
    <x v="1118"/>
    <n v="1958"/>
    <x v="1"/>
    <n v="140000"/>
  </r>
  <r>
    <x v="1119"/>
    <n v="1959"/>
    <x v="1"/>
    <n v="133700"/>
  </r>
  <r>
    <x v="1120"/>
    <n v="1920"/>
    <x v="1"/>
    <n v="118400"/>
  </r>
  <r>
    <x v="1121"/>
    <n v="2005"/>
    <x v="0"/>
    <n v="212900"/>
  </r>
  <r>
    <x v="1122"/>
    <n v="1956"/>
    <x v="1"/>
    <n v="112000"/>
  </r>
  <r>
    <x v="1123"/>
    <n v="1947"/>
    <x v="1"/>
    <n v="118000"/>
  </r>
  <r>
    <x v="1124"/>
    <n v="1992"/>
    <x v="0"/>
    <n v="163900"/>
  </r>
  <r>
    <x v="1125"/>
    <n v="1955"/>
    <x v="1"/>
    <n v="115000"/>
  </r>
  <r>
    <x v="1126"/>
    <n v="2007"/>
    <x v="0"/>
    <n v="174000"/>
  </r>
  <r>
    <x v="1127"/>
    <n v="2004"/>
    <x v="0"/>
    <n v="259000"/>
  </r>
  <r>
    <x v="1128"/>
    <n v="2004"/>
    <x v="0"/>
    <n v="215000"/>
  </r>
  <r>
    <x v="1129"/>
    <n v="1980"/>
    <x v="0"/>
    <n v="140000"/>
  </r>
  <r>
    <x v="1130"/>
    <n v="1928"/>
    <x v="1"/>
    <n v="135000"/>
  </r>
  <r>
    <x v="1131"/>
    <n v="1991"/>
    <x v="0"/>
    <n v="93500"/>
  </r>
  <r>
    <x v="1132"/>
    <n v="1880"/>
    <x v="1"/>
    <n v="117500"/>
  </r>
  <r>
    <x v="1133"/>
    <n v="1995"/>
    <x v="0"/>
    <n v="239500"/>
  </r>
  <r>
    <x v="1134"/>
    <n v="1997"/>
    <x v="0"/>
    <n v="169000"/>
  </r>
  <r>
    <x v="1135"/>
    <n v="1926"/>
    <x v="1"/>
    <n v="102000"/>
  </r>
  <r>
    <x v="1136"/>
    <n v="1950"/>
    <x v="1"/>
    <n v="119000"/>
  </r>
  <r>
    <x v="1137"/>
    <n v="1875"/>
    <x v="1"/>
    <n v="94000"/>
  </r>
  <r>
    <x v="1138"/>
    <n v="1977"/>
    <x v="0"/>
    <n v="196000"/>
  </r>
  <r>
    <x v="1139"/>
    <n v="1920"/>
    <x v="1"/>
    <n v="144000"/>
  </r>
  <r>
    <x v="1140"/>
    <n v="1951"/>
    <x v="1"/>
    <n v="139000"/>
  </r>
  <r>
    <x v="1141"/>
    <n v="1976"/>
    <x v="0"/>
    <n v="197500"/>
  </r>
  <r>
    <x v="1142"/>
    <n v="2006"/>
    <x v="0"/>
    <n v="424870"/>
  </r>
  <r>
    <x v="1143"/>
    <n v="1959"/>
    <x v="1"/>
    <n v="80000"/>
  </r>
  <r>
    <x v="1144"/>
    <n v="1941"/>
    <x v="1"/>
    <n v="80000"/>
  </r>
  <r>
    <x v="1145"/>
    <n v="1928"/>
    <x v="1"/>
    <n v="149000"/>
  </r>
  <r>
    <x v="1146"/>
    <n v="1985"/>
    <x v="0"/>
    <n v="180000"/>
  </r>
  <r>
    <x v="1147"/>
    <n v="1941"/>
    <x v="1"/>
    <n v="174500"/>
  </r>
  <r>
    <x v="1148"/>
    <n v="1926"/>
    <x v="1"/>
    <n v="116900"/>
  </r>
  <r>
    <x v="1149"/>
    <n v="1920"/>
    <x v="1"/>
    <n v="143000"/>
  </r>
  <r>
    <x v="1150"/>
    <n v="1950"/>
    <x v="1"/>
    <n v="124000"/>
  </r>
  <r>
    <x v="1151"/>
    <n v="1959"/>
    <x v="1"/>
    <n v="149900"/>
  </r>
  <r>
    <x v="1152"/>
    <n v="1956"/>
    <x v="1"/>
    <n v="230000"/>
  </r>
  <r>
    <x v="1153"/>
    <n v="1930"/>
    <x v="1"/>
    <n v="120500"/>
  </r>
  <r>
    <x v="1154"/>
    <n v="1965"/>
    <x v="1"/>
    <n v="201800"/>
  </r>
  <r>
    <x v="1155"/>
    <n v="1976"/>
    <x v="0"/>
    <n v="218000"/>
  </r>
  <r>
    <x v="1156"/>
    <n v="1965"/>
    <x v="1"/>
    <n v="179900"/>
  </r>
  <r>
    <x v="1157"/>
    <n v="2007"/>
    <x v="0"/>
    <n v="230000"/>
  </r>
  <r>
    <x v="1158"/>
    <n v="2007"/>
    <x v="0"/>
    <n v="235128"/>
  </r>
  <r>
    <x v="1159"/>
    <n v="1974"/>
    <x v="0"/>
    <n v="185000"/>
  </r>
  <r>
    <x v="1160"/>
    <n v="1978"/>
    <x v="0"/>
    <n v="146000"/>
  </r>
  <r>
    <x v="1161"/>
    <n v="1954"/>
    <x v="1"/>
    <n v="224000"/>
  </r>
  <r>
    <x v="1162"/>
    <n v="1968"/>
    <x v="1"/>
    <n v="129000"/>
  </r>
  <r>
    <x v="1163"/>
    <n v="1969"/>
    <x v="1"/>
    <n v="108959"/>
  </r>
  <r>
    <x v="1164"/>
    <n v="1978"/>
    <x v="0"/>
    <n v="194000"/>
  </r>
  <r>
    <x v="1165"/>
    <n v="2009"/>
    <x v="0"/>
    <n v="233170"/>
  </r>
  <r>
    <x v="1166"/>
    <n v="2008"/>
    <x v="0"/>
    <n v="245350"/>
  </r>
  <r>
    <x v="1167"/>
    <n v="2000"/>
    <x v="0"/>
    <n v="173000"/>
  </r>
  <r>
    <x v="1168"/>
    <n v="1935"/>
    <x v="1"/>
    <n v="235000"/>
  </r>
  <r>
    <x v="1169"/>
    <n v="1995"/>
    <x v="0"/>
    <n v="625000"/>
  </r>
  <r>
    <x v="1170"/>
    <n v="1977"/>
    <x v="0"/>
    <n v="171000"/>
  </r>
  <r>
    <x v="1171"/>
    <n v="1958"/>
    <x v="1"/>
    <n v="163000"/>
  </r>
  <r>
    <x v="1172"/>
    <n v="2006"/>
    <x v="0"/>
    <n v="171900"/>
  </r>
  <r>
    <x v="1173"/>
    <n v="1946"/>
    <x v="1"/>
    <n v="200500"/>
  </r>
  <r>
    <x v="1174"/>
    <n v="1932"/>
    <x v="1"/>
    <n v="239000"/>
  </r>
  <r>
    <x v="1175"/>
    <n v="1992"/>
    <x v="0"/>
    <n v="285000"/>
  </r>
  <r>
    <x v="1176"/>
    <n v="1984"/>
    <x v="0"/>
    <n v="119500"/>
  </r>
  <r>
    <x v="1177"/>
    <n v="1926"/>
    <x v="1"/>
    <n v="115000"/>
  </r>
  <r>
    <x v="1178"/>
    <n v="1921"/>
    <x v="1"/>
    <n v="154900"/>
  </r>
  <r>
    <x v="1179"/>
    <n v="1954"/>
    <x v="1"/>
    <n v="93000"/>
  </r>
  <r>
    <x v="1180"/>
    <n v="1990"/>
    <x v="0"/>
    <n v="250000"/>
  </r>
  <r>
    <x v="1181"/>
    <n v="2008"/>
    <x v="0"/>
    <n v="392500"/>
  </r>
  <r>
    <x v="1182"/>
    <n v="1996"/>
    <x v="0"/>
    <n v="745000"/>
  </r>
  <r>
    <x v="1183"/>
    <n v="1920"/>
    <x v="1"/>
    <n v="120000"/>
  </r>
  <r>
    <x v="1184"/>
    <n v="1963"/>
    <x v="1"/>
    <n v="186700"/>
  </r>
  <r>
    <x v="1185"/>
    <n v="1924"/>
    <x v="1"/>
    <n v="104900"/>
  </r>
  <r>
    <x v="1186"/>
    <n v="1900"/>
    <x v="1"/>
    <n v="95000"/>
  </r>
  <r>
    <x v="1187"/>
    <n v="1994"/>
    <x v="0"/>
    <n v="262000"/>
  </r>
  <r>
    <x v="1188"/>
    <n v="2002"/>
    <x v="0"/>
    <n v="195000"/>
  </r>
  <r>
    <x v="1189"/>
    <n v="1999"/>
    <x v="0"/>
    <n v="189000"/>
  </r>
  <r>
    <x v="1190"/>
    <n v="1961"/>
    <x v="1"/>
    <n v="168000"/>
  </r>
  <r>
    <x v="1191"/>
    <n v="1999"/>
    <x v="0"/>
    <n v="174000"/>
  </r>
  <r>
    <x v="1192"/>
    <n v="1925"/>
    <x v="1"/>
    <n v="125000"/>
  </r>
  <r>
    <x v="1193"/>
    <n v="1999"/>
    <x v="0"/>
    <n v="165000"/>
  </r>
  <r>
    <x v="1194"/>
    <n v="1969"/>
    <x v="1"/>
    <n v="158000"/>
  </r>
  <r>
    <x v="1195"/>
    <n v="2005"/>
    <x v="0"/>
    <n v="176000"/>
  </r>
  <r>
    <x v="1196"/>
    <n v="2006"/>
    <x v="0"/>
    <n v="219210"/>
  </r>
  <r>
    <x v="1197"/>
    <n v="1916"/>
    <x v="1"/>
    <n v="144000"/>
  </r>
  <r>
    <x v="1198"/>
    <n v="2001"/>
    <x v="0"/>
    <n v="178000"/>
  </r>
  <r>
    <x v="1199"/>
    <n v="1963"/>
    <x v="1"/>
    <n v="148000"/>
  </r>
  <r>
    <x v="1200"/>
    <n v="1970"/>
    <x v="1"/>
    <n v="116050"/>
  </r>
  <r>
    <x v="1201"/>
    <n v="1998"/>
    <x v="0"/>
    <n v="197900"/>
  </r>
  <r>
    <x v="1202"/>
    <n v="1925"/>
    <x v="1"/>
    <n v="117000"/>
  </r>
  <r>
    <x v="1203"/>
    <n v="2000"/>
    <x v="0"/>
    <n v="213000"/>
  </r>
  <r>
    <x v="1204"/>
    <n v="1975"/>
    <x v="0"/>
    <n v="153500"/>
  </r>
  <r>
    <x v="1205"/>
    <n v="1990"/>
    <x v="0"/>
    <n v="271900"/>
  </r>
  <r>
    <x v="1206"/>
    <n v="1966"/>
    <x v="1"/>
    <n v="107000"/>
  </r>
  <r>
    <x v="1207"/>
    <n v="2003"/>
    <x v="0"/>
    <n v="200000"/>
  </r>
  <r>
    <x v="1208"/>
    <n v="1962"/>
    <x v="1"/>
    <n v="140000"/>
  </r>
  <r>
    <x v="1209"/>
    <n v="2006"/>
    <x v="0"/>
    <n v="290000"/>
  </r>
  <r>
    <x v="1210"/>
    <n v="1992"/>
    <x v="0"/>
    <n v="189000"/>
  </r>
  <r>
    <x v="1211"/>
    <n v="1988"/>
    <x v="0"/>
    <n v="164000"/>
  </r>
  <r>
    <x v="1212"/>
    <n v="1941"/>
    <x v="1"/>
    <n v="113000"/>
  </r>
  <r>
    <x v="1213"/>
    <n v="1965"/>
    <x v="1"/>
    <n v="145000"/>
  </r>
  <r>
    <x v="1214"/>
    <n v="1962"/>
    <x v="1"/>
    <n v="134500"/>
  </r>
  <r>
    <x v="1215"/>
    <n v="1966"/>
    <x v="1"/>
    <n v="125000"/>
  </r>
  <r>
    <x v="1216"/>
    <n v="1978"/>
    <x v="0"/>
    <n v="112000"/>
  </r>
  <r>
    <x v="1217"/>
    <n v="2009"/>
    <x v="0"/>
    <n v="229456"/>
  </r>
  <r>
    <x v="1218"/>
    <n v="1947"/>
    <x v="1"/>
    <n v="80500"/>
  </r>
  <r>
    <x v="1219"/>
    <n v="1971"/>
    <x v="1"/>
    <n v="91500"/>
  </r>
  <r>
    <x v="1220"/>
    <n v="1964"/>
    <x v="1"/>
    <n v="115000"/>
  </r>
  <r>
    <x v="1221"/>
    <n v="1968"/>
    <x v="1"/>
    <n v="134000"/>
  </r>
  <r>
    <x v="1222"/>
    <n v="1949"/>
    <x v="1"/>
    <n v="143000"/>
  </r>
  <r>
    <x v="1223"/>
    <n v="1951"/>
    <x v="1"/>
    <n v="137900"/>
  </r>
  <r>
    <x v="1224"/>
    <n v="2004"/>
    <x v="0"/>
    <n v="184000"/>
  </r>
  <r>
    <x v="1225"/>
    <n v="1958"/>
    <x v="1"/>
    <n v="145000"/>
  </r>
  <r>
    <x v="1226"/>
    <n v="2007"/>
    <x v="0"/>
    <n v="214000"/>
  </r>
  <r>
    <x v="1227"/>
    <n v="1965"/>
    <x v="1"/>
    <n v="147000"/>
  </r>
  <r>
    <x v="1228"/>
    <n v="2008"/>
    <x v="0"/>
    <n v="367294"/>
  </r>
  <r>
    <x v="1229"/>
    <n v="1960"/>
    <x v="1"/>
    <n v="127000"/>
  </r>
  <r>
    <x v="1230"/>
    <n v="1977"/>
    <x v="0"/>
    <n v="190000"/>
  </r>
  <r>
    <x v="1231"/>
    <n v="1962"/>
    <x v="1"/>
    <n v="132500"/>
  </r>
  <r>
    <x v="1232"/>
    <n v="1962"/>
    <x v="1"/>
    <n v="101800"/>
  </r>
  <r>
    <x v="1233"/>
    <n v="1959"/>
    <x v="1"/>
    <n v="142000"/>
  </r>
  <r>
    <x v="1234"/>
    <n v="1911"/>
    <x v="1"/>
    <n v="130000"/>
  </r>
  <r>
    <x v="1235"/>
    <n v="1914"/>
    <x v="1"/>
    <n v="138887"/>
  </r>
  <r>
    <x v="1236"/>
    <n v="2003"/>
    <x v="0"/>
    <n v="175500"/>
  </r>
  <r>
    <x v="1237"/>
    <n v="2004"/>
    <x v="0"/>
    <n v="195000"/>
  </r>
  <r>
    <x v="1238"/>
    <n v="2005"/>
    <x v="0"/>
    <n v="142500"/>
  </r>
  <r>
    <x v="1239"/>
    <n v="2006"/>
    <x v="0"/>
    <n v="265900"/>
  </r>
  <r>
    <x v="1240"/>
    <n v="2003"/>
    <x v="0"/>
    <n v="224900"/>
  </r>
  <r>
    <x v="1241"/>
    <n v="2007"/>
    <x v="0"/>
    <n v="248328"/>
  </r>
  <r>
    <x v="1242"/>
    <n v="1974"/>
    <x v="0"/>
    <n v="170000"/>
  </r>
  <r>
    <x v="1243"/>
    <n v="2006"/>
    <x v="0"/>
    <n v="465000"/>
  </r>
  <r>
    <x v="1244"/>
    <n v="1929"/>
    <x v="1"/>
    <n v="230000"/>
  </r>
  <r>
    <x v="1245"/>
    <n v="1984"/>
    <x v="0"/>
    <n v="178000"/>
  </r>
  <r>
    <x v="1246"/>
    <n v="2005"/>
    <x v="0"/>
    <n v="186500"/>
  </r>
  <r>
    <x v="1247"/>
    <n v="1976"/>
    <x v="0"/>
    <n v="169900"/>
  </r>
  <r>
    <x v="1248"/>
    <n v="1917"/>
    <x v="1"/>
    <n v="129500"/>
  </r>
  <r>
    <x v="1249"/>
    <n v="1950"/>
    <x v="1"/>
    <n v="119000"/>
  </r>
  <r>
    <x v="1250"/>
    <n v="1968"/>
    <x v="1"/>
    <n v="244000"/>
  </r>
  <r>
    <x v="1251"/>
    <n v="2003"/>
    <x v="0"/>
    <n v="171750"/>
  </r>
  <r>
    <x v="1252"/>
    <n v="1968"/>
    <x v="1"/>
    <n v="130000"/>
  </r>
  <r>
    <x v="1253"/>
    <n v="1974"/>
    <x v="0"/>
    <n v="294000"/>
  </r>
  <r>
    <x v="1254"/>
    <n v="2003"/>
    <x v="0"/>
    <n v="165400"/>
  </r>
  <r>
    <x v="1255"/>
    <n v="1931"/>
    <x v="1"/>
    <n v="127500"/>
  </r>
  <r>
    <x v="1256"/>
    <n v="1994"/>
    <x v="0"/>
    <n v="301500"/>
  </r>
  <r>
    <x v="1257"/>
    <n v="1922"/>
    <x v="1"/>
    <n v="99900"/>
  </r>
  <r>
    <x v="1258"/>
    <n v="2005"/>
    <x v="0"/>
    <n v="190000"/>
  </r>
  <r>
    <x v="1259"/>
    <n v="1969"/>
    <x v="1"/>
    <n v="151000"/>
  </r>
  <r>
    <x v="1260"/>
    <n v="1999"/>
    <x v="0"/>
    <n v="181000"/>
  </r>
  <r>
    <x v="1261"/>
    <n v="1956"/>
    <x v="1"/>
    <n v="128900"/>
  </r>
  <r>
    <x v="1262"/>
    <n v="1957"/>
    <x v="1"/>
    <n v="161500"/>
  </r>
  <r>
    <x v="1263"/>
    <n v="1919"/>
    <x v="1"/>
    <n v="180500"/>
  </r>
  <r>
    <x v="1264"/>
    <n v="1998"/>
    <x v="0"/>
    <n v="181000"/>
  </r>
  <r>
    <x v="1265"/>
    <n v="1999"/>
    <x v="0"/>
    <n v="183900"/>
  </r>
  <r>
    <x v="1266"/>
    <n v="1910"/>
    <x v="1"/>
    <n v="122000"/>
  </r>
  <r>
    <x v="1267"/>
    <n v="2008"/>
    <x v="0"/>
    <n v="378500"/>
  </r>
  <r>
    <x v="1268"/>
    <n v="1935"/>
    <x v="1"/>
    <n v="381000"/>
  </r>
  <r>
    <x v="1269"/>
    <n v="1958"/>
    <x v="1"/>
    <n v="144000"/>
  </r>
  <r>
    <x v="1270"/>
    <n v="1979"/>
    <x v="0"/>
    <n v="260000"/>
  </r>
  <r>
    <x v="1271"/>
    <n v="1968"/>
    <x v="1"/>
    <n v="185750"/>
  </r>
  <r>
    <x v="1272"/>
    <n v="1965"/>
    <x v="1"/>
    <n v="137000"/>
  </r>
  <r>
    <x v="1273"/>
    <n v="1959"/>
    <x v="1"/>
    <n v="177000"/>
  </r>
  <r>
    <x v="1274"/>
    <n v="1910"/>
    <x v="1"/>
    <n v="139000"/>
  </r>
  <r>
    <x v="1275"/>
    <n v="1948"/>
    <x v="1"/>
    <n v="137000"/>
  </r>
  <r>
    <x v="1276"/>
    <n v="1972"/>
    <x v="1"/>
    <n v="162000"/>
  </r>
  <r>
    <x v="1277"/>
    <n v="1967"/>
    <x v="1"/>
    <n v="197900"/>
  </r>
  <r>
    <x v="1278"/>
    <n v="2002"/>
    <x v="0"/>
    <n v="237000"/>
  </r>
  <r>
    <x v="1279"/>
    <n v="1920"/>
    <x v="1"/>
    <n v="68400"/>
  </r>
  <r>
    <x v="1280"/>
    <n v="2002"/>
    <x v="0"/>
    <n v="227000"/>
  </r>
  <r>
    <x v="1281"/>
    <n v="1990"/>
    <x v="0"/>
    <n v="180000"/>
  </r>
  <r>
    <x v="1282"/>
    <n v="1977"/>
    <x v="0"/>
    <n v="150500"/>
  </r>
  <r>
    <x v="1283"/>
    <n v="1971"/>
    <x v="1"/>
    <n v="139000"/>
  </r>
  <r>
    <x v="1284"/>
    <n v="1919"/>
    <x v="1"/>
    <n v="169000"/>
  </r>
  <r>
    <x v="1285"/>
    <n v="1939"/>
    <x v="1"/>
    <n v="132500"/>
  </r>
  <r>
    <x v="1286"/>
    <n v="1963"/>
    <x v="1"/>
    <n v="143000"/>
  </r>
  <r>
    <x v="1287"/>
    <n v="1964"/>
    <x v="1"/>
    <n v="190000"/>
  </r>
  <r>
    <x v="1288"/>
    <n v="2000"/>
    <x v="0"/>
    <n v="278000"/>
  </r>
  <r>
    <x v="1289"/>
    <n v="2006"/>
    <x v="0"/>
    <n v="281000"/>
  </r>
  <r>
    <x v="1290"/>
    <n v="1964"/>
    <x v="1"/>
    <n v="180500"/>
  </r>
  <r>
    <x v="1291"/>
    <n v="1972"/>
    <x v="1"/>
    <n v="119500"/>
  </r>
  <r>
    <x v="1292"/>
    <n v="1892"/>
    <x v="1"/>
    <n v="107500"/>
  </r>
  <r>
    <x v="1293"/>
    <n v="1976"/>
    <x v="0"/>
    <n v="162900"/>
  </r>
  <r>
    <x v="1294"/>
    <n v="1955"/>
    <x v="1"/>
    <n v="115000"/>
  </r>
  <r>
    <x v="1295"/>
    <n v="1968"/>
    <x v="1"/>
    <n v="138500"/>
  </r>
  <r>
    <x v="1296"/>
    <n v="1963"/>
    <x v="1"/>
    <n v="155000"/>
  </r>
  <r>
    <x v="1297"/>
    <n v="2005"/>
    <x v="0"/>
    <n v="140000"/>
  </r>
  <r>
    <x v="1298"/>
    <n v="2008"/>
    <x v="0"/>
    <n v="160000"/>
  </r>
  <r>
    <x v="1299"/>
    <n v="1959"/>
    <x v="1"/>
    <n v="154000"/>
  </r>
  <r>
    <x v="1300"/>
    <n v="1999"/>
    <x v="0"/>
    <n v="225000"/>
  </r>
  <r>
    <x v="1301"/>
    <n v="1942"/>
    <x v="1"/>
    <n v="177500"/>
  </r>
  <r>
    <x v="1302"/>
    <n v="1994"/>
    <x v="0"/>
    <n v="290000"/>
  </r>
  <r>
    <x v="1303"/>
    <n v="2005"/>
    <x v="0"/>
    <n v="232000"/>
  </r>
  <r>
    <x v="1304"/>
    <n v="2004"/>
    <x v="0"/>
    <n v="130000"/>
  </r>
  <r>
    <x v="1305"/>
    <n v="2006"/>
    <x v="0"/>
    <n v="325000"/>
  </r>
  <r>
    <x v="1306"/>
    <n v="2005"/>
    <x v="0"/>
    <n v="202500"/>
  </r>
  <r>
    <x v="1307"/>
    <n v="1994"/>
    <x v="0"/>
    <n v="138000"/>
  </r>
  <r>
    <x v="1308"/>
    <n v="1948"/>
    <x v="1"/>
    <n v="147000"/>
  </r>
  <r>
    <x v="1309"/>
    <n v="1991"/>
    <x v="0"/>
    <n v="179200"/>
  </r>
  <r>
    <x v="1310"/>
    <n v="1959"/>
    <x v="1"/>
    <n v="335000"/>
  </r>
  <r>
    <x v="1311"/>
    <n v="2005"/>
    <x v="0"/>
    <n v="203000"/>
  </r>
  <r>
    <x v="1312"/>
    <n v="1990"/>
    <x v="0"/>
    <n v="302000"/>
  </r>
  <r>
    <x v="1313"/>
    <n v="1999"/>
    <x v="0"/>
    <n v="333168"/>
  </r>
  <r>
    <x v="1314"/>
    <n v="1954"/>
    <x v="1"/>
    <n v="119000"/>
  </r>
  <r>
    <x v="1315"/>
    <n v="1969"/>
    <x v="1"/>
    <n v="206900"/>
  </r>
  <r>
    <x v="1316"/>
    <n v="2008"/>
    <x v="0"/>
    <n v="295493"/>
  </r>
  <r>
    <x v="1317"/>
    <n v="2006"/>
    <x v="0"/>
    <n v="208900"/>
  </r>
  <r>
    <x v="1318"/>
    <n v="2001"/>
    <x v="0"/>
    <n v="275000"/>
  </r>
  <r>
    <x v="1319"/>
    <n v="1954"/>
    <x v="1"/>
    <n v="111000"/>
  </r>
  <r>
    <x v="1320"/>
    <n v="1957"/>
    <x v="1"/>
    <n v="156500"/>
  </r>
  <r>
    <x v="1321"/>
    <n v="1949"/>
    <x v="1"/>
    <n v="72500"/>
  </r>
  <r>
    <x v="1322"/>
    <n v="1992"/>
    <x v="0"/>
    <n v="190000"/>
  </r>
  <r>
    <x v="1323"/>
    <n v="1940"/>
    <x v="1"/>
    <n v="82500"/>
  </r>
  <r>
    <x v="1324"/>
    <n v="2006"/>
    <x v="0"/>
    <n v="147000"/>
  </r>
  <r>
    <x v="1325"/>
    <n v="1922"/>
    <x v="1"/>
    <n v="55000"/>
  </r>
  <r>
    <x v="1326"/>
    <n v="1931"/>
    <x v="1"/>
    <n v="79000"/>
  </r>
  <r>
    <x v="1327"/>
    <n v="1982"/>
    <x v="0"/>
    <n v="130500"/>
  </r>
  <r>
    <x v="1328"/>
    <n v="1920"/>
    <x v="1"/>
    <n v="256000"/>
  </r>
  <r>
    <x v="1329"/>
    <n v="1998"/>
    <x v="0"/>
    <n v="176500"/>
  </r>
  <r>
    <x v="1330"/>
    <n v="2006"/>
    <x v="0"/>
    <n v="227000"/>
  </r>
  <r>
    <x v="1331"/>
    <n v="1976"/>
    <x v="0"/>
    <n v="132500"/>
  </r>
  <r>
    <x v="1332"/>
    <n v="1938"/>
    <x v="1"/>
    <n v="100000"/>
  </r>
  <r>
    <x v="1333"/>
    <n v="1938"/>
    <x v="1"/>
    <n v="125500"/>
  </r>
  <r>
    <x v="1334"/>
    <n v="1970"/>
    <x v="1"/>
    <n v="125000"/>
  </r>
  <r>
    <x v="1335"/>
    <n v="1977"/>
    <x v="0"/>
    <n v="167900"/>
  </r>
  <r>
    <x v="1336"/>
    <n v="1973"/>
    <x v="0"/>
    <n v="135000"/>
  </r>
  <r>
    <x v="1337"/>
    <n v="1941"/>
    <x v="1"/>
    <n v="52500"/>
  </r>
  <r>
    <x v="1338"/>
    <n v="2002"/>
    <x v="0"/>
    <n v="200000"/>
  </r>
  <r>
    <x v="1339"/>
    <n v="1972"/>
    <x v="1"/>
    <n v="128500"/>
  </r>
  <r>
    <x v="1340"/>
    <n v="1971"/>
    <x v="1"/>
    <n v="123000"/>
  </r>
  <r>
    <x v="1341"/>
    <n v="2003"/>
    <x v="0"/>
    <n v="155000"/>
  </r>
  <r>
    <x v="1342"/>
    <n v="2002"/>
    <x v="0"/>
    <n v="228500"/>
  </r>
  <r>
    <x v="1343"/>
    <n v="1928"/>
    <x v="1"/>
    <n v="177000"/>
  </r>
  <r>
    <x v="1344"/>
    <n v="2006"/>
    <x v="0"/>
    <n v="155835"/>
  </r>
  <r>
    <x v="1345"/>
    <n v="1920"/>
    <x v="1"/>
    <n v="108500"/>
  </r>
  <r>
    <x v="1346"/>
    <n v="1968"/>
    <x v="1"/>
    <n v="262500"/>
  </r>
  <r>
    <x v="1347"/>
    <n v="2006"/>
    <x v="0"/>
    <n v="283463"/>
  </r>
  <r>
    <x v="1348"/>
    <n v="1998"/>
    <x v="0"/>
    <n v="215000"/>
  </r>
  <r>
    <x v="1349"/>
    <n v="1872"/>
    <x v="1"/>
    <n v="122000"/>
  </r>
  <r>
    <x v="1350"/>
    <n v="1969"/>
    <x v="1"/>
    <n v="200000"/>
  </r>
  <r>
    <x v="1351"/>
    <n v="1962"/>
    <x v="1"/>
    <n v="171000"/>
  </r>
  <r>
    <x v="1352"/>
    <n v="1937"/>
    <x v="1"/>
    <n v="134900"/>
  </r>
  <r>
    <x v="1353"/>
    <n v="1995"/>
    <x v="0"/>
    <n v="410000"/>
  </r>
  <r>
    <x v="1354"/>
    <n v="2000"/>
    <x v="0"/>
    <n v="235000"/>
  </r>
  <r>
    <x v="1355"/>
    <n v="1968"/>
    <x v="1"/>
    <n v="170000"/>
  </r>
  <r>
    <x v="1356"/>
    <n v="1966"/>
    <x v="1"/>
    <n v="110000"/>
  </r>
  <r>
    <x v="1357"/>
    <n v="1971"/>
    <x v="1"/>
    <n v="149900"/>
  </r>
  <r>
    <x v="1358"/>
    <n v="2000"/>
    <x v="0"/>
    <n v="177500"/>
  </r>
  <r>
    <x v="1359"/>
    <n v="2004"/>
    <x v="0"/>
    <n v="315000"/>
  </r>
  <r>
    <x v="1360"/>
    <n v="1921"/>
    <x v="1"/>
    <n v="189000"/>
  </r>
  <r>
    <x v="1361"/>
    <n v="2005"/>
    <x v="0"/>
    <n v="260000"/>
  </r>
  <r>
    <x v="1362"/>
    <n v="1920"/>
    <x v="1"/>
    <n v="104900"/>
  </r>
  <r>
    <x v="1363"/>
    <n v="2006"/>
    <x v="0"/>
    <n v="156932"/>
  </r>
  <r>
    <x v="1364"/>
    <n v="2005"/>
    <x v="0"/>
    <n v="144152"/>
  </r>
  <r>
    <x v="1365"/>
    <n v="2000"/>
    <x v="0"/>
    <n v="216000"/>
  </r>
  <r>
    <x v="1366"/>
    <n v="1999"/>
    <x v="0"/>
    <n v="193000"/>
  </r>
  <r>
    <x v="1367"/>
    <n v="1977"/>
    <x v="0"/>
    <n v="127000"/>
  </r>
  <r>
    <x v="1368"/>
    <n v="2003"/>
    <x v="0"/>
    <n v="144000"/>
  </r>
  <r>
    <x v="1369"/>
    <n v="2003"/>
    <x v="0"/>
    <n v="232000"/>
  </r>
  <r>
    <x v="1370"/>
    <n v="1920"/>
    <x v="1"/>
    <n v="105000"/>
  </r>
  <r>
    <x v="1371"/>
    <n v="1955"/>
    <x v="1"/>
    <n v="165500"/>
  </r>
  <r>
    <x v="1372"/>
    <n v="1998"/>
    <x v="0"/>
    <n v="274300"/>
  </r>
  <r>
    <x v="1373"/>
    <n v="2001"/>
    <x v="0"/>
    <n v="466500"/>
  </r>
  <r>
    <x v="1374"/>
    <n v="2005"/>
    <x v="0"/>
    <n v="250000"/>
  </r>
  <r>
    <x v="1375"/>
    <n v="2007"/>
    <x v="0"/>
    <n v="239000"/>
  </r>
  <r>
    <x v="1376"/>
    <n v="1930"/>
    <x v="1"/>
    <n v="91000"/>
  </r>
  <r>
    <x v="1377"/>
    <n v="1941"/>
    <x v="1"/>
    <n v="117000"/>
  </r>
  <r>
    <x v="1378"/>
    <n v="1973"/>
    <x v="0"/>
    <n v="83000"/>
  </r>
  <r>
    <x v="1379"/>
    <n v="2006"/>
    <x v="0"/>
    <n v="167500"/>
  </r>
  <r>
    <x v="1380"/>
    <n v="1914"/>
    <x v="1"/>
    <n v="58500"/>
  </r>
  <r>
    <x v="1381"/>
    <n v="1970"/>
    <x v="1"/>
    <n v="237500"/>
  </r>
  <r>
    <x v="1382"/>
    <n v="1920"/>
    <x v="1"/>
    <n v="157000"/>
  </r>
  <r>
    <x v="1383"/>
    <n v="1918"/>
    <x v="1"/>
    <n v="112000"/>
  </r>
  <r>
    <x v="1384"/>
    <n v="1939"/>
    <x v="1"/>
    <n v="105000"/>
  </r>
  <r>
    <x v="1385"/>
    <n v="1922"/>
    <x v="1"/>
    <n v="125500"/>
  </r>
  <r>
    <x v="1386"/>
    <n v="1978"/>
    <x v="0"/>
    <n v="250000"/>
  </r>
  <r>
    <x v="1387"/>
    <n v="1916"/>
    <x v="1"/>
    <n v="136000"/>
  </r>
  <r>
    <x v="1388"/>
    <n v="2006"/>
    <x v="0"/>
    <n v="377500"/>
  </r>
  <r>
    <x v="1389"/>
    <n v="1941"/>
    <x v="1"/>
    <n v="131000"/>
  </r>
  <r>
    <x v="1390"/>
    <n v="2000"/>
    <x v="0"/>
    <n v="235000"/>
  </r>
  <r>
    <x v="1391"/>
    <n v="1967"/>
    <x v="1"/>
    <n v="124000"/>
  </r>
  <r>
    <x v="1392"/>
    <n v="1967"/>
    <x v="1"/>
    <n v="123000"/>
  </r>
  <r>
    <x v="1393"/>
    <n v="1905"/>
    <x v="1"/>
    <n v="163000"/>
  </r>
  <r>
    <x v="1394"/>
    <n v="2006"/>
    <x v="0"/>
    <n v="246578"/>
  </r>
  <r>
    <x v="1395"/>
    <n v="2005"/>
    <x v="0"/>
    <n v="281213"/>
  </r>
  <r>
    <x v="1396"/>
    <n v="1948"/>
    <x v="1"/>
    <n v="160000"/>
  </r>
  <r>
    <x v="1397"/>
    <n v="1920"/>
    <x v="1"/>
    <n v="137500"/>
  </r>
  <r>
    <x v="1398"/>
    <n v="1950"/>
    <x v="1"/>
    <n v="138000"/>
  </r>
  <r>
    <x v="1399"/>
    <n v="1925"/>
    <x v="1"/>
    <n v="137450"/>
  </r>
  <r>
    <x v="1400"/>
    <n v="1929"/>
    <x v="1"/>
    <n v="120000"/>
  </r>
  <r>
    <x v="1401"/>
    <n v="2004"/>
    <x v="0"/>
    <n v="193000"/>
  </r>
  <r>
    <x v="1402"/>
    <n v="2006"/>
    <x v="0"/>
    <n v="193879"/>
  </r>
  <r>
    <x v="1403"/>
    <n v="2007"/>
    <x v="0"/>
    <n v="282922"/>
  </r>
  <r>
    <x v="1404"/>
    <n v="1915"/>
    <x v="1"/>
    <n v="105000"/>
  </r>
  <r>
    <x v="1405"/>
    <n v="2004"/>
    <x v="0"/>
    <n v="275000"/>
  </r>
  <r>
    <x v="1406"/>
    <n v="1972"/>
    <x v="1"/>
    <n v="133000"/>
  </r>
  <r>
    <x v="1407"/>
    <n v="1985"/>
    <x v="0"/>
    <n v="112000"/>
  </r>
  <r>
    <x v="1408"/>
    <n v="1910"/>
    <x v="1"/>
    <n v="125500"/>
  </r>
  <r>
    <x v="1409"/>
    <n v="1986"/>
    <x v="0"/>
    <n v="215000"/>
  </r>
  <r>
    <x v="1410"/>
    <n v="2001"/>
    <x v="0"/>
    <n v="230000"/>
  </r>
  <r>
    <x v="1411"/>
    <n v="1950"/>
    <x v="1"/>
    <n v="140000"/>
  </r>
  <r>
    <x v="1412"/>
    <n v="1949"/>
    <x v="1"/>
    <n v="90000"/>
  </r>
  <r>
    <x v="1413"/>
    <n v="2005"/>
    <x v="0"/>
    <n v="257000"/>
  </r>
  <r>
    <x v="1414"/>
    <n v="1923"/>
    <x v="1"/>
    <n v="207000"/>
  </r>
  <r>
    <x v="1415"/>
    <n v="2007"/>
    <x v="0"/>
    <n v="175900"/>
  </r>
  <r>
    <x v="1416"/>
    <n v="1885"/>
    <x v="1"/>
    <n v="122500"/>
  </r>
  <r>
    <x v="1417"/>
    <n v="1998"/>
    <x v="0"/>
    <n v="340000"/>
  </r>
  <r>
    <x v="1418"/>
    <n v="1963"/>
    <x v="1"/>
    <n v="124000"/>
  </r>
  <r>
    <x v="1419"/>
    <n v="1969"/>
    <x v="1"/>
    <n v="223000"/>
  </r>
  <r>
    <x v="1420"/>
    <n v="1968"/>
    <x v="1"/>
    <n v="179900"/>
  </r>
  <r>
    <x v="1421"/>
    <n v="1977"/>
    <x v="0"/>
    <n v="127500"/>
  </r>
  <r>
    <x v="1422"/>
    <n v="2003"/>
    <x v="0"/>
    <n v="136500"/>
  </r>
  <r>
    <x v="1423"/>
    <n v="1966"/>
    <x v="1"/>
    <n v="274970"/>
  </r>
  <r>
    <x v="1424"/>
    <n v="1958"/>
    <x v="1"/>
    <n v="144000"/>
  </r>
  <r>
    <x v="1425"/>
    <n v="1959"/>
    <x v="1"/>
    <n v="142000"/>
  </r>
  <r>
    <x v="1426"/>
    <n v="1994"/>
    <x v="0"/>
    <n v="271000"/>
  </r>
  <r>
    <x v="1427"/>
    <n v="1945"/>
    <x v="1"/>
    <n v="140000"/>
  </r>
  <r>
    <x v="1428"/>
    <n v="1940"/>
    <x v="1"/>
    <n v="119000"/>
  </r>
  <r>
    <x v="1429"/>
    <n v="1981"/>
    <x v="0"/>
    <n v="182900"/>
  </r>
  <r>
    <x v="1430"/>
    <n v="2005"/>
    <x v="0"/>
    <n v="192140"/>
  </r>
  <r>
    <x v="1431"/>
    <n v="1976"/>
    <x v="0"/>
    <n v="143750"/>
  </r>
  <r>
    <x v="1432"/>
    <n v="1927"/>
    <x v="1"/>
    <n v="64500"/>
  </r>
  <r>
    <x v="1433"/>
    <n v="2000"/>
    <x v="0"/>
    <n v="186500"/>
  </r>
  <r>
    <x v="1434"/>
    <n v="1977"/>
    <x v="0"/>
    <n v="160000"/>
  </r>
  <r>
    <x v="1435"/>
    <n v="1962"/>
    <x v="1"/>
    <n v="174000"/>
  </r>
  <r>
    <x v="1436"/>
    <n v="1971"/>
    <x v="1"/>
    <n v="120500"/>
  </r>
  <r>
    <x v="1437"/>
    <n v="2008"/>
    <x v="0"/>
    <n v="394617"/>
  </r>
  <r>
    <x v="1438"/>
    <n v="1957"/>
    <x v="1"/>
    <n v="149700"/>
  </r>
  <r>
    <x v="1439"/>
    <n v="1979"/>
    <x v="0"/>
    <n v="197000"/>
  </r>
  <r>
    <x v="1440"/>
    <n v="1922"/>
    <x v="1"/>
    <n v="191000"/>
  </r>
  <r>
    <x v="1441"/>
    <n v="2004"/>
    <x v="0"/>
    <n v="149300"/>
  </r>
  <r>
    <x v="1442"/>
    <n v="2008"/>
    <x v="0"/>
    <n v="310000"/>
  </r>
  <r>
    <x v="1443"/>
    <n v="1916"/>
    <x v="1"/>
    <n v="121000"/>
  </r>
  <r>
    <x v="1444"/>
    <n v="2004"/>
    <x v="0"/>
    <n v="179600"/>
  </r>
  <r>
    <x v="1445"/>
    <n v="1966"/>
    <x v="1"/>
    <n v="129000"/>
  </r>
  <r>
    <x v="1446"/>
    <n v="1962"/>
    <x v="1"/>
    <n v="157900"/>
  </r>
  <r>
    <x v="1447"/>
    <n v="1995"/>
    <x v="0"/>
    <n v="240000"/>
  </r>
  <r>
    <x v="1448"/>
    <n v="1910"/>
    <x v="1"/>
    <n v="112000"/>
  </r>
  <r>
    <x v="1449"/>
    <n v="1970"/>
    <x v="1"/>
    <n v="92000"/>
  </r>
  <r>
    <x v="1450"/>
    <n v="1974"/>
    <x v="0"/>
    <n v="136000"/>
  </r>
  <r>
    <x v="1451"/>
    <n v="2008"/>
    <x v="0"/>
    <n v="287090"/>
  </r>
  <r>
    <x v="1452"/>
    <n v="2005"/>
    <x v="0"/>
    <n v="145000"/>
  </r>
  <r>
    <x v="1453"/>
    <n v="2006"/>
    <x v="0"/>
    <n v="84500"/>
  </r>
  <r>
    <x v="1454"/>
    <n v="2004"/>
    <x v="0"/>
    <n v="185000"/>
  </r>
  <r>
    <x v="1455"/>
    <n v="1999"/>
    <x v="0"/>
    <n v="175000"/>
  </r>
  <r>
    <x v="1456"/>
    <n v="1978"/>
    <x v="0"/>
    <n v="210000"/>
  </r>
  <r>
    <x v="1457"/>
    <n v="1941"/>
    <x v="1"/>
    <n v="266500"/>
  </r>
  <r>
    <x v="1458"/>
    <n v="1950"/>
    <x v="1"/>
    <n v="142125"/>
  </r>
  <r>
    <x v="1459"/>
    <n v="1965"/>
    <x v="1"/>
    <n v="14750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03"/>
    <s v="control"/>
    <n v="208500"/>
    <n v="0.80966032717717784"/>
    <x v="0"/>
  </r>
  <r>
    <x v="1"/>
    <n v="1976"/>
    <s v="treatment"/>
    <n v="181500"/>
    <n v="0.16466044665281609"/>
    <x v="1"/>
  </r>
  <r>
    <x v="2"/>
    <n v="2002"/>
    <s v="control"/>
    <n v="223500"/>
    <n v="0.38357843585129348"/>
    <x v="2"/>
  </r>
  <r>
    <x v="3"/>
    <n v="1970"/>
    <s v="treatment"/>
    <n v="140000"/>
    <n v="0.68849460877538593"/>
    <x v="1"/>
  </r>
  <r>
    <x v="4"/>
    <n v="2000"/>
    <s v="control"/>
    <n v="250000"/>
    <n v="0.20575926219049245"/>
    <x v="2"/>
  </r>
  <r>
    <x v="5"/>
    <n v="1995"/>
    <s v="control"/>
    <n v="143000"/>
    <n v="0.18492781326034291"/>
    <x v="2"/>
  </r>
  <r>
    <x v="6"/>
    <n v="2005"/>
    <s v="control"/>
    <n v="307000"/>
    <n v="0.58047592542679449"/>
    <x v="0"/>
  </r>
  <r>
    <x v="7"/>
    <n v="1973"/>
    <s v="treatment"/>
    <n v="200000"/>
    <n v="7.382256036679502E-2"/>
    <x v="1"/>
  </r>
  <r>
    <x v="8"/>
    <n v="1950"/>
    <s v="treatment"/>
    <n v="129900"/>
    <n v="0.83853611959954255"/>
    <x v="1"/>
  </r>
  <r>
    <x v="9"/>
    <n v="1950"/>
    <s v="treatment"/>
    <n v="118000"/>
    <n v="0.47935182458489611"/>
    <x v="1"/>
  </r>
  <r>
    <x v="10"/>
    <n v="1965"/>
    <s v="treatment"/>
    <n v="129500"/>
    <n v="0.1093562316875083"/>
    <x v="1"/>
  </r>
  <r>
    <x v="11"/>
    <n v="2006"/>
    <s v="control"/>
    <n v="345000"/>
    <n v="0.67232254486697574"/>
    <x v="0"/>
  </r>
  <r>
    <x v="12"/>
    <n v="1962"/>
    <s v="treatment"/>
    <n v="144000"/>
    <n v="0.77442367089173769"/>
    <x v="1"/>
  </r>
  <r>
    <x v="13"/>
    <n v="2007"/>
    <s v="control"/>
    <n v="279500"/>
    <n v="5.5392118105123012E-2"/>
    <x v="2"/>
  </r>
  <r>
    <x v="14"/>
    <n v="1960"/>
    <s v="treatment"/>
    <n v="157000"/>
    <n v="0.37876559921942343"/>
    <x v="1"/>
  </r>
  <r>
    <x v="15"/>
    <n v="2001"/>
    <s v="control"/>
    <n v="132000"/>
    <n v="0.3873624120909801"/>
    <x v="2"/>
  </r>
  <r>
    <x v="16"/>
    <n v="1970"/>
    <s v="treatment"/>
    <n v="149000"/>
    <n v="0.53666399592450698"/>
    <x v="1"/>
  </r>
  <r>
    <x v="17"/>
    <n v="1967"/>
    <s v="treatment"/>
    <n v="90000"/>
    <n v="0.84524313321769529"/>
    <x v="1"/>
  </r>
  <r>
    <x v="18"/>
    <n v="2004"/>
    <s v="control"/>
    <n v="159000"/>
    <n v="0.12071736785682352"/>
    <x v="2"/>
  </r>
  <r>
    <x v="19"/>
    <n v="1965"/>
    <s v="treatment"/>
    <n v="139000"/>
    <n v="0.88332532301948097"/>
    <x v="1"/>
  </r>
  <r>
    <x v="20"/>
    <n v="2006"/>
    <s v="control"/>
    <n v="325300"/>
    <n v="0.58552062240947866"/>
    <x v="0"/>
  </r>
  <r>
    <x v="21"/>
    <n v="1950"/>
    <s v="treatment"/>
    <n v="139400"/>
    <n v="0.92910596112904531"/>
    <x v="1"/>
  </r>
  <r>
    <x v="22"/>
    <n v="2002"/>
    <s v="control"/>
    <n v="230000"/>
    <n v="0.98806660974851801"/>
    <x v="0"/>
  </r>
  <r>
    <x v="23"/>
    <n v="1976"/>
    <s v="treatment"/>
    <n v="129900"/>
    <n v="0.42412422163826413"/>
    <x v="1"/>
  </r>
  <r>
    <x v="24"/>
    <n v="2001"/>
    <s v="control"/>
    <n v="154000"/>
    <n v="0.23383367225746587"/>
    <x v="2"/>
  </r>
  <r>
    <x v="25"/>
    <n v="2007"/>
    <s v="control"/>
    <n v="256300"/>
    <n v="0.30186044563209102"/>
    <x v="2"/>
  </r>
  <r>
    <x v="26"/>
    <n v="2000"/>
    <s v="control"/>
    <n v="134800"/>
    <n v="0.46412560772029632"/>
    <x v="2"/>
  </r>
  <r>
    <x v="27"/>
    <n v="2008"/>
    <s v="control"/>
    <n v="306000"/>
    <n v="0.37150371772478941"/>
    <x v="2"/>
  </r>
  <r>
    <x v="28"/>
    <n v="1997"/>
    <s v="control"/>
    <n v="207500"/>
    <n v="0.84405356833722422"/>
    <x v="0"/>
  </r>
  <r>
    <x v="29"/>
    <n v="1950"/>
    <s v="treatment"/>
    <n v="68500"/>
    <n v="0.92642042022907412"/>
    <x v="1"/>
  </r>
  <r>
    <x v="30"/>
    <n v="1950"/>
    <s v="treatment"/>
    <n v="40000"/>
    <n v="0.72975532915894781"/>
    <x v="1"/>
  </r>
  <r>
    <x v="31"/>
    <n v="2006"/>
    <s v="control"/>
    <n v="149350"/>
    <n v="0.26865360125711535"/>
    <x v="2"/>
  </r>
  <r>
    <x v="32"/>
    <n v="2007"/>
    <s v="control"/>
    <n v="179900"/>
    <n v="0.41682710449345128"/>
    <x v="2"/>
  </r>
  <r>
    <x v="33"/>
    <n v="1959"/>
    <s v="treatment"/>
    <n v="165500"/>
    <n v="0.25191188681520926"/>
    <x v="1"/>
  </r>
  <r>
    <x v="34"/>
    <n v="2005"/>
    <s v="control"/>
    <n v="277500"/>
    <n v="4.1064550016309265E-2"/>
    <x v="2"/>
  </r>
  <r>
    <x v="35"/>
    <n v="2005"/>
    <s v="control"/>
    <n v="309000"/>
    <n v="0.94711697445826926"/>
    <x v="0"/>
  </r>
  <r>
    <x v="36"/>
    <n v="1995"/>
    <s v="control"/>
    <n v="145000"/>
    <n v="0.94129952160462294"/>
    <x v="0"/>
  </r>
  <r>
    <x v="37"/>
    <n v="1990"/>
    <s v="treatment"/>
    <n v="153000"/>
    <n v="0.29617899926238078"/>
    <x v="1"/>
  </r>
  <r>
    <x v="38"/>
    <n v="2007"/>
    <s v="control"/>
    <n v="109000"/>
    <n v="0.20907348845507989"/>
    <x v="2"/>
  </r>
  <r>
    <x v="39"/>
    <n v="1955"/>
    <s v="treatment"/>
    <n v="82000"/>
    <n v="0.46917188745222604"/>
    <x v="1"/>
  </r>
  <r>
    <x v="40"/>
    <n v="1965"/>
    <s v="treatment"/>
    <n v="160000"/>
    <n v="0.98747136765444521"/>
    <x v="1"/>
  </r>
  <r>
    <x v="41"/>
    <n v="1959"/>
    <s v="treatment"/>
    <n v="170000"/>
    <n v="0.11109135872620124"/>
    <x v="1"/>
  </r>
  <r>
    <x v="42"/>
    <n v="1983"/>
    <s v="treatment"/>
    <n v="144000"/>
    <n v="0.68219609378471846"/>
    <x v="1"/>
  </r>
  <r>
    <x v="43"/>
    <n v="1980"/>
    <s v="treatment"/>
    <n v="130250"/>
    <n v="0.29045664178503305"/>
    <x v="1"/>
  </r>
  <r>
    <x v="44"/>
    <n v="1959"/>
    <s v="treatment"/>
    <n v="141000"/>
    <n v="0.28006020019839439"/>
    <x v="1"/>
  </r>
  <r>
    <x v="45"/>
    <n v="2005"/>
    <s v="control"/>
    <n v="319900"/>
    <n v="0.30633942794207814"/>
    <x v="2"/>
  </r>
  <r>
    <x v="46"/>
    <n v="2003"/>
    <s v="control"/>
    <n v="239686"/>
    <n v="0.60309437723858772"/>
    <x v="0"/>
  </r>
  <r>
    <x v="47"/>
    <n v="2006"/>
    <s v="control"/>
    <n v="249700"/>
    <n v="0.65376919227857899"/>
    <x v="0"/>
  </r>
  <r>
    <x v="48"/>
    <n v="2008"/>
    <s v="control"/>
    <n v="113000"/>
    <n v="0.33216820926160362"/>
    <x v="2"/>
  </r>
  <r>
    <x v="49"/>
    <n v="1966"/>
    <s v="treatment"/>
    <n v="127000"/>
    <n v="0.97283256804672535"/>
    <x v="1"/>
  </r>
  <r>
    <x v="50"/>
    <n v="1997"/>
    <s v="control"/>
    <n v="177000"/>
    <n v="0.34089388737536752"/>
    <x v="2"/>
  </r>
  <r>
    <x v="51"/>
    <n v="1950"/>
    <s v="treatment"/>
    <n v="114500"/>
    <n v="0.15322091433859775"/>
    <x v="1"/>
  </r>
  <r>
    <x v="52"/>
    <n v="1963"/>
    <s v="treatment"/>
    <n v="110000"/>
    <n v="0.25560545949142288"/>
    <x v="1"/>
  </r>
  <r>
    <x v="53"/>
    <n v="1987"/>
    <s v="treatment"/>
    <n v="385000"/>
    <n v="0.30947230464128284"/>
    <x v="1"/>
  </r>
  <r>
    <x v="54"/>
    <n v="1955"/>
    <s v="treatment"/>
    <n v="130000"/>
    <n v="0.88464858469545848"/>
    <x v="1"/>
  </r>
  <r>
    <x v="55"/>
    <n v="1964"/>
    <s v="treatment"/>
    <n v="180500"/>
    <n v="0.86615091526500421"/>
    <x v="1"/>
  </r>
  <r>
    <x v="56"/>
    <n v="2000"/>
    <s v="control"/>
    <n v="172500"/>
    <n v="0.19806769096576682"/>
    <x v="2"/>
  </r>
  <r>
    <x v="57"/>
    <n v="2004"/>
    <s v="control"/>
    <n v="196500"/>
    <n v="0.77905866479150754"/>
    <x v="0"/>
  </r>
  <r>
    <x v="58"/>
    <n v="2006"/>
    <s v="control"/>
    <n v="438780"/>
    <n v="0.7655501326876708"/>
    <x v="0"/>
  </r>
  <r>
    <x v="59"/>
    <n v="1972"/>
    <s v="treatment"/>
    <n v="124900"/>
    <n v="5.8745365428695129E-3"/>
    <x v="1"/>
  </r>
  <r>
    <x v="60"/>
    <n v="2004"/>
    <s v="control"/>
    <n v="158000"/>
    <n v="0.68922615253612851"/>
    <x v="0"/>
  </r>
  <r>
    <x v="61"/>
    <n v="1996"/>
    <s v="control"/>
    <n v="101000"/>
    <n v="0.71287791774042319"/>
    <x v="0"/>
  </r>
  <r>
    <x v="62"/>
    <n v="2006"/>
    <s v="control"/>
    <n v="202500"/>
    <n v="0.77518320262126095"/>
    <x v="0"/>
  </r>
  <r>
    <x v="63"/>
    <n v="1950"/>
    <s v="treatment"/>
    <n v="140000"/>
    <n v="0.83923167362542861"/>
    <x v="1"/>
  </r>
  <r>
    <x v="64"/>
    <n v="1998"/>
    <s v="control"/>
    <n v="219500"/>
    <n v="0.64494397953862848"/>
    <x v="0"/>
  </r>
  <r>
    <x v="65"/>
    <n v="2005"/>
    <s v="control"/>
    <n v="317000"/>
    <n v="0.97101564192993561"/>
    <x v="0"/>
  </r>
  <r>
    <x v="66"/>
    <n v="1989"/>
    <s v="treatment"/>
    <n v="180000"/>
    <n v="0.1122046335558885"/>
    <x v="1"/>
  </r>
  <r>
    <x v="67"/>
    <n v="2003"/>
    <s v="control"/>
    <n v="226000"/>
    <n v="0.46605829029388957"/>
    <x v="2"/>
  </r>
  <r>
    <x v="68"/>
    <n v="1950"/>
    <s v="treatment"/>
    <n v="80000"/>
    <n v="0.77497521635450761"/>
    <x v="1"/>
  </r>
  <r>
    <x v="69"/>
    <n v="1953"/>
    <s v="treatment"/>
    <n v="225000"/>
    <n v="0.57228820467241093"/>
    <x v="1"/>
  </r>
  <r>
    <x v="70"/>
    <n v="1973"/>
    <s v="treatment"/>
    <n v="244000"/>
    <n v="0.51863267790841439"/>
    <x v="1"/>
  </r>
  <r>
    <x v="71"/>
    <n v="2006"/>
    <s v="control"/>
    <n v="129500"/>
    <n v="0.63252140081081809"/>
    <x v="0"/>
  </r>
  <r>
    <x v="72"/>
    <n v="1998"/>
    <s v="control"/>
    <n v="185000"/>
    <n v="0.16374545403165264"/>
    <x v="2"/>
  </r>
  <r>
    <x v="73"/>
    <n v="2003"/>
    <s v="control"/>
    <n v="144900"/>
    <n v="0.50436828849203996"/>
    <x v="0"/>
  </r>
  <r>
    <x v="74"/>
    <n v="1950"/>
    <s v="treatment"/>
    <n v="107400"/>
    <n v="5.8047953027180466E-2"/>
    <x v="1"/>
  </r>
  <r>
    <x v="75"/>
    <n v="1973"/>
    <s v="treatment"/>
    <n v="91000"/>
    <n v="0.83124609029063501"/>
    <x v="1"/>
  </r>
  <r>
    <x v="76"/>
    <n v="1956"/>
    <s v="treatment"/>
    <n v="135750"/>
    <n v="0.62195558699461395"/>
    <x v="1"/>
  </r>
  <r>
    <x v="77"/>
    <n v="2001"/>
    <s v="control"/>
    <n v="127000"/>
    <n v="0.86579437665234882"/>
    <x v="0"/>
  </r>
  <r>
    <x v="78"/>
    <n v="1968"/>
    <s v="treatment"/>
    <n v="136500"/>
    <n v="0.93961652634943016"/>
    <x v="1"/>
  </r>
  <r>
    <x v="79"/>
    <n v="1981"/>
    <s v="treatment"/>
    <n v="110000"/>
    <n v="0.36828801440122994"/>
    <x v="1"/>
  </r>
  <r>
    <x v="80"/>
    <n v="1968"/>
    <s v="treatment"/>
    <n v="193500"/>
    <n v="0.72219892130977414"/>
    <x v="1"/>
  </r>
  <r>
    <x v="81"/>
    <n v="1998"/>
    <s v="control"/>
    <n v="153500"/>
    <n v="0.60397520952433936"/>
    <x v="0"/>
  </r>
  <r>
    <x v="82"/>
    <n v="2007"/>
    <s v="control"/>
    <n v="245000"/>
    <n v="0.43329416380456509"/>
    <x v="2"/>
  </r>
  <r>
    <x v="83"/>
    <n v="1960"/>
    <s v="treatment"/>
    <n v="126500"/>
    <n v="0.66531436127001631"/>
    <x v="1"/>
  </r>
  <r>
    <x v="84"/>
    <n v="1996"/>
    <s v="control"/>
    <n v="168500"/>
    <n v="6.1360769471159871E-2"/>
    <x v="2"/>
  </r>
  <r>
    <x v="85"/>
    <n v="1992"/>
    <s v="treatment"/>
    <n v="260000"/>
    <n v="6.4002394203225288E-3"/>
    <x v="1"/>
  </r>
  <r>
    <x v="86"/>
    <n v="2005"/>
    <s v="control"/>
    <n v="174000"/>
    <n v="0.67840916385009409"/>
    <x v="0"/>
  </r>
  <r>
    <x v="87"/>
    <n v="2009"/>
    <s v="control"/>
    <n v="164500"/>
    <n v="0.18342469699137787"/>
    <x v="2"/>
  </r>
  <r>
    <x v="88"/>
    <n v="1982"/>
    <s v="treatment"/>
    <n v="85000"/>
    <n v="0.99718078376075947"/>
    <x v="1"/>
  </r>
  <r>
    <x v="89"/>
    <n v="1995"/>
    <s v="control"/>
    <n v="123600"/>
    <n v="0.17678318951136918"/>
    <x v="2"/>
  </r>
  <r>
    <x v="90"/>
    <n v="1950"/>
    <s v="treatment"/>
    <n v="109900"/>
    <n v="0.32545632195206631"/>
    <x v="1"/>
  </r>
  <r>
    <x v="91"/>
    <n v="1961"/>
    <s v="treatment"/>
    <n v="98600"/>
    <n v="0.1822509356957116"/>
    <x v="1"/>
  </r>
  <r>
    <x v="92"/>
    <n v="2006"/>
    <s v="control"/>
    <n v="163500"/>
    <n v="0.43231817132103612"/>
    <x v="2"/>
  </r>
  <r>
    <x v="93"/>
    <n v="1998"/>
    <s v="control"/>
    <n v="133900"/>
    <n v="0.52490618244926979"/>
    <x v="0"/>
  </r>
  <r>
    <x v="94"/>
    <n v="1997"/>
    <s v="control"/>
    <n v="204750"/>
    <n v="0.54417658302290695"/>
    <x v="0"/>
  </r>
  <r>
    <x v="95"/>
    <n v="1993"/>
    <s v="treatment"/>
    <n v="185000"/>
    <n v="0.16127085322189672"/>
    <x v="1"/>
  </r>
  <r>
    <x v="96"/>
    <n v="1999"/>
    <s v="control"/>
    <n v="214000"/>
    <n v="0.1602744583474921"/>
    <x v="2"/>
  </r>
  <r>
    <x v="97"/>
    <n v="1965"/>
    <s v="treatment"/>
    <n v="94750"/>
    <n v="0.1941791745300353"/>
    <x v="1"/>
  </r>
  <r>
    <x v="98"/>
    <n v="1950"/>
    <s v="treatment"/>
    <n v="83000"/>
    <n v="0.80713557799169822"/>
    <x v="1"/>
  </r>
  <r>
    <x v="99"/>
    <n v="1959"/>
    <s v="treatment"/>
    <n v="128950"/>
    <n v="0.38939742621926376"/>
    <x v="1"/>
  </r>
  <r>
    <x v="100"/>
    <n v="2001"/>
    <s v="control"/>
    <n v="205000"/>
    <n v="0.26028097115420534"/>
    <x v="2"/>
  </r>
  <r>
    <x v="101"/>
    <n v="1985"/>
    <s v="treatment"/>
    <n v="178000"/>
    <n v="0.2961953570816187"/>
    <x v="1"/>
  </r>
  <r>
    <x v="102"/>
    <n v="1979"/>
    <s v="treatment"/>
    <n v="118964"/>
    <n v="0.83721889763557023"/>
    <x v="1"/>
  </r>
  <r>
    <x v="103"/>
    <n v="2009"/>
    <s v="control"/>
    <n v="198900"/>
    <n v="0.62461656707156799"/>
    <x v="0"/>
  </r>
  <r>
    <x v="104"/>
    <n v="1950"/>
    <s v="treatment"/>
    <n v="169500"/>
    <n v="0.72047288524645403"/>
    <x v="1"/>
  </r>
  <r>
    <x v="105"/>
    <n v="2004"/>
    <s v="control"/>
    <n v="250000"/>
    <n v="0.46377109865047172"/>
    <x v="2"/>
  </r>
  <r>
    <x v="106"/>
    <n v="1995"/>
    <s v="control"/>
    <n v="100000"/>
    <n v="0.97144393263170259"/>
    <x v="0"/>
  </r>
  <r>
    <x v="107"/>
    <n v="1950"/>
    <s v="treatment"/>
    <n v="115000"/>
    <n v="3.4522874049707553E-2"/>
    <x v="1"/>
  </r>
  <r>
    <x v="108"/>
    <n v="2005"/>
    <s v="control"/>
    <n v="115000"/>
    <n v="0.69442982237551576"/>
    <x v="0"/>
  </r>
  <r>
    <x v="109"/>
    <n v="1977"/>
    <s v="treatment"/>
    <n v="190000"/>
    <n v="0.34023373125474787"/>
    <x v="1"/>
  </r>
  <r>
    <x v="110"/>
    <n v="1972"/>
    <s v="treatment"/>
    <n v="136900"/>
    <n v="0.98078932862177459"/>
    <x v="1"/>
  </r>
  <r>
    <x v="111"/>
    <n v="2000"/>
    <s v="control"/>
    <n v="180000"/>
    <n v="0.18727546622069868"/>
    <x v="2"/>
  </r>
  <r>
    <x v="112"/>
    <n v="2007"/>
    <s v="control"/>
    <n v="383970"/>
    <n v="0.68205561118393443"/>
    <x v="0"/>
  </r>
  <r>
    <x v="113"/>
    <n v="1953"/>
    <s v="treatment"/>
    <n v="217000"/>
    <n v="0.34846392944941662"/>
    <x v="1"/>
  </r>
  <r>
    <x v="114"/>
    <n v="2002"/>
    <s v="control"/>
    <n v="259500"/>
    <n v="0.85395229480165968"/>
    <x v="0"/>
  </r>
  <r>
    <x v="115"/>
    <n v="1999"/>
    <s v="control"/>
    <n v="176000"/>
    <n v="0.32083193831525036"/>
    <x v="2"/>
  </r>
  <r>
    <x v="116"/>
    <n v="1962"/>
    <s v="treatment"/>
    <n v="139000"/>
    <n v="0.16104382840801312"/>
    <x v="1"/>
  </r>
  <r>
    <x v="117"/>
    <n v="2007"/>
    <s v="control"/>
    <n v="155000"/>
    <n v="0.26410892149528498"/>
    <x v="2"/>
  </r>
  <r>
    <x v="118"/>
    <n v="1990"/>
    <s v="treatment"/>
    <n v="320000"/>
    <n v="1.6348517835680809E-2"/>
    <x v="1"/>
  </r>
  <r>
    <x v="119"/>
    <n v="2006"/>
    <s v="control"/>
    <n v="163990"/>
    <n v="0.24582045075579106"/>
    <x v="2"/>
  </r>
  <r>
    <x v="120"/>
    <n v="1969"/>
    <s v="treatment"/>
    <n v="180000"/>
    <n v="0.7155366566725877"/>
    <x v="1"/>
  </r>
  <r>
    <x v="121"/>
    <n v="1950"/>
    <s v="treatment"/>
    <n v="100000"/>
    <n v="0.94304939054193293"/>
    <x v="1"/>
  </r>
  <r>
    <x v="122"/>
    <n v="1958"/>
    <s v="treatment"/>
    <n v="136000"/>
    <n v="0.52995787279669171"/>
    <x v="1"/>
  </r>
  <r>
    <x v="123"/>
    <n v="1993"/>
    <s v="treatment"/>
    <n v="153900"/>
    <n v="0.66887349247761752"/>
    <x v="1"/>
  </r>
  <r>
    <x v="124"/>
    <n v="1998"/>
    <s v="control"/>
    <n v="181000"/>
    <n v="0.21401417524050281"/>
    <x v="2"/>
  </r>
  <r>
    <x v="125"/>
    <n v="1982"/>
    <s v="treatment"/>
    <n v="84500"/>
    <n v="8.3037157219482238E-2"/>
    <x v="1"/>
  </r>
  <r>
    <x v="126"/>
    <n v="1976"/>
    <s v="treatment"/>
    <n v="128000"/>
    <n v="0.29055157072785975"/>
    <x v="1"/>
  </r>
  <r>
    <x v="127"/>
    <n v="1950"/>
    <s v="treatment"/>
    <n v="87000"/>
    <n v="0.40154832817896946"/>
    <x v="1"/>
  </r>
  <r>
    <x v="128"/>
    <n v="1966"/>
    <s v="treatment"/>
    <n v="155000"/>
    <n v="0.41766727837151973"/>
    <x v="1"/>
  </r>
  <r>
    <x v="129"/>
    <n v="1991"/>
    <s v="treatment"/>
    <n v="150000"/>
    <n v="0.60212338261753118"/>
    <x v="1"/>
  </r>
  <r>
    <x v="130"/>
    <n v="1966"/>
    <s v="treatment"/>
    <n v="226000"/>
    <n v="0.67797219755958971"/>
    <x v="1"/>
  </r>
  <r>
    <x v="131"/>
    <n v="2000"/>
    <s v="control"/>
    <n v="244000"/>
    <n v="5.5112640977157956E-2"/>
    <x v="2"/>
  </r>
  <r>
    <x v="132"/>
    <n v="2002"/>
    <s v="control"/>
    <n v="150750"/>
    <n v="0.20158790457122144"/>
    <x v="2"/>
  </r>
  <r>
    <x v="133"/>
    <n v="2002"/>
    <s v="control"/>
    <n v="220000"/>
    <n v="0.64722243833119886"/>
    <x v="0"/>
  </r>
  <r>
    <x v="134"/>
    <n v="1993"/>
    <s v="treatment"/>
    <n v="180000"/>
    <n v="0.21370008815121"/>
    <x v="1"/>
  </r>
  <r>
    <x v="135"/>
    <n v="1970"/>
    <s v="treatment"/>
    <n v="174000"/>
    <n v="0.38955155590972723"/>
    <x v="1"/>
  </r>
  <r>
    <x v="136"/>
    <n v="1967"/>
    <s v="treatment"/>
    <n v="143000"/>
    <n v="0.7711228068620587"/>
    <x v="1"/>
  </r>
  <r>
    <x v="137"/>
    <n v="1989"/>
    <s v="treatment"/>
    <n v="171000"/>
    <n v="0.95171465274966294"/>
    <x v="1"/>
  </r>
  <r>
    <x v="138"/>
    <n v="2000"/>
    <s v="control"/>
    <n v="230000"/>
    <n v="0.81044948332611388"/>
    <x v="0"/>
  </r>
  <r>
    <x v="139"/>
    <n v="1997"/>
    <s v="control"/>
    <n v="231500"/>
    <n v="0.78808023263147253"/>
    <x v="0"/>
  </r>
  <r>
    <x v="140"/>
    <n v="1971"/>
    <s v="treatment"/>
    <n v="115000"/>
    <n v="0.96285629465364919"/>
    <x v="1"/>
  </r>
  <r>
    <x v="141"/>
    <n v="2005"/>
    <s v="control"/>
    <n v="260000"/>
    <n v="0.42613134209299564"/>
    <x v="2"/>
  </r>
  <r>
    <x v="142"/>
    <n v="1952"/>
    <s v="treatment"/>
    <n v="166000"/>
    <n v="0.29790987293769344"/>
    <x v="1"/>
  </r>
  <r>
    <x v="143"/>
    <n v="1999"/>
    <s v="control"/>
    <n v="204000"/>
    <n v="0.21968528965725742"/>
    <x v="2"/>
  </r>
  <r>
    <x v="144"/>
    <n v="1963"/>
    <s v="treatment"/>
    <n v="125000"/>
    <n v="0.82225240068819794"/>
    <x v="1"/>
  </r>
  <r>
    <x v="145"/>
    <n v="2006"/>
    <s v="control"/>
    <n v="130000"/>
    <n v="0.77500170370223209"/>
    <x v="0"/>
  </r>
  <r>
    <x v="146"/>
    <n v="1993"/>
    <s v="treatment"/>
    <n v="105000"/>
    <n v="0.34259426569781193"/>
    <x v="1"/>
  </r>
  <r>
    <x v="147"/>
    <n v="2001"/>
    <s v="control"/>
    <n v="222500"/>
    <n v="7.4538191807908105E-2"/>
    <x v="2"/>
  </r>
  <r>
    <x v="148"/>
    <n v="2005"/>
    <s v="control"/>
    <n v="141000"/>
    <n v="0.27626185633176503"/>
    <x v="2"/>
  </r>
  <r>
    <x v="149"/>
    <n v="1950"/>
    <s v="treatment"/>
    <n v="115000"/>
    <n v="0.31565145962553809"/>
    <x v="1"/>
  </r>
  <r>
    <x v="150"/>
    <n v="1975"/>
    <s v="treatment"/>
    <n v="122000"/>
    <n v="0.28316517432790844"/>
    <x v="1"/>
  </r>
  <r>
    <x v="151"/>
    <n v="2008"/>
    <s v="control"/>
    <n v="372402"/>
    <n v="0.22938714715341879"/>
    <x v="2"/>
  </r>
  <r>
    <x v="152"/>
    <n v="1971"/>
    <s v="treatment"/>
    <n v="190000"/>
    <n v="0.22863011391676902"/>
    <x v="1"/>
  </r>
  <r>
    <x v="153"/>
    <n v="1975"/>
    <s v="treatment"/>
    <n v="235000"/>
    <n v="0.63412998326152947"/>
    <x v="1"/>
  </r>
  <r>
    <x v="154"/>
    <n v="1950"/>
    <s v="treatment"/>
    <n v="125000"/>
    <n v="0.38985791018508031"/>
    <x v="1"/>
  </r>
  <r>
    <x v="155"/>
    <n v="1950"/>
    <s v="treatment"/>
    <n v="79000"/>
    <n v="0.37134806722215441"/>
    <x v="1"/>
  </r>
  <r>
    <x v="156"/>
    <n v="1950"/>
    <s v="treatment"/>
    <n v="109500"/>
    <n v="0.49613628800267207"/>
    <x v="1"/>
  </r>
  <r>
    <x v="157"/>
    <n v="2010"/>
    <s v="control"/>
    <n v="269500"/>
    <n v="0.51542647945601039"/>
    <x v="0"/>
  </r>
  <r>
    <x v="158"/>
    <n v="2005"/>
    <s v="control"/>
    <n v="254900"/>
    <n v="0.848289951901816"/>
    <x v="0"/>
  </r>
  <r>
    <x v="159"/>
    <n v="2006"/>
    <s v="control"/>
    <n v="320000"/>
    <n v="0.62130350963349701"/>
    <x v="0"/>
  </r>
  <r>
    <x v="160"/>
    <n v="1984"/>
    <s v="treatment"/>
    <n v="162500"/>
    <n v="0.42832506655811398"/>
    <x v="1"/>
  </r>
  <r>
    <x v="161"/>
    <n v="2004"/>
    <s v="control"/>
    <n v="412500"/>
    <n v="0.98035320350771571"/>
    <x v="0"/>
  </r>
  <r>
    <x v="162"/>
    <n v="2005"/>
    <s v="control"/>
    <n v="220000"/>
    <n v="0.78118070128506478"/>
    <x v="0"/>
  </r>
  <r>
    <x v="163"/>
    <n v="1956"/>
    <s v="treatment"/>
    <n v="103200"/>
    <n v="0.37985916286369603"/>
    <x v="1"/>
  </r>
  <r>
    <x v="164"/>
    <n v="2004"/>
    <s v="control"/>
    <n v="152000"/>
    <n v="0.5506785581822744"/>
    <x v="0"/>
  </r>
  <r>
    <x v="165"/>
    <n v="1999"/>
    <s v="control"/>
    <n v="127500"/>
    <n v="0.4470777381612262"/>
    <x v="2"/>
  </r>
  <r>
    <x v="166"/>
    <n v="1993"/>
    <s v="treatment"/>
    <n v="190000"/>
    <n v="0.99041147009896779"/>
    <x v="1"/>
  </r>
  <r>
    <x v="167"/>
    <n v="2007"/>
    <s v="control"/>
    <n v="325624"/>
    <n v="0.51324163887839269"/>
    <x v="0"/>
  </r>
  <r>
    <x v="168"/>
    <n v="2004"/>
    <s v="control"/>
    <n v="183500"/>
    <n v="0.48316281201328737"/>
    <x v="2"/>
  </r>
  <r>
    <x v="169"/>
    <n v="1981"/>
    <s v="treatment"/>
    <n v="228000"/>
    <n v="0.82717790026322047"/>
    <x v="1"/>
  </r>
  <r>
    <x v="170"/>
    <n v="1950"/>
    <s v="treatment"/>
    <n v="128500"/>
    <n v="4.1589103720785614E-2"/>
    <x v="1"/>
  </r>
  <r>
    <x v="171"/>
    <n v="1960"/>
    <s v="treatment"/>
    <n v="215000"/>
    <n v="0.79658395469830134"/>
    <x v="1"/>
  </r>
  <r>
    <x v="172"/>
    <n v="1987"/>
    <s v="treatment"/>
    <n v="239000"/>
    <n v="4.1101047939515745E-2"/>
    <x v="1"/>
  </r>
  <r>
    <x v="173"/>
    <n v="1961"/>
    <s v="treatment"/>
    <n v="163000"/>
    <n v="0.65573798138733652"/>
    <x v="1"/>
  </r>
  <r>
    <x v="174"/>
    <n v="1986"/>
    <s v="treatment"/>
    <n v="184000"/>
    <n v="0.16984914679716534"/>
    <x v="1"/>
  </r>
  <r>
    <x v="175"/>
    <n v="2001"/>
    <s v="control"/>
    <n v="243000"/>
    <n v="3.8036509615461456E-2"/>
    <x v="2"/>
  </r>
  <r>
    <x v="176"/>
    <n v="1989"/>
    <s v="treatment"/>
    <n v="211000"/>
    <n v="0.48774628478213133"/>
    <x v="1"/>
  </r>
  <r>
    <x v="177"/>
    <n v="1958"/>
    <s v="treatment"/>
    <n v="172500"/>
    <n v="0.27124714486251056"/>
    <x v="1"/>
  </r>
  <r>
    <x v="178"/>
    <n v="2009"/>
    <s v="control"/>
    <n v="501837"/>
    <n v="0.1391756658428539"/>
    <x v="2"/>
  </r>
  <r>
    <x v="179"/>
    <n v="2006"/>
    <s v="control"/>
    <n v="100000"/>
    <n v="0.17746262017174785"/>
    <x v="2"/>
  </r>
  <r>
    <x v="180"/>
    <n v="2000"/>
    <s v="control"/>
    <n v="177000"/>
    <n v="0.99323922871125458"/>
    <x v="0"/>
  </r>
  <r>
    <x v="181"/>
    <n v="1950"/>
    <s v="treatment"/>
    <n v="200100"/>
    <n v="0.44453745611795559"/>
    <x v="1"/>
  </r>
  <r>
    <x v="182"/>
    <n v="2006"/>
    <s v="control"/>
    <n v="120000"/>
    <n v="0.72745404999735097"/>
    <x v="0"/>
  </r>
  <r>
    <x v="183"/>
    <n v="2003"/>
    <s v="control"/>
    <n v="200000"/>
    <n v="0.90490030569226254"/>
    <x v="0"/>
  </r>
  <r>
    <x v="184"/>
    <n v="1991"/>
    <s v="treatment"/>
    <n v="127000"/>
    <n v="0.47524673180759291"/>
    <x v="1"/>
  </r>
  <r>
    <x v="185"/>
    <n v="1993"/>
    <s v="treatment"/>
    <n v="475000"/>
    <n v="2.0884593529600814E-2"/>
    <x v="1"/>
  </r>
  <r>
    <x v="186"/>
    <n v="1991"/>
    <s v="treatment"/>
    <n v="173000"/>
    <n v="0.53239127219407079"/>
    <x v="1"/>
  </r>
  <r>
    <x v="187"/>
    <n v="1987"/>
    <s v="treatment"/>
    <n v="135000"/>
    <n v="0.81231871320550009"/>
    <x v="1"/>
  </r>
  <r>
    <x v="188"/>
    <n v="1979"/>
    <s v="treatment"/>
    <n v="153337"/>
    <n v="0.94606538825291187"/>
    <x v="1"/>
  </r>
  <r>
    <x v="189"/>
    <n v="2002"/>
    <s v="control"/>
    <n v="286000"/>
    <n v="0.58980399658795346"/>
    <x v="0"/>
  </r>
  <r>
    <x v="190"/>
    <n v="1994"/>
    <s v="control"/>
    <n v="315000"/>
    <n v="2.6476301735176455E-2"/>
    <x v="2"/>
  </r>
  <r>
    <x v="191"/>
    <n v="2004"/>
    <s v="control"/>
    <n v="184000"/>
    <n v="0.44394415256947273"/>
    <x v="2"/>
  </r>
  <r>
    <x v="192"/>
    <n v="1999"/>
    <s v="control"/>
    <n v="192000"/>
    <n v="7.4794870839843819E-3"/>
    <x v="2"/>
  </r>
  <r>
    <x v="193"/>
    <n v="2004"/>
    <s v="control"/>
    <n v="130000"/>
    <n v="0.49914225297236914"/>
    <x v="2"/>
  </r>
  <r>
    <x v="194"/>
    <n v="1972"/>
    <s v="treatment"/>
    <n v="127000"/>
    <n v="0.20355738134989121"/>
    <x v="1"/>
  </r>
  <r>
    <x v="195"/>
    <n v="1976"/>
    <s v="treatment"/>
    <n v="148500"/>
    <n v="0.4077140454532181"/>
    <x v="1"/>
  </r>
  <r>
    <x v="196"/>
    <n v="2007"/>
    <s v="control"/>
    <n v="311872"/>
    <n v="0.23454063241031642"/>
    <x v="2"/>
  </r>
  <r>
    <x v="197"/>
    <n v="1990"/>
    <s v="treatment"/>
    <n v="235000"/>
    <n v="0.70667622877978908"/>
    <x v="1"/>
  </r>
  <r>
    <x v="198"/>
    <n v="1950"/>
    <s v="treatment"/>
    <n v="104000"/>
    <n v="1.8564448085683694E-2"/>
    <x v="1"/>
  </r>
  <r>
    <x v="199"/>
    <n v="2005"/>
    <s v="control"/>
    <n v="274900"/>
    <n v="7.0165866808714838E-2"/>
    <x v="2"/>
  </r>
  <r>
    <x v="200"/>
    <n v="2004"/>
    <s v="control"/>
    <n v="140000"/>
    <n v="0.7278812929557279"/>
    <x v="0"/>
  </r>
  <r>
    <x v="201"/>
    <n v="1977"/>
    <s v="treatment"/>
    <n v="171500"/>
    <n v="0.89288310866667586"/>
    <x v="1"/>
  </r>
  <r>
    <x v="202"/>
    <n v="1950"/>
    <s v="treatment"/>
    <n v="112000"/>
    <n v="0.27995577009535855"/>
    <x v="1"/>
  </r>
  <r>
    <x v="203"/>
    <n v="2004"/>
    <s v="control"/>
    <n v="149000"/>
    <n v="0.1786332219335619"/>
    <x v="2"/>
  </r>
  <r>
    <x v="204"/>
    <n v="1950"/>
    <s v="treatment"/>
    <n v="110000"/>
    <n v="0.10369171763145479"/>
    <x v="1"/>
  </r>
  <r>
    <x v="205"/>
    <n v="1990"/>
    <s v="treatment"/>
    <n v="180500"/>
    <n v="0.68959093130638416"/>
    <x v="1"/>
  </r>
  <r>
    <x v="206"/>
    <n v="1962"/>
    <s v="treatment"/>
    <n v="143900"/>
    <n v="0.28327903444580349"/>
    <x v="1"/>
  </r>
  <r>
    <x v="207"/>
    <n v="1960"/>
    <s v="treatment"/>
    <n v="141000"/>
    <n v="0.62341893553482164"/>
    <x v="1"/>
  </r>
  <r>
    <x v="208"/>
    <n v="1989"/>
    <s v="treatment"/>
    <n v="277000"/>
    <n v="0.8462587346202759"/>
    <x v="1"/>
  </r>
  <r>
    <x v="209"/>
    <n v="1964"/>
    <s v="treatment"/>
    <n v="145000"/>
    <n v="0.13127426309680823"/>
    <x v="1"/>
  </r>
  <r>
    <x v="210"/>
    <n v="1950"/>
    <s v="treatment"/>
    <n v="98000"/>
    <n v="0.61158807678244675"/>
    <x v="1"/>
  </r>
  <r>
    <x v="211"/>
    <n v="2009"/>
    <s v="control"/>
    <n v="186000"/>
    <n v="0.72300294446976443"/>
    <x v="0"/>
  </r>
  <r>
    <x v="212"/>
    <n v="2009"/>
    <s v="control"/>
    <n v="252678"/>
    <n v="0.51447909389169555"/>
    <x v="0"/>
  </r>
  <r>
    <x v="213"/>
    <n v="1995"/>
    <s v="control"/>
    <n v="156000"/>
    <n v="0.80167402771738328"/>
    <x v="0"/>
  </r>
  <r>
    <x v="214"/>
    <n v="1977"/>
    <s v="treatment"/>
    <n v="161750"/>
    <n v="0.65684620646070546"/>
    <x v="1"/>
  </r>
  <r>
    <x v="215"/>
    <n v="1996"/>
    <s v="control"/>
    <n v="134450"/>
    <n v="0.17919045151290203"/>
    <x v="2"/>
  </r>
  <r>
    <x v="216"/>
    <n v="2004"/>
    <s v="control"/>
    <n v="210000"/>
    <n v="0.85336918143938612"/>
    <x v="0"/>
  </r>
  <r>
    <x v="217"/>
    <n v="1950"/>
    <s v="treatment"/>
    <n v="107000"/>
    <n v="0.16292382874812839"/>
    <x v="1"/>
  </r>
  <r>
    <x v="218"/>
    <n v="2006"/>
    <s v="control"/>
    <n v="311500"/>
    <n v="0.67358429171385836"/>
    <x v="0"/>
  </r>
  <r>
    <x v="219"/>
    <n v="2006"/>
    <s v="control"/>
    <n v="167240"/>
    <n v="0.36591400860852075"/>
    <x v="2"/>
  </r>
  <r>
    <x v="220"/>
    <n v="2006"/>
    <s v="control"/>
    <n v="204900"/>
    <n v="1.81008018958011E-2"/>
    <x v="2"/>
  </r>
  <r>
    <x v="221"/>
    <n v="2002"/>
    <s v="control"/>
    <n v="200000"/>
    <n v="0.21328414011578167"/>
    <x v="2"/>
  </r>
  <r>
    <x v="222"/>
    <n v="1975"/>
    <s v="treatment"/>
    <n v="179900"/>
    <n v="0.11331513385586756"/>
    <x v="1"/>
  </r>
  <r>
    <x v="223"/>
    <n v="1971"/>
    <s v="treatment"/>
    <n v="97000"/>
    <n v="0.29383706399137166"/>
    <x v="1"/>
  </r>
  <r>
    <x v="224"/>
    <n v="2003"/>
    <s v="control"/>
    <n v="386250"/>
    <n v="0.56243034517049506"/>
    <x v="0"/>
  </r>
  <r>
    <x v="225"/>
    <n v="1971"/>
    <s v="treatment"/>
    <n v="112000"/>
    <n v="0.11770250588936026"/>
    <x v="1"/>
  </r>
  <r>
    <x v="226"/>
    <n v="1995"/>
    <s v="control"/>
    <n v="290000"/>
    <n v="0.47302494795519601"/>
    <x v="2"/>
  </r>
  <r>
    <x v="227"/>
    <n v="1970"/>
    <s v="treatment"/>
    <n v="106000"/>
    <n v="0.27376641357188214"/>
    <x v="1"/>
  </r>
  <r>
    <x v="228"/>
    <n v="1967"/>
    <s v="treatment"/>
    <n v="125000"/>
    <n v="0.61340436892757411"/>
    <x v="1"/>
  </r>
  <r>
    <x v="229"/>
    <n v="2006"/>
    <s v="control"/>
    <n v="192500"/>
    <n v="0.46163867398346192"/>
    <x v="2"/>
  </r>
  <r>
    <x v="230"/>
    <n v="1959"/>
    <s v="treatment"/>
    <n v="148000"/>
    <n v="0.64611709539981776"/>
    <x v="1"/>
  </r>
  <r>
    <x v="231"/>
    <n v="1996"/>
    <s v="control"/>
    <n v="403000"/>
    <n v="0.12579688749551643"/>
    <x v="2"/>
  </r>
  <r>
    <x v="232"/>
    <n v="1972"/>
    <s v="treatment"/>
    <n v="94500"/>
    <n v="0.88185023375638782"/>
    <x v="1"/>
  </r>
  <r>
    <x v="233"/>
    <n v="1976"/>
    <s v="treatment"/>
    <n v="128200"/>
    <n v="0.95349550892386215"/>
    <x v="1"/>
  </r>
  <r>
    <x v="234"/>
    <n v="2002"/>
    <s v="control"/>
    <n v="216500"/>
    <n v="0.39373687192462747"/>
    <x v="2"/>
  </r>
  <r>
    <x v="235"/>
    <n v="1971"/>
    <s v="treatment"/>
    <n v="89500"/>
    <n v="5.1630328629653111E-2"/>
    <x v="1"/>
  </r>
  <r>
    <x v="236"/>
    <n v="2004"/>
    <s v="control"/>
    <n v="185500"/>
    <n v="0.76755937866250745"/>
    <x v="0"/>
  </r>
  <r>
    <x v="237"/>
    <n v="2003"/>
    <s v="control"/>
    <n v="194500"/>
    <n v="0.10517575815549762"/>
    <x v="2"/>
  </r>
  <r>
    <x v="238"/>
    <n v="2007"/>
    <s v="control"/>
    <n v="318000"/>
    <n v="0.95004816260833591"/>
    <x v="0"/>
  </r>
  <r>
    <x v="239"/>
    <n v="1950"/>
    <s v="treatment"/>
    <n v="113000"/>
    <n v="0.23189075879139764"/>
    <x v="1"/>
  </r>
  <r>
    <x v="240"/>
    <n v="2008"/>
    <s v="control"/>
    <n v="262500"/>
    <n v="0.49562005476052828"/>
    <x v="2"/>
  </r>
  <r>
    <x v="241"/>
    <n v="1997"/>
    <s v="control"/>
    <n v="110500"/>
    <n v="0.99314327420163084"/>
    <x v="0"/>
  </r>
  <r>
    <x v="242"/>
    <n v="1950"/>
    <s v="treatment"/>
    <n v="79000"/>
    <n v="0.31547192751133835"/>
    <x v="1"/>
  </r>
  <r>
    <x v="243"/>
    <n v="1980"/>
    <s v="treatment"/>
    <n v="120000"/>
    <n v="0.60136943237421725"/>
    <x v="1"/>
  </r>
  <r>
    <x v="244"/>
    <n v="2002"/>
    <s v="control"/>
    <n v="205000"/>
    <n v="1.1213841571152017E-2"/>
    <x v="2"/>
  </r>
  <r>
    <x v="245"/>
    <n v="1988"/>
    <s v="treatment"/>
    <n v="241500"/>
    <n v="0.6652055763330269"/>
    <x v="1"/>
  </r>
  <r>
    <x v="246"/>
    <n v="1950"/>
    <s v="treatment"/>
    <n v="137000"/>
    <n v="0.5059021027581061"/>
    <x v="1"/>
  </r>
  <r>
    <x v="247"/>
    <n v="1954"/>
    <s v="treatment"/>
    <n v="140000"/>
    <n v="0.7523250775404261"/>
    <x v="1"/>
  </r>
  <r>
    <x v="248"/>
    <n v="2003"/>
    <s v="control"/>
    <n v="180000"/>
    <n v="0.85411315567757007"/>
    <x v="0"/>
  </r>
  <r>
    <x v="249"/>
    <n v="2006"/>
    <s v="control"/>
    <n v="277000"/>
    <n v="0.92724108003255079"/>
    <x v="0"/>
  </r>
  <r>
    <x v="250"/>
    <n v="1966"/>
    <s v="treatment"/>
    <n v="76500"/>
    <n v="0.94091531483755275"/>
    <x v="1"/>
  </r>
  <r>
    <x v="251"/>
    <n v="2007"/>
    <s v="control"/>
    <n v="235000"/>
    <n v="0.71471537962737119"/>
    <x v="0"/>
  </r>
  <r>
    <x v="252"/>
    <n v="2004"/>
    <s v="control"/>
    <n v="173000"/>
    <n v="0.98545616722665874"/>
    <x v="0"/>
  </r>
  <r>
    <x v="253"/>
    <n v="1991"/>
    <s v="treatment"/>
    <n v="158000"/>
    <n v="0.96834508427309229"/>
    <x v="1"/>
  </r>
  <r>
    <x v="254"/>
    <n v="1957"/>
    <s v="treatment"/>
    <n v="145000"/>
    <n v="0.68995843051093408"/>
    <x v="1"/>
  </r>
  <r>
    <x v="255"/>
    <n v="1999"/>
    <s v="control"/>
    <n v="230000"/>
    <n v="0.78420593163375918"/>
    <x v="0"/>
  </r>
  <r>
    <x v="256"/>
    <n v="2003"/>
    <s v="control"/>
    <n v="207500"/>
    <n v="0.59174458666818341"/>
    <x v="0"/>
  </r>
  <r>
    <x v="257"/>
    <n v="2006"/>
    <s v="control"/>
    <n v="220000"/>
    <n v="0.71231162515187241"/>
    <x v="0"/>
  </r>
  <r>
    <x v="258"/>
    <n v="2001"/>
    <s v="control"/>
    <n v="231500"/>
    <n v="0.62392799636994623"/>
    <x v="0"/>
  </r>
  <r>
    <x v="259"/>
    <n v="1956"/>
    <s v="treatment"/>
    <n v="97000"/>
    <n v="0.78896005000220093"/>
    <x v="1"/>
  </r>
  <r>
    <x v="260"/>
    <n v="1962"/>
    <s v="treatment"/>
    <n v="176000"/>
    <n v="0.30603228883295042"/>
    <x v="1"/>
  </r>
  <r>
    <x v="261"/>
    <n v="2007"/>
    <s v="control"/>
    <n v="276000"/>
    <n v="0.41897708114629406"/>
    <x v="2"/>
  </r>
  <r>
    <x v="262"/>
    <n v="1995"/>
    <s v="control"/>
    <n v="151000"/>
    <n v="0.26965787194998792"/>
    <x v="2"/>
  </r>
  <r>
    <x v="263"/>
    <n v="2001"/>
    <s v="control"/>
    <n v="130000"/>
    <n v="0.49446183235710872"/>
    <x v="2"/>
  </r>
  <r>
    <x v="264"/>
    <n v="2004"/>
    <s v="control"/>
    <n v="73000"/>
    <n v="0.97814018082351795"/>
    <x v="0"/>
  </r>
  <r>
    <x v="265"/>
    <n v="1981"/>
    <s v="treatment"/>
    <n v="175500"/>
    <n v="0.33054534050239914"/>
    <x v="1"/>
  </r>
  <r>
    <x v="266"/>
    <n v="1997"/>
    <s v="control"/>
    <n v="185000"/>
    <n v="0.39543411789801242"/>
    <x v="2"/>
  </r>
  <r>
    <x v="267"/>
    <n v="1997"/>
    <s v="control"/>
    <n v="179500"/>
    <n v="0.98591873151827758"/>
    <x v="0"/>
  </r>
  <r>
    <x v="268"/>
    <n v="1955"/>
    <s v="treatment"/>
    <n v="120500"/>
    <n v="0.65097036400539554"/>
    <x v="1"/>
  </r>
  <r>
    <x v="269"/>
    <n v="1976"/>
    <s v="treatment"/>
    <n v="148000"/>
    <n v="0.32783545274114467"/>
    <x v="1"/>
  </r>
  <r>
    <x v="270"/>
    <n v="2006"/>
    <s v="control"/>
    <n v="266000"/>
    <n v="0.78262768238804126"/>
    <x v="0"/>
  </r>
  <r>
    <x v="271"/>
    <n v="2005"/>
    <s v="control"/>
    <n v="241500"/>
    <n v="0.14681742192910685"/>
    <x v="2"/>
  </r>
  <r>
    <x v="272"/>
    <n v="2007"/>
    <s v="control"/>
    <n v="290000"/>
    <n v="0.51725732194098595"/>
    <x v="0"/>
  </r>
  <r>
    <x v="273"/>
    <n v="1988"/>
    <s v="treatment"/>
    <n v="139000"/>
    <n v="0.95074480640627934"/>
    <x v="1"/>
  </r>
  <r>
    <x v="274"/>
    <n v="1982"/>
    <s v="treatment"/>
    <n v="124500"/>
    <n v="0.470067420090856"/>
    <x v="1"/>
  </r>
  <r>
    <x v="275"/>
    <n v="2007"/>
    <s v="control"/>
    <n v="205000"/>
    <n v="0.9696168447114103"/>
    <x v="0"/>
  </r>
  <r>
    <x v="276"/>
    <n v="2003"/>
    <s v="control"/>
    <n v="201000"/>
    <n v="0.92223951170453744"/>
    <x v="0"/>
  </r>
  <r>
    <x v="277"/>
    <n v="1951"/>
    <s v="treatment"/>
    <n v="141000"/>
    <n v="0.93875901025342012"/>
    <x v="1"/>
  </r>
  <r>
    <x v="278"/>
    <n v="2007"/>
    <s v="control"/>
    <n v="415298"/>
    <n v="0.71492050826763376"/>
    <x v="0"/>
  </r>
  <r>
    <x v="279"/>
    <n v="1977"/>
    <s v="treatment"/>
    <n v="192000"/>
    <n v="7.1151702567979647E-2"/>
    <x v="1"/>
  </r>
  <r>
    <x v="280"/>
    <n v="1989"/>
    <s v="treatment"/>
    <n v="228500"/>
    <n v="0.9215169442695279"/>
    <x v="1"/>
  </r>
  <r>
    <x v="281"/>
    <n v="2006"/>
    <s v="control"/>
    <n v="185000"/>
    <n v="0.84328637533312534"/>
    <x v="0"/>
  </r>
  <r>
    <x v="282"/>
    <n v="2008"/>
    <s v="control"/>
    <n v="207500"/>
    <n v="0.37156684954239017"/>
    <x v="2"/>
  </r>
  <r>
    <x v="283"/>
    <n v="2009"/>
    <s v="control"/>
    <n v="244600"/>
    <n v="0.78610708541695939"/>
    <x v="0"/>
  </r>
  <r>
    <x v="284"/>
    <n v="1992"/>
    <s v="treatment"/>
    <n v="179200"/>
    <n v="0.70569729071722176"/>
    <x v="1"/>
  </r>
  <r>
    <x v="285"/>
    <n v="2007"/>
    <s v="control"/>
    <n v="164700"/>
    <n v="0.24249541434372779"/>
    <x v="2"/>
  </r>
  <r>
    <x v="286"/>
    <n v="1981"/>
    <s v="treatment"/>
    <n v="159000"/>
    <n v="0.73510457354463488"/>
    <x v="1"/>
  </r>
  <r>
    <x v="287"/>
    <n v="1971"/>
    <s v="treatment"/>
    <n v="88000"/>
    <n v="0.62310957748761409"/>
    <x v="1"/>
  </r>
  <r>
    <x v="288"/>
    <n v="1967"/>
    <s v="treatment"/>
    <n v="122000"/>
    <n v="0.64154102988638451"/>
    <x v="1"/>
  </r>
  <r>
    <x v="289"/>
    <n v="2003"/>
    <s v="control"/>
    <n v="153575"/>
    <n v="0.26822273933384611"/>
    <x v="2"/>
  </r>
  <r>
    <x v="290"/>
    <n v="2006"/>
    <s v="control"/>
    <n v="233230"/>
    <n v="0.19817836834221625"/>
    <x v="2"/>
  </r>
  <r>
    <x v="291"/>
    <n v="2000"/>
    <s v="control"/>
    <n v="135900"/>
    <n v="0.51370522696844756"/>
    <x v="0"/>
  </r>
  <r>
    <x v="292"/>
    <n v="2008"/>
    <s v="control"/>
    <n v="131000"/>
    <n v="0.49991930881857871"/>
    <x v="2"/>
  </r>
  <r>
    <x v="293"/>
    <n v="1994"/>
    <s v="control"/>
    <n v="235000"/>
    <n v="0.94166664113847298"/>
    <x v="0"/>
  </r>
  <r>
    <x v="294"/>
    <n v="1953"/>
    <s v="treatment"/>
    <n v="167000"/>
    <n v="0.54433942729955609"/>
    <x v="1"/>
  </r>
  <r>
    <x v="295"/>
    <n v="1984"/>
    <s v="treatment"/>
    <n v="142500"/>
    <n v="0.31664822559547501"/>
    <x v="1"/>
  </r>
  <r>
    <x v="296"/>
    <n v="1950"/>
    <s v="treatment"/>
    <n v="152000"/>
    <n v="0.78147926422815972"/>
    <x v="1"/>
  </r>
  <r>
    <x v="297"/>
    <n v="1998"/>
    <s v="control"/>
    <n v="239000"/>
    <n v="0.29204405005001288"/>
    <x v="2"/>
  </r>
  <r>
    <x v="298"/>
    <n v="1968"/>
    <s v="treatment"/>
    <n v="175000"/>
    <n v="0.66396663999154448"/>
    <x v="1"/>
  </r>
  <r>
    <x v="299"/>
    <n v="2004"/>
    <s v="control"/>
    <n v="158500"/>
    <n v="0.44968142702136871"/>
    <x v="2"/>
  </r>
  <r>
    <x v="300"/>
    <n v="1953"/>
    <s v="treatment"/>
    <n v="157000"/>
    <n v="0.19052869255066407"/>
    <x v="1"/>
  </r>
  <r>
    <x v="301"/>
    <n v="1999"/>
    <s v="control"/>
    <n v="267000"/>
    <n v="0.74639360729308202"/>
    <x v="0"/>
  </r>
  <r>
    <x v="302"/>
    <n v="2002"/>
    <s v="control"/>
    <n v="205000"/>
    <n v="0.10408490489404509"/>
    <x v="2"/>
  </r>
  <r>
    <x v="303"/>
    <n v="1972"/>
    <s v="treatment"/>
    <n v="149900"/>
    <n v="0.91877072129127524"/>
    <x v="1"/>
  </r>
  <r>
    <x v="304"/>
    <n v="2002"/>
    <s v="control"/>
    <n v="295000"/>
    <n v="0.90794189960207994"/>
    <x v="0"/>
  </r>
  <r>
    <x v="305"/>
    <n v="2005"/>
    <s v="control"/>
    <n v="305900"/>
    <n v="0.40197866828009954"/>
    <x v="2"/>
  </r>
  <r>
    <x v="306"/>
    <n v="1991"/>
    <s v="treatment"/>
    <n v="225000"/>
    <n v="0.48524083474849788"/>
    <x v="1"/>
  </r>
  <r>
    <x v="307"/>
    <n v="1950"/>
    <s v="treatment"/>
    <n v="89500"/>
    <n v="0.9392551272334192"/>
    <x v="1"/>
  </r>
  <r>
    <x v="308"/>
    <n v="1950"/>
    <s v="treatment"/>
    <n v="82500"/>
    <n v="0.7438486829967127"/>
    <x v="1"/>
  </r>
  <r>
    <x v="309"/>
    <n v="2004"/>
    <s v="control"/>
    <n v="360000"/>
    <n v="0.19221784194136826"/>
    <x v="2"/>
  </r>
  <r>
    <x v="310"/>
    <n v="1994"/>
    <s v="control"/>
    <n v="165600"/>
    <n v="0.23896269624520805"/>
    <x v="2"/>
  </r>
  <r>
    <x v="311"/>
    <n v="2002"/>
    <s v="control"/>
    <n v="132000"/>
    <n v="0.94810636749902588"/>
    <x v="0"/>
  </r>
  <r>
    <x v="312"/>
    <n v="1950"/>
    <s v="treatment"/>
    <n v="119900"/>
    <n v="0.98850563329217089"/>
    <x v="1"/>
  </r>
  <r>
    <x v="313"/>
    <n v="1965"/>
    <s v="treatment"/>
    <n v="375000"/>
    <n v="0.70019797933240835"/>
    <x v="1"/>
  </r>
  <r>
    <x v="314"/>
    <n v="1990"/>
    <s v="treatment"/>
    <n v="178000"/>
    <n v="0.44459103469213979"/>
    <x v="1"/>
  </r>
  <r>
    <x v="315"/>
    <n v="2005"/>
    <s v="control"/>
    <n v="188500"/>
    <n v="0.39703340223440042"/>
    <x v="2"/>
  </r>
  <r>
    <x v="316"/>
    <n v="1980"/>
    <s v="treatment"/>
    <n v="260000"/>
    <n v="0.46414447943401449"/>
    <x v="1"/>
  </r>
  <r>
    <x v="317"/>
    <n v="2006"/>
    <s v="control"/>
    <n v="270000"/>
    <n v="0.97987576909546625"/>
    <x v="0"/>
  </r>
  <r>
    <x v="318"/>
    <n v="1993"/>
    <s v="treatment"/>
    <n v="260000"/>
    <n v="0.26521450203975194"/>
    <x v="1"/>
  </r>
  <r>
    <x v="319"/>
    <n v="1980"/>
    <s v="treatment"/>
    <n v="187500"/>
    <n v="5.4562365615330344E-2"/>
    <x v="1"/>
  </r>
  <r>
    <x v="320"/>
    <n v="2006"/>
    <s v="control"/>
    <n v="342643"/>
    <n v="0.70180903794844474"/>
    <x v="0"/>
  </r>
  <r>
    <x v="321"/>
    <n v="2004"/>
    <s v="control"/>
    <n v="354000"/>
    <n v="0.69862677607368406"/>
    <x v="0"/>
  </r>
  <r>
    <x v="322"/>
    <n v="1987"/>
    <s v="treatment"/>
    <n v="301000"/>
    <n v="2.9324350872007021E-2"/>
    <x v="1"/>
  </r>
  <r>
    <x v="323"/>
    <n v="2005"/>
    <s v="control"/>
    <n v="126175"/>
    <n v="0.87719802726438467"/>
    <x v="0"/>
  </r>
  <r>
    <x v="324"/>
    <n v="2007"/>
    <s v="control"/>
    <n v="242000"/>
    <n v="0.65453917820051066"/>
    <x v="0"/>
  </r>
  <r>
    <x v="325"/>
    <n v="1950"/>
    <s v="treatment"/>
    <n v="87000"/>
    <n v="0.91100917605614284"/>
    <x v="1"/>
  </r>
  <r>
    <x v="326"/>
    <n v="1993"/>
    <s v="treatment"/>
    <n v="324000"/>
    <n v="0.82909361398200665"/>
    <x v="1"/>
  </r>
  <r>
    <x v="327"/>
    <n v="1960"/>
    <s v="treatment"/>
    <n v="145250"/>
    <n v="0.77372739757068942"/>
    <x v="1"/>
  </r>
  <r>
    <x v="328"/>
    <n v="1994"/>
    <s v="control"/>
    <n v="214500"/>
    <n v="3.9284000600992575E-2"/>
    <x v="2"/>
  </r>
  <r>
    <x v="329"/>
    <n v="1950"/>
    <s v="treatment"/>
    <n v="78000"/>
    <n v="2.0360016056286567E-2"/>
    <x v="1"/>
  </r>
  <r>
    <x v="330"/>
    <n v="1964"/>
    <s v="treatment"/>
    <n v="119000"/>
    <n v="0.23825622140510505"/>
    <x v="1"/>
  </r>
  <r>
    <x v="331"/>
    <n v="1992"/>
    <s v="treatment"/>
    <n v="139000"/>
    <n v="0.87152207818750393"/>
    <x v="1"/>
  </r>
  <r>
    <x v="332"/>
    <n v="2004"/>
    <s v="control"/>
    <n v="284000"/>
    <n v="0.66063287349751576"/>
    <x v="0"/>
  </r>
  <r>
    <x v="333"/>
    <n v="2004"/>
    <s v="control"/>
    <n v="207000"/>
    <n v="9.3479863232163507E-2"/>
    <x v="2"/>
  </r>
  <r>
    <x v="334"/>
    <n v="1998"/>
    <s v="control"/>
    <n v="192000"/>
    <n v="0.89572647064010691"/>
    <x v="0"/>
  </r>
  <r>
    <x v="335"/>
    <n v="1965"/>
    <s v="treatment"/>
    <n v="228950"/>
    <n v="0.94847732710227928"/>
    <x v="1"/>
  </r>
  <r>
    <x v="336"/>
    <n v="2006"/>
    <s v="control"/>
    <n v="377426"/>
    <n v="0.82147208828957385"/>
    <x v="0"/>
  </r>
  <r>
    <x v="337"/>
    <n v="2003"/>
    <s v="control"/>
    <n v="214000"/>
    <n v="0.30577587764904501"/>
    <x v="2"/>
  </r>
  <r>
    <x v="338"/>
    <n v="1998"/>
    <s v="control"/>
    <n v="202500"/>
    <n v="0.57067985158662382"/>
    <x v="0"/>
  </r>
  <r>
    <x v="339"/>
    <n v="1998"/>
    <s v="control"/>
    <n v="155000"/>
    <n v="0.37491108447233956"/>
    <x v="2"/>
  </r>
  <r>
    <x v="340"/>
    <n v="2002"/>
    <s v="control"/>
    <n v="202900"/>
    <n v="0.292302831323067"/>
    <x v="2"/>
  </r>
  <r>
    <x v="341"/>
    <n v="1950"/>
    <s v="treatment"/>
    <n v="82000"/>
    <n v="0.63564793103673856"/>
    <x v="1"/>
  </r>
  <r>
    <x v="342"/>
    <n v="1950"/>
    <s v="treatment"/>
    <n v="87500"/>
    <n v="0.33819436654313961"/>
    <x v="1"/>
  </r>
  <r>
    <x v="343"/>
    <n v="2005"/>
    <s v="control"/>
    <n v="266000"/>
    <n v="0.39767848763539038"/>
    <x v="2"/>
  </r>
  <r>
    <x v="344"/>
    <n v="1976"/>
    <s v="treatment"/>
    <n v="85000"/>
    <n v="0.19748841594657651"/>
    <x v="1"/>
  </r>
  <r>
    <x v="345"/>
    <n v="1950"/>
    <s v="treatment"/>
    <n v="140200"/>
    <n v="0.27212214707167481"/>
    <x v="1"/>
  </r>
  <r>
    <x v="346"/>
    <n v="1998"/>
    <s v="control"/>
    <n v="151500"/>
    <n v="0.25324564533260785"/>
    <x v="2"/>
  </r>
  <r>
    <x v="347"/>
    <n v="1960"/>
    <s v="treatment"/>
    <n v="157500"/>
    <n v="6.8027450534913214E-4"/>
    <x v="1"/>
  </r>
  <r>
    <x v="348"/>
    <n v="2004"/>
    <s v="control"/>
    <n v="154000"/>
    <n v="0.49436699374687287"/>
    <x v="2"/>
  </r>
  <r>
    <x v="349"/>
    <n v="2006"/>
    <s v="control"/>
    <n v="437154"/>
    <n v="0.3097812643737734"/>
    <x v="2"/>
  </r>
  <r>
    <x v="350"/>
    <n v="2007"/>
    <s v="control"/>
    <n v="318061"/>
    <n v="0.92899082501123798"/>
    <x v="0"/>
  </r>
  <r>
    <x v="351"/>
    <n v="1986"/>
    <s v="treatment"/>
    <n v="190000"/>
    <n v="0.16440194389186458"/>
    <x v="1"/>
  </r>
  <r>
    <x v="352"/>
    <n v="1950"/>
    <s v="treatment"/>
    <n v="95000"/>
    <n v="0.12504472635015451"/>
    <x v="1"/>
  </r>
  <r>
    <x v="353"/>
    <n v="2003"/>
    <s v="control"/>
    <n v="105900"/>
    <n v="0.86027923137019791"/>
    <x v="0"/>
  </r>
  <r>
    <x v="354"/>
    <n v="2000"/>
    <s v="control"/>
    <n v="140000"/>
    <n v="0.11231892623233397"/>
    <x v="2"/>
  </r>
  <r>
    <x v="355"/>
    <n v="1995"/>
    <s v="control"/>
    <n v="177500"/>
    <n v="0.37219843323250268"/>
    <x v="2"/>
  </r>
  <r>
    <x v="356"/>
    <n v="1992"/>
    <s v="treatment"/>
    <n v="173000"/>
    <n v="0.24222819795083528"/>
    <x v="1"/>
  </r>
  <r>
    <x v="357"/>
    <n v="1976"/>
    <s v="treatment"/>
    <n v="134000"/>
    <n v="0.24188615334833485"/>
    <x v="1"/>
  </r>
  <r>
    <x v="358"/>
    <n v="1958"/>
    <s v="treatment"/>
    <n v="130000"/>
    <n v="0.96476190004421403"/>
    <x v="1"/>
  </r>
  <r>
    <x v="359"/>
    <n v="1998"/>
    <s v="control"/>
    <n v="280000"/>
    <n v="0.54822994336953645"/>
    <x v="0"/>
  </r>
  <r>
    <x v="360"/>
    <n v="1978"/>
    <s v="treatment"/>
    <n v="156000"/>
    <n v="0.84351564569379966"/>
    <x v="1"/>
  </r>
  <r>
    <x v="361"/>
    <n v="1982"/>
    <s v="treatment"/>
    <n v="145000"/>
    <n v="0.21205735253892943"/>
    <x v="1"/>
  </r>
  <r>
    <x v="362"/>
    <n v="2003"/>
    <s v="control"/>
    <n v="198500"/>
    <n v="0.76821869458537018"/>
    <x v="0"/>
  </r>
  <r>
    <x v="363"/>
    <n v="2007"/>
    <s v="control"/>
    <n v="118000"/>
    <n v="0.55568427431897793"/>
    <x v="0"/>
  </r>
  <r>
    <x v="364"/>
    <n v="1976"/>
    <s v="treatment"/>
    <n v="190000"/>
    <n v="0.96169081146847835"/>
    <x v="1"/>
  </r>
  <r>
    <x v="365"/>
    <n v="1997"/>
    <s v="control"/>
    <n v="147000"/>
    <n v="0.36033613587224345"/>
    <x v="2"/>
  </r>
  <r>
    <x v="366"/>
    <n v="1963"/>
    <s v="treatment"/>
    <n v="159000"/>
    <n v="0.84483463754458621"/>
    <x v="1"/>
  </r>
  <r>
    <x v="367"/>
    <n v="1962"/>
    <s v="treatment"/>
    <n v="165000"/>
    <n v="9.1379359582784425E-2"/>
    <x v="1"/>
  </r>
  <r>
    <x v="368"/>
    <n v="1954"/>
    <s v="treatment"/>
    <n v="132000"/>
    <n v="0.34827335971323092"/>
    <x v="1"/>
  </r>
  <r>
    <x v="369"/>
    <n v="2006"/>
    <s v="control"/>
    <n v="162000"/>
    <n v="0.74320771561703314"/>
    <x v="0"/>
  </r>
  <r>
    <x v="370"/>
    <n v="2000"/>
    <s v="control"/>
    <n v="172400"/>
    <n v="0.88571852218595581"/>
    <x v="0"/>
  </r>
  <r>
    <x v="371"/>
    <n v="1959"/>
    <s v="treatment"/>
    <n v="134432"/>
    <n v="0.81636161422217224"/>
    <x v="1"/>
  </r>
  <r>
    <x v="372"/>
    <n v="1984"/>
    <s v="treatment"/>
    <n v="125000"/>
    <n v="0.35385261377868171"/>
    <x v="1"/>
  </r>
  <r>
    <x v="373"/>
    <n v="1953"/>
    <s v="treatment"/>
    <n v="123000"/>
    <n v="0.28438501991904941"/>
    <x v="1"/>
  </r>
  <r>
    <x v="374"/>
    <n v="2004"/>
    <s v="control"/>
    <n v="219500"/>
    <n v="0.29670931135269896"/>
    <x v="2"/>
  </r>
  <r>
    <x v="375"/>
    <n v="1950"/>
    <s v="treatment"/>
    <n v="61000"/>
    <n v="0.6266642786864185"/>
    <x v="1"/>
  </r>
  <r>
    <x v="376"/>
    <n v="1996"/>
    <s v="control"/>
    <n v="148000"/>
    <n v="0.64092876237991625"/>
    <x v="0"/>
  </r>
  <r>
    <x v="377"/>
    <n v="2005"/>
    <s v="control"/>
    <n v="340000"/>
    <n v="0.62187799637958929"/>
    <x v="0"/>
  </r>
  <r>
    <x v="378"/>
    <n v="2010"/>
    <s v="control"/>
    <n v="394432"/>
    <n v="0.98146779922247829"/>
    <x v="0"/>
  </r>
  <r>
    <x v="379"/>
    <n v="2000"/>
    <s v="control"/>
    <n v="179000"/>
    <n v="0.61175181457106076"/>
    <x v="0"/>
  </r>
  <r>
    <x v="380"/>
    <n v="1950"/>
    <s v="treatment"/>
    <n v="127000"/>
    <n v="0.92196698249081233"/>
    <x v="1"/>
  </r>
  <r>
    <x v="381"/>
    <n v="2006"/>
    <s v="control"/>
    <n v="187750"/>
    <n v="0.10899181940710334"/>
    <x v="2"/>
  </r>
  <r>
    <x v="382"/>
    <n v="2006"/>
    <s v="control"/>
    <n v="213500"/>
    <n v="8.4378445161999216E-2"/>
    <x v="2"/>
  </r>
  <r>
    <x v="383"/>
    <n v="1950"/>
    <s v="treatment"/>
    <n v="76000"/>
    <n v="0.80042021038293265"/>
    <x v="1"/>
  </r>
  <r>
    <x v="384"/>
    <n v="1992"/>
    <s v="treatment"/>
    <n v="240000"/>
    <n v="0.47042601741336876"/>
    <x v="1"/>
  </r>
  <r>
    <x v="385"/>
    <n v="2005"/>
    <s v="control"/>
    <n v="192000"/>
    <n v="0.45872347438583339"/>
    <x v="2"/>
  </r>
  <r>
    <x v="386"/>
    <n v="1996"/>
    <s v="control"/>
    <n v="81000"/>
    <n v="0.56894541056966086"/>
    <x v="0"/>
  </r>
  <r>
    <x v="387"/>
    <n v="1976"/>
    <s v="treatment"/>
    <n v="125000"/>
    <n v="0.97139424130493657"/>
    <x v="1"/>
  </r>
  <r>
    <x v="388"/>
    <n v="2000"/>
    <s v="control"/>
    <n v="191000"/>
    <n v="0.37951935323710528"/>
    <x v="2"/>
  </r>
  <r>
    <x v="389"/>
    <n v="2008"/>
    <s v="control"/>
    <n v="426000"/>
    <n v="3.9340150143252206E-2"/>
    <x v="2"/>
  </r>
  <r>
    <x v="390"/>
    <n v="1950"/>
    <s v="treatment"/>
    <n v="119000"/>
    <n v="0.41625317742515344"/>
    <x v="1"/>
  </r>
  <r>
    <x v="391"/>
    <n v="2002"/>
    <s v="control"/>
    <n v="215000"/>
    <n v="3.4315045792120635E-2"/>
    <x v="2"/>
  </r>
  <r>
    <x v="392"/>
    <n v="1959"/>
    <s v="treatment"/>
    <n v="106500"/>
    <n v="0.37412222453621946"/>
    <x v="1"/>
  </r>
  <r>
    <x v="393"/>
    <n v="1950"/>
    <s v="treatment"/>
    <n v="100000"/>
    <n v="0.73385277058212395"/>
    <x v="1"/>
  </r>
  <r>
    <x v="394"/>
    <n v="1950"/>
    <s v="treatment"/>
    <n v="109000"/>
    <n v="0.71691635013747701"/>
    <x v="1"/>
  </r>
  <r>
    <x v="395"/>
    <n v="1956"/>
    <s v="treatment"/>
    <n v="129000"/>
    <n v="2.579908171970835E-2"/>
    <x v="1"/>
  </r>
  <r>
    <x v="396"/>
    <n v="1972"/>
    <s v="treatment"/>
    <n v="123000"/>
    <n v="0.92325556469015058"/>
    <x v="1"/>
  </r>
  <r>
    <x v="397"/>
    <n v="1962"/>
    <s v="treatment"/>
    <n v="169500"/>
    <n v="0.57996427184808608"/>
    <x v="1"/>
  </r>
  <r>
    <x v="398"/>
    <n v="1950"/>
    <s v="treatment"/>
    <n v="67000"/>
    <n v="6.8832349169117957E-2"/>
    <x v="1"/>
  </r>
  <r>
    <x v="399"/>
    <n v="2007"/>
    <s v="control"/>
    <n v="241000"/>
    <n v="0.21016252032049054"/>
    <x v="2"/>
  </r>
  <r>
    <x v="400"/>
    <n v="1996"/>
    <s v="control"/>
    <n v="245500"/>
    <n v="0.9397721586384844"/>
    <x v="0"/>
  </r>
  <r>
    <x v="401"/>
    <n v="2005"/>
    <s v="control"/>
    <n v="164990"/>
    <n v="0.16712129918692575"/>
    <x v="2"/>
  </r>
  <r>
    <x v="402"/>
    <n v="1997"/>
    <s v="control"/>
    <n v="108000"/>
    <n v="0.97216585066988936"/>
    <x v="0"/>
  </r>
  <r>
    <x v="403"/>
    <n v="1998"/>
    <s v="control"/>
    <n v="258000"/>
    <n v="0.86327572354175885"/>
    <x v="0"/>
  </r>
  <r>
    <x v="404"/>
    <n v="1996"/>
    <s v="control"/>
    <n v="168000"/>
    <n v="0.36392280933527865"/>
    <x v="2"/>
  </r>
  <r>
    <x v="405"/>
    <n v="1993"/>
    <s v="treatment"/>
    <n v="150000"/>
    <n v="0.51542317296418305"/>
    <x v="1"/>
  </r>
  <r>
    <x v="406"/>
    <n v="1950"/>
    <s v="treatment"/>
    <n v="115000"/>
    <n v="0.7294815038367084"/>
    <x v="1"/>
  </r>
  <r>
    <x v="407"/>
    <n v="1976"/>
    <s v="treatment"/>
    <n v="177000"/>
    <n v="0.72163379368108338"/>
    <x v="1"/>
  </r>
  <r>
    <x v="408"/>
    <n v="2006"/>
    <s v="control"/>
    <n v="280000"/>
    <n v="0.33278624795589207"/>
    <x v="2"/>
  </r>
  <r>
    <x v="409"/>
    <n v="2008"/>
    <s v="control"/>
    <n v="339750"/>
    <n v="7.1228290960347329E-2"/>
    <x v="2"/>
  </r>
  <r>
    <x v="410"/>
    <n v="1958"/>
    <s v="treatment"/>
    <n v="60000"/>
    <n v="0.27220894224504977"/>
    <x v="1"/>
  </r>
  <r>
    <x v="411"/>
    <n v="1955"/>
    <s v="treatment"/>
    <n v="145000"/>
    <n v="0.94999685391488731"/>
    <x v="1"/>
  </r>
  <r>
    <x v="412"/>
    <n v="2009"/>
    <s v="control"/>
    <n v="222000"/>
    <n v="0.388428127585704"/>
    <x v="2"/>
  </r>
  <r>
    <x v="413"/>
    <n v="1950"/>
    <s v="treatment"/>
    <n v="115000"/>
    <n v="0.89575319943245635"/>
    <x v="1"/>
  </r>
  <r>
    <x v="414"/>
    <n v="1993"/>
    <s v="treatment"/>
    <n v="228000"/>
    <n v="0.66953587151076743"/>
    <x v="1"/>
  </r>
  <r>
    <x v="415"/>
    <n v="2007"/>
    <s v="control"/>
    <n v="181134"/>
    <n v="0.12806961678468154"/>
    <x v="2"/>
  </r>
  <r>
    <x v="416"/>
    <n v="1978"/>
    <s v="treatment"/>
    <n v="149500"/>
    <n v="0.38353337228055429"/>
    <x v="1"/>
  </r>
  <r>
    <x v="417"/>
    <n v="1950"/>
    <s v="treatment"/>
    <n v="239000"/>
    <n v="0.14611261829988864"/>
    <x v="1"/>
  </r>
  <r>
    <x v="418"/>
    <n v="1950"/>
    <s v="treatment"/>
    <n v="126000"/>
    <n v="0.5067801678176399"/>
    <x v="1"/>
  </r>
  <r>
    <x v="419"/>
    <n v="1968"/>
    <s v="treatment"/>
    <n v="142000"/>
    <n v="0.57336565789959926"/>
    <x v="1"/>
  </r>
  <r>
    <x v="420"/>
    <n v="1998"/>
    <s v="control"/>
    <n v="206300"/>
    <n v="0.52188430922774121"/>
    <x v="0"/>
  </r>
  <r>
    <x v="421"/>
    <n v="2000"/>
    <s v="control"/>
    <n v="215000"/>
    <n v="0.77137184021853222"/>
    <x v="0"/>
  </r>
  <r>
    <x v="422"/>
    <n v="1954"/>
    <s v="treatment"/>
    <n v="113000"/>
    <n v="0.59018306735183212"/>
    <x v="1"/>
  </r>
  <r>
    <x v="423"/>
    <n v="1998"/>
    <s v="control"/>
    <n v="315000"/>
    <n v="0.65192961704451646"/>
    <x v="0"/>
  </r>
  <r>
    <x v="424"/>
    <n v="1956"/>
    <s v="treatment"/>
    <n v="139000"/>
    <n v="6.3164986536830559E-2"/>
    <x v="1"/>
  </r>
  <r>
    <x v="425"/>
    <n v="1992"/>
    <s v="treatment"/>
    <n v="135000"/>
    <n v="0.14370262057735705"/>
    <x v="1"/>
  </r>
  <r>
    <x v="426"/>
    <n v="1989"/>
    <s v="treatment"/>
    <n v="275000"/>
    <n v="0.26868195353734448"/>
    <x v="1"/>
  </r>
  <r>
    <x v="427"/>
    <n v="1957"/>
    <s v="treatment"/>
    <n v="109008"/>
    <n v="0.99229976564322775"/>
    <x v="1"/>
  </r>
  <r>
    <x v="428"/>
    <n v="2007"/>
    <s v="control"/>
    <n v="195400"/>
    <n v="0.65909296051611632"/>
    <x v="0"/>
  </r>
  <r>
    <x v="429"/>
    <n v="1988"/>
    <s v="treatment"/>
    <n v="175000"/>
    <n v="4.8812285314620674E-2"/>
    <x v="1"/>
  </r>
  <r>
    <x v="430"/>
    <n v="1971"/>
    <s v="treatment"/>
    <n v="85400"/>
    <n v="0.24209007455746656"/>
    <x v="1"/>
  </r>
  <r>
    <x v="431"/>
    <n v="1998"/>
    <s v="control"/>
    <n v="79900"/>
    <n v="0.9082858317240261"/>
    <x v="0"/>
  </r>
  <r>
    <x v="432"/>
    <n v="1971"/>
    <s v="treatment"/>
    <n v="122500"/>
    <n v="0.97849268220702279"/>
    <x v="1"/>
  </r>
  <r>
    <x v="433"/>
    <n v="1998"/>
    <s v="control"/>
    <n v="181000"/>
    <n v="0.2395221457340927"/>
    <x v="2"/>
  </r>
  <r>
    <x v="434"/>
    <n v="1972"/>
    <s v="treatment"/>
    <n v="81000"/>
    <n v="0.17050477519074603"/>
    <x v="1"/>
  </r>
  <r>
    <x v="435"/>
    <n v="1996"/>
    <s v="control"/>
    <n v="212000"/>
    <n v="0.3389505065931786"/>
    <x v="2"/>
  </r>
  <r>
    <x v="436"/>
    <n v="1950"/>
    <s v="treatment"/>
    <n v="116000"/>
    <n v="0.11082516485135951"/>
    <x v="1"/>
  </r>
  <r>
    <x v="437"/>
    <n v="2004"/>
    <s v="control"/>
    <n v="119000"/>
    <n v="0.74452413914625437"/>
    <x v="0"/>
  </r>
  <r>
    <x v="438"/>
    <n v="2002"/>
    <s v="control"/>
    <n v="90350"/>
    <n v="0.57980950696018907"/>
    <x v="0"/>
  </r>
  <r>
    <x v="439"/>
    <n v="2000"/>
    <s v="control"/>
    <n v="110000"/>
    <n v="0.31637831708099406"/>
    <x v="2"/>
  </r>
  <r>
    <x v="440"/>
    <n v="2008"/>
    <s v="control"/>
    <n v="555000"/>
    <n v="7.8562101162373166E-2"/>
    <x v="2"/>
  </r>
  <r>
    <x v="441"/>
    <n v="1955"/>
    <s v="treatment"/>
    <n v="118000"/>
    <n v="0.26615924342126052"/>
    <x v="1"/>
  </r>
  <r>
    <x v="442"/>
    <n v="1992"/>
    <s v="treatment"/>
    <n v="162900"/>
    <n v="0.47181724840733774"/>
    <x v="1"/>
  </r>
  <r>
    <x v="443"/>
    <n v="2007"/>
    <s v="control"/>
    <n v="172500"/>
    <n v="0.66366167992578462"/>
    <x v="0"/>
  </r>
  <r>
    <x v="444"/>
    <n v="1995"/>
    <s v="control"/>
    <n v="210000"/>
    <n v="0.18199504594382498"/>
    <x v="2"/>
  </r>
  <r>
    <x v="445"/>
    <n v="1956"/>
    <s v="treatment"/>
    <n v="127500"/>
    <n v="0.37058665845152761"/>
    <x v="1"/>
  </r>
  <r>
    <x v="446"/>
    <n v="2002"/>
    <s v="control"/>
    <n v="190000"/>
    <n v="8.7438358225358281E-2"/>
    <x v="2"/>
  </r>
  <r>
    <x v="447"/>
    <n v="1999"/>
    <s v="control"/>
    <n v="199900"/>
    <n v="0.34051612880010118"/>
    <x v="2"/>
  </r>
  <r>
    <x v="448"/>
    <n v="1950"/>
    <s v="treatment"/>
    <n v="119500"/>
    <n v="0.48204470394406795"/>
    <x v="1"/>
  </r>
  <r>
    <x v="449"/>
    <n v="2002"/>
    <s v="control"/>
    <n v="120000"/>
    <n v="0.89518610050106973"/>
    <x v="0"/>
  </r>
  <r>
    <x v="450"/>
    <n v="2005"/>
    <s v="control"/>
    <n v="110000"/>
    <n v="0.56646342625529866"/>
    <x v="0"/>
  </r>
  <r>
    <x v="451"/>
    <n v="1975"/>
    <s v="treatment"/>
    <n v="280000"/>
    <n v="0.82383824091074076"/>
    <x v="1"/>
  </r>
  <r>
    <x v="452"/>
    <n v="1997"/>
    <s v="control"/>
    <n v="204000"/>
    <n v="0.23618185070292386"/>
    <x v="2"/>
  </r>
  <r>
    <x v="453"/>
    <n v="2008"/>
    <s v="control"/>
    <n v="210000"/>
    <n v="0.7439303926859322"/>
    <x v="0"/>
  </r>
  <r>
    <x v="454"/>
    <n v="1976"/>
    <s v="treatment"/>
    <n v="188000"/>
    <n v="0.73483845201264553"/>
    <x v="1"/>
  </r>
  <r>
    <x v="455"/>
    <n v="1973"/>
    <s v="treatment"/>
    <n v="175500"/>
    <n v="0.76862335451371988"/>
    <x v="1"/>
  </r>
  <r>
    <x v="456"/>
    <n v="1950"/>
    <s v="treatment"/>
    <n v="98000"/>
    <n v="0.2996314871507888"/>
    <x v="1"/>
  </r>
  <r>
    <x v="457"/>
    <n v="1994"/>
    <s v="control"/>
    <n v="256000"/>
    <n v="0.67188546443251496"/>
    <x v="0"/>
  </r>
  <r>
    <x v="458"/>
    <n v="1996"/>
    <s v="control"/>
    <n v="161000"/>
    <n v="0.24194518149168565"/>
    <x v="2"/>
  </r>
  <r>
    <x v="459"/>
    <n v="1950"/>
    <s v="treatment"/>
    <n v="110000"/>
    <n v="0.16235051402759593"/>
    <x v="1"/>
  </r>
  <r>
    <x v="460"/>
    <n v="2009"/>
    <s v="control"/>
    <n v="263435"/>
    <n v="0.67675581319788858"/>
    <x v="0"/>
  </r>
  <r>
    <x v="461"/>
    <n v="2007"/>
    <s v="control"/>
    <n v="155000"/>
    <n v="0.12112458340967414"/>
    <x v="2"/>
  </r>
  <r>
    <x v="462"/>
    <n v="1965"/>
    <s v="treatment"/>
    <n v="62383"/>
    <n v="0.85250840848490317"/>
    <x v="1"/>
  </r>
  <r>
    <x v="463"/>
    <n v="1995"/>
    <s v="control"/>
    <n v="188700"/>
    <n v="0.2860746200338472"/>
    <x v="2"/>
  </r>
  <r>
    <x v="464"/>
    <n v="1978"/>
    <s v="treatment"/>
    <n v="124000"/>
    <n v="0.43904341468034924"/>
    <x v="1"/>
  </r>
  <r>
    <x v="465"/>
    <n v="2004"/>
    <s v="control"/>
    <n v="178740"/>
    <n v="0.40297176778392463"/>
    <x v="2"/>
  </r>
  <r>
    <x v="466"/>
    <n v="1970"/>
    <s v="treatment"/>
    <n v="167000"/>
    <n v="0.52119836338689962"/>
    <x v="1"/>
  </r>
  <r>
    <x v="467"/>
    <n v="1995"/>
    <s v="control"/>
    <n v="146500"/>
    <n v="0.3813060037013426"/>
    <x v="2"/>
  </r>
  <r>
    <x v="468"/>
    <n v="2006"/>
    <s v="control"/>
    <n v="250000"/>
    <n v="0.13355088526588832"/>
    <x v="2"/>
  </r>
  <r>
    <x v="469"/>
    <n v="1993"/>
    <s v="treatment"/>
    <n v="187000"/>
    <n v="0.94356338060685974"/>
    <x v="1"/>
  </r>
  <r>
    <x v="470"/>
    <n v="1985"/>
    <s v="treatment"/>
    <n v="212000"/>
    <n v="0.90334567233398166"/>
    <x v="1"/>
  </r>
  <r>
    <x v="471"/>
    <n v="1977"/>
    <s v="treatment"/>
    <n v="190000"/>
    <n v="0.48932642937685644"/>
    <x v="1"/>
  </r>
  <r>
    <x v="472"/>
    <n v="2005"/>
    <s v="control"/>
    <n v="148000"/>
    <n v="0.11602925652576723"/>
    <x v="2"/>
  </r>
  <r>
    <x v="473"/>
    <n v="2007"/>
    <s v="control"/>
    <n v="440000"/>
    <n v="0.66950167364900359"/>
    <x v="0"/>
  </r>
  <r>
    <x v="474"/>
    <n v="2000"/>
    <s v="control"/>
    <n v="251000"/>
    <n v="6.0837135040616719E-3"/>
    <x v="2"/>
  </r>
  <r>
    <x v="475"/>
    <n v="1963"/>
    <s v="treatment"/>
    <n v="132500"/>
    <n v="0.64989921267955497"/>
    <x v="1"/>
  </r>
  <r>
    <x v="476"/>
    <n v="1998"/>
    <s v="control"/>
    <n v="208900"/>
    <n v="0.32165947085362812"/>
    <x v="2"/>
  </r>
  <r>
    <x v="477"/>
    <n v="2006"/>
    <s v="control"/>
    <n v="380000"/>
    <n v="0.65332385480530264"/>
    <x v="0"/>
  </r>
  <r>
    <x v="478"/>
    <n v="2008"/>
    <s v="control"/>
    <n v="297000"/>
    <n v="1.160619116733852E-2"/>
    <x v="2"/>
  </r>
  <r>
    <x v="479"/>
    <n v="2000"/>
    <s v="control"/>
    <n v="89471"/>
    <n v="0.98013622140341394"/>
    <x v="0"/>
  </r>
  <r>
    <x v="480"/>
    <n v="2005"/>
    <s v="control"/>
    <n v="326000"/>
    <n v="3.0114427032799762E-2"/>
    <x v="2"/>
  </r>
  <r>
    <x v="481"/>
    <n v="2004"/>
    <s v="control"/>
    <n v="374000"/>
    <n v="0.8532862823862043"/>
    <x v="0"/>
  </r>
  <r>
    <x v="482"/>
    <n v="2005"/>
    <s v="control"/>
    <n v="155000"/>
    <n v="0.62132935951248536"/>
    <x v="0"/>
  </r>
  <r>
    <x v="483"/>
    <n v="1998"/>
    <s v="control"/>
    <n v="164000"/>
    <n v="0.97253999143645398"/>
    <x v="0"/>
  </r>
  <r>
    <x v="484"/>
    <n v="2001"/>
    <s v="control"/>
    <n v="132500"/>
    <n v="0.10093139826164133"/>
    <x v="2"/>
  </r>
  <r>
    <x v="485"/>
    <n v="2007"/>
    <s v="control"/>
    <n v="147000"/>
    <n v="0.60634851750575958"/>
    <x v="0"/>
  </r>
  <r>
    <x v="486"/>
    <n v="1965"/>
    <s v="treatment"/>
    <n v="156000"/>
    <n v="0.37588645279577138"/>
    <x v="1"/>
  </r>
  <r>
    <x v="487"/>
    <n v="1971"/>
    <s v="treatment"/>
    <n v="175000"/>
    <n v="0.61053443067036806"/>
    <x v="1"/>
  </r>
  <r>
    <x v="488"/>
    <n v="1970"/>
    <s v="treatment"/>
    <n v="160000"/>
    <n v="0.20397690117575173"/>
    <x v="1"/>
  </r>
  <r>
    <x v="489"/>
    <n v="2002"/>
    <s v="control"/>
    <n v="86000"/>
    <n v="0.41253571565946101"/>
    <x v="2"/>
  </r>
  <r>
    <x v="490"/>
    <n v="1976"/>
    <s v="treatment"/>
    <n v="115000"/>
    <n v="7.5414915477617472E-2"/>
    <x v="1"/>
  </r>
  <r>
    <x v="491"/>
    <n v="1950"/>
    <s v="treatment"/>
    <n v="133000"/>
    <n v="0.6795577236489958"/>
    <x v="1"/>
  </r>
  <r>
    <x v="492"/>
    <n v="2006"/>
    <s v="control"/>
    <n v="172785"/>
    <n v="0.50313028496309686"/>
    <x v="0"/>
  </r>
  <r>
    <x v="493"/>
    <n v="1960"/>
    <s v="treatment"/>
    <n v="155000"/>
    <n v="0.80552872065401659"/>
    <x v="1"/>
  </r>
  <r>
    <x v="494"/>
    <n v="1996"/>
    <s v="control"/>
    <n v="91300"/>
    <n v="0.67521861821302975"/>
    <x v="0"/>
  </r>
  <r>
    <x v="495"/>
    <n v="1950"/>
    <s v="treatment"/>
    <n v="34900"/>
    <n v="0.79664711568899971"/>
    <x v="1"/>
  </r>
  <r>
    <x v="496"/>
    <n v="1993"/>
    <s v="treatment"/>
    <n v="430000"/>
    <n v="0.39921948112309191"/>
    <x v="1"/>
  </r>
  <r>
    <x v="497"/>
    <n v="1950"/>
    <s v="treatment"/>
    <n v="184000"/>
    <n v="0.40314147191839755"/>
    <x v="1"/>
  </r>
  <r>
    <x v="498"/>
    <n v="2004"/>
    <s v="control"/>
    <n v="130000"/>
    <n v="0.26338055995503695"/>
    <x v="2"/>
  </r>
  <r>
    <x v="499"/>
    <n v="1985"/>
    <s v="treatment"/>
    <n v="120000"/>
    <n v="0.92298065539820673"/>
    <x v="1"/>
  </r>
  <r>
    <x v="500"/>
    <n v="1973"/>
    <s v="treatment"/>
    <n v="113000"/>
    <n v="0.98342530437756526"/>
    <x v="1"/>
  </r>
  <r>
    <x v="501"/>
    <n v="2005"/>
    <s v="control"/>
    <n v="226700"/>
    <n v="0.62838044864990372"/>
    <x v="0"/>
  </r>
  <r>
    <x v="502"/>
    <n v="1965"/>
    <s v="treatment"/>
    <n v="140000"/>
    <n v="0.14442380585927617"/>
    <x v="1"/>
  </r>
  <r>
    <x v="503"/>
    <n v="1997"/>
    <s v="control"/>
    <n v="289000"/>
    <n v="0.72575090827684952"/>
    <x v="0"/>
  </r>
  <r>
    <x v="504"/>
    <n v="1974"/>
    <s v="treatment"/>
    <n v="147000"/>
    <n v="0.30871742481068254"/>
    <x v="1"/>
  </r>
  <r>
    <x v="505"/>
    <n v="1952"/>
    <s v="treatment"/>
    <n v="124500"/>
    <n v="0.48226187468395454"/>
    <x v="1"/>
  </r>
  <r>
    <x v="506"/>
    <n v="1994"/>
    <s v="control"/>
    <n v="215000"/>
    <n v="0.89869119953950027"/>
    <x v="0"/>
  </r>
  <r>
    <x v="507"/>
    <n v="2009"/>
    <s v="control"/>
    <n v="208300"/>
    <n v="3.4537741934017596E-2"/>
    <x v="2"/>
  </r>
  <r>
    <x v="508"/>
    <n v="2005"/>
    <s v="control"/>
    <n v="161000"/>
    <n v="0.32927119049985787"/>
    <x v="2"/>
  </r>
  <r>
    <x v="509"/>
    <n v="1959"/>
    <s v="treatment"/>
    <n v="124500"/>
    <n v="0.51353982719112889"/>
    <x v="1"/>
  </r>
  <r>
    <x v="510"/>
    <n v="2000"/>
    <s v="control"/>
    <n v="164900"/>
    <n v="0.10174056261089925"/>
    <x v="2"/>
  </r>
  <r>
    <x v="511"/>
    <n v="2006"/>
    <s v="control"/>
    <n v="202665"/>
    <n v="0.15190085942894838"/>
    <x v="2"/>
  </r>
  <r>
    <x v="512"/>
    <n v="1958"/>
    <s v="treatment"/>
    <n v="129900"/>
    <n v="0.8866644072349753"/>
    <x v="1"/>
  </r>
  <r>
    <x v="513"/>
    <n v="1983"/>
    <s v="treatment"/>
    <n v="134000"/>
    <n v="0.195459954728604"/>
    <x v="1"/>
  </r>
  <r>
    <x v="514"/>
    <n v="1950"/>
    <s v="treatment"/>
    <n v="96500"/>
    <n v="0.36280090025649769"/>
    <x v="1"/>
  </r>
  <r>
    <x v="515"/>
    <n v="2009"/>
    <s v="control"/>
    <n v="402861"/>
    <n v="0.91705620087766127"/>
    <x v="0"/>
  </r>
  <r>
    <x v="516"/>
    <n v="1972"/>
    <s v="treatment"/>
    <n v="158000"/>
    <n v="2.6420346409149698E-2"/>
    <x v="1"/>
  </r>
  <r>
    <x v="517"/>
    <n v="1997"/>
    <s v="control"/>
    <n v="265000"/>
    <n v="0.76808798545312384"/>
    <x v="0"/>
  </r>
  <r>
    <x v="518"/>
    <n v="1998"/>
    <s v="control"/>
    <n v="211000"/>
    <n v="0.78541626902918726"/>
    <x v="0"/>
  </r>
  <r>
    <x v="519"/>
    <n v="2004"/>
    <s v="control"/>
    <n v="234000"/>
    <n v="0.96560672788776858"/>
    <x v="0"/>
  </r>
  <r>
    <x v="520"/>
    <n v="2000"/>
    <s v="control"/>
    <n v="106250"/>
    <n v="0.27759951957884532"/>
    <x v="2"/>
  </r>
  <r>
    <x v="521"/>
    <n v="1957"/>
    <s v="treatment"/>
    <n v="150000"/>
    <n v="0.28438305554857568"/>
    <x v="1"/>
  </r>
  <r>
    <x v="522"/>
    <n v="1950"/>
    <s v="treatment"/>
    <n v="159000"/>
    <n v="0.47821649351441664"/>
    <x v="1"/>
  </r>
  <r>
    <x v="523"/>
    <n v="2008"/>
    <s v="control"/>
    <n v="184750"/>
    <n v="0.65237891196104703"/>
    <x v="0"/>
  </r>
  <r>
    <x v="524"/>
    <n v="1997"/>
    <s v="control"/>
    <n v="315750"/>
    <n v="0.55670508141183039"/>
    <x v="0"/>
  </r>
  <r>
    <x v="525"/>
    <n v="2005"/>
    <s v="control"/>
    <n v="176000"/>
    <n v="0.16327782657765111"/>
    <x v="2"/>
  </r>
  <r>
    <x v="526"/>
    <n v="2000"/>
    <s v="control"/>
    <n v="132000"/>
    <n v="0.96525089050788215"/>
    <x v="0"/>
  </r>
  <r>
    <x v="527"/>
    <n v="2008"/>
    <s v="control"/>
    <n v="446261"/>
    <n v="0.85499886034542572"/>
    <x v="0"/>
  </r>
  <r>
    <x v="528"/>
    <n v="2002"/>
    <s v="control"/>
    <n v="86000"/>
    <n v="0.54297836921463782"/>
    <x v="0"/>
  </r>
  <r>
    <x v="529"/>
    <n v="1975"/>
    <s v="treatment"/>
    <n v="200624"/>
    <n v="7.54570095689997E-2"/>
    <x v="1"/>
  </r>
  <r>
    <x v="530"/>
    <n v="1989"/>
    <s v="treatment"/>
    <n v="175000"/>
    <n v="0.48938597478994617"/>
    <x v="1"/>
  </r>
  <r>
    <x v="531"/>
    <n v="1999"/>
    <s v="control"/>
    <n v="128000"/>
    <n v="0.12468793457944882"/>
    <x v="2"/>
  </r>
  <r>
    <x v="532"/>
    <n v="2007"/>
    <s v="control"/>
    <n v="107500"/>
    <n v="0.85515630477670201"/>
    <x v="0"/>
  </r>
  <r>
    <x v="533"/>
    <n v="1950"/>
    <s v="treatment"/>
    <n v="39300"/>
    <n v="0.17337741233824278"/>
    <x v="1"/>
  </r>
  <r>
    <x v="534"/>
    <n v="2004"/>
    <s v="control"/>
    <n v="178000"/>
    <n v="0.73685232217795593"/>
    <x v="0"/>
  </r>
  <r>
    <x v="535"/>
    <n v="1991"/>
    <s v="treatment"/>
    <n v="107500"/>
    <n v="0.34658705987014993"/>
    <x v="1"/>
  </r>
  <r>
    <x v="536"/>
    <n v="1999"/>
    <s v="control"/>
    <n v="188000"/>
    <n v="0.38731431328189025"/>
    <x v="2"/>
  </r>
  <r>
    <x v="537"/>
    <n v="1972"/>
    <s v="treatment"/>
    <n v="111250"/>
    <n v="4.7852108300087681E-2"/>
    <x v="1"/>
  </r>
  <r>
    <x v="538"/>
    <n v="1968"/>
    <s v="treatment"/>
    <n v="158000"/>
    <n v="4.5485273947592608E-2"/>
    <x v="1"/>
  </r>
  <r>
    <x v="539"/>
    <n v="2002"/>
    <s v="control"/>
    <n v="272000"/>
    <n v="0.59766990325179759"/>
    <x v="0"/>
  </r>
  <r>
    <x v="540"/>
    <n v="2006"/>
    <s v="control"/>
    <n v="315000"/>
    <n v="0.64982248013233324"/>
    <x v="0"/>
  </r>
  <r>
    <x v="541"/>
    <n v="2000"/>
    <s v="control"/>
    <n v="248000"/>
    <n v="0.26374904254662634"/>
    <x v="2"/>
  </r>
  <r>
    <x v="542"/>
    <n v="1999"/>
    <s v="control"/>
    <n v="213250"/>
    <n v="0.86306360881249644"/>
    <x v="0"/>
  </r>
  <r>
    <x v="543"/>
    <n v="1998"/>
    <s v="control"/>
    <n v="133000"/>
    <n v="0.88055458259381114"/>
    <x v="0"/>
  </r>
  <r>
    <x v="544"/>
    <n v="2006"/>
    <s v="control"/>
    <n v="179665"/>
    <n v="0.27053278041403772"/>
    <x v="2"/>
  </r>
  <r>
    <x v="545"/>
    <n v="1988"/>
    <s v="treatment"/>
    <n v="229000"/>
    <n v="0.93448310903187382"/>
    <x v="1"/>
  </r>
  <r>
    <x v="546"/>
    <n v="1950"/>
    <s v="treatment"/>
    <n v="210000"/>
    <n v="0.50556938046333744"/>
    <x v="1"/>
  </r>
  <r>
    <x v="547"/>
    <n v="1970"/>
    <s v="treatment"/>
    <n v="129500"/>
    <n v="2.5424789638550549E-2"/>
    <x v="1"/>
  </r>
  <r>
    <x v="548"/>
    <n v="1995"/>
    <s v="control"/>
    <n v="125000"/>
    <n v="0.37489299405742349"/>
    <x v="2"/>
  </r>
  <r>
    <x v="549"/>
    <n v="2004"/>
    <s v="control"/>
    <n v="263000"/>
    <n v="0.30760110850720812"/>
    <x v="2"/>
  </r>
  <r>
    <x v="550"/>
    <n v="1977"/>
    <s v="treatment"/>
    <n v="140000"/>
    <n v="0.68557335651668772"/>
    <x v="1"/>
  </r>
  <r>
    <x v="551"/>
    <n v="1957"/>
    <s v="treatment"/>
    <n v="112500"/>
    <n v="0.70867549045744249"/>
    <x v="1"/>
  </r>
  <r>
    <x v="552"/>
    <n v="2006"/>
    <s v="control"/>
    <n v="255500"/>
    <n v="0.47681987911610724"/>
    <x v="2"/>
  </r>
  <r>
    <x v="553"/>
    <n v="2003"/>
    <s v="control"/>
    <n v="108000"/>
    <n v="0.58154143047130169"/>
    <x v="0"/>
  </r>
  <r>
    <x v="554"/>
    <n v="2004"/>
    <s v="control"/>
    <n v="284000"/>
    <n v="0.42017380591767617"/>
    <x v="2"/>
  </r>
  <r>
    <x v="555"/>
    <n v="1950"/>
    <s v="treatment"/>
    <n v="113000"/>
    <n v="2.526127586944138E-2"/>
    <x v="1"/>
  </r>
  <r>
    <x v="556"/>
    <n v="1957"/>
    <s v="treatment"/>
    <n v="141000"/>
    <n v="0.84596772028776634"/>
    <x v="1"/>
  </r>
  <r>
    <x v="557"/>
    <n v="1950"/>
    <s v="treatment"/>
    <n v="108000"/>
    <n v="0.6906124343375486"/>
    <x v="1"/>
  </r>
  <r>
    <x v="558"/>
    <n v="1997"/>
    <s v="control"/>
    <n v="175000"/>
    <n v="0.26175018421683138"/>
    <x v="2"/>
  </r>
  <r>
    <x v="559"/>
    <n v="2004"/>
    <s v="control"/>
    <n v="234000"/>
    <n v="0.42772118293872086"/>
    <x v="2"/>
  </r>
  <r>
    <x v="560"/>
    <n v="1996"/>
    <s v="control"/>
    <n v="121500"/>
    <n v="0.93153177743936022"/>
    <x v="0"/>
  </r>
  <r>
    <x v="561"/>
    <n v="1975"/>
    <s v="treatment"/>
    <n v="170000"/>
    <n v="0.46362243153271288"/>
    <x v="1"/>
  </r>
  <r>
    <x v="562"/>
    <n v="1969"/>
    <s v="treatment"/>
    <n v="108000"/>
    <n v="0.53357314927760113"/>
    <x v="1"/>
  </r>
  <r>
    <x v="563"/>
    <n v="1950"/>
    <s v="treatment"/>
    <n v="185000"/>
    <n v="0.97526019073761294"/>
    <x v="1"/>
  </r>
  <r>
    <x v="564"/>
    <n v="2000"/>
    <s v="control"/>
    <n v="268000"/>
    <n v="3.5754793848297162E-4"/>
    <x v="2"/>
  </r>
  <r>
    <x v="565"/>
    <n v="1950"/>
    <s v="treatment"/>
    <n v="128000"/>
    <n v="0.23370104609109033"/>
    <x v="1"/>
  </r>
  <r>
    <x v="566"/>
    <n v="2007"/>
    <s v="control"/>
    <n v="325000"/>
    <n v="0.70682589222058834"/>
    <x v="0"/>
  </r>
  <r>
    <x v="567"/>
    <n v="2004"/>
    <s v="control"/>
    <n v="214000"/>
    <n v="0.35201848887481413"/>
    <x v="2"/>
  </r>
  <r>
    <x v="568"/>
    <n v="2009"/>
    <s v="control"/>
    <n v="316600"/>
    <n v="0.57860729825748403"/>
    <x v="0"/>
  </r>
  <r>
    <x v="569"/>
    <n v="1979"/>
    <s v="treatment"/>
    <n v="135960"/>
    <n v="0.42793892837858316"/>
    <x v="1"/>
  </r>
  <r>
    <x v="570"/>
    <n v="1965"/>
    <s v="treatment"/>
    <n v="142600"/>
    <n v="0.44726264617821465"/>
    <x v="1"/>
  </r>
  <r>
    <x v="571"/>
    <n v="1959"/>
    <s v="treatment"/>
    <n v="120000"/>
    <n v="0.87647053286523935"/>
    <x v="1"/>
  </r>
  <r>
    <x v="572"/>
    <n v="2009"/>
    <s v="control"/>
    <n v="224500"/>
    <n v="0.14751803858363188"/>
    <x v="2"/>
  </r>
  <r>
    <x v="573"/>
    <n v="2000"/>
    <s v="control"/>
    <n v="170000"/>
    <n v="0.54946228742180292"/>
    <x v="0"/>
  </r>
  <r>
    <x v="574"/>
    <n v="2005"/>
    <s v="control"/>
    <n v="139000"/>
    <n v="0.86646489773732271"/>
    <x v="0"/>
  </r>
  <r>
    <x v="575"/>
    <n v="1950"/>
    <s v="treatment"/>
    <n v="118500"/>
    <n v="0.82599100728520303"/>
    <x v="1"/>
  </r>
  <r>
    <x v="576"/>
    <n v="1950"/>
    <s v="treatment"/>
    <n v="145000"/>
    <n v="0.7522632624379334"/>
    <x v="1"/>
  </r>
  <r>
    <x v="577"/>
    <n v="1966"/>
    <s v="treatment"/>
    <n v="164500"/>
    <n v="0.11206955946954333"/>
    <x v="1"/>
  </r>
  <r>
    <x v="578"/>
    <n v="2007"/>
    <s v="control"/>
    <n v="146000"/>
    <n v="0.95350216423174861"/>
    <x v="0"/>
  </r>
  <r>
    <x v="579"/>
    <n v="1954"/>
    <s v="treatment"/>
    <n v="131500"/>
    <n v="0.65445386635172176"/>
    <x v="1"/>
  </r>
  <r>
    <x v="580"/>
    <n v="1987"/>
    <s v="treatment"/>
    <n v="181900"/>
    <n v="0.96678148654454532"/>
    <x v="1"/>
  </r>
  <r>
    <x v="581"/>
    <n v="2009"/>
    <s v="control"/>
    <n v="253293"/>
    <n v="0.74998999662857868"/>
    <x v="0"/>
  </r>
  <r>
    <x v="582"/>
    <n v="1990"/>
    <s v="treatment"/>
    <n v="118500"/>
    <n v="0.6987914482188563"/>
    <x v="1"/>
  </r>
  <r>
    <x v="583"/>
    <n v="2000"/>
    <s v="control"/>
    <n v="325000"/>
    <n v="0.86771541432117749"/>
    <x v="0"/>
  </r>
  <r>
    <x v="584"/>
    <n v="1995"/>
    <s v="control"/>
    <n v="133000"/>
    <n v="0.49563751216410556"/>
    <x v="2"/>
  </r>
  <r>
    <x v="585"/>
    <n v="2006"/>
    <s v="control"/>
    <n v="369900"/>
    <n v="0.30414697363087739"/>
    <x v="2"/>
  </r>
  <r>
    <x v="586"/>
    <n v="2000"/>
    <s v="control"/>
    <n v="130000"/>
    <n v="0.2326302871100504"/>
    <x v="2"/>
  </r>
  <r>
    <x v="587"/>
    <n v="1982"/>
    <s v="treatment"/>
    <n v="137000"/>
    <n v="0.96869368334383477"/>
    <x v="1"/>
  </r>
  <r>
    <x v="588"/>
    <n v="2003"/>
    <s v="control"/>
    <n v="143000"/>
    <n v="0.56355949868830857"/>
    <x v="0"/>
  </r>
  <r>
    <x v="589"/>
    <n v="1960"/>
    <s v="treatment"/>
    <n v="79500"/>
    <n v="0.21418063425129996"/>
    <x v="1"/>
  </r>
  <r>
    <x v="590"/>
    <n v="2004"/>
    <s v="control"/>
    <n v="185900"/>
    <n v="0.79625537131668778"/>
    <x v="0"/>
  </r>
  <r>
    <x v="591"/>
    <n v="2008"/>
    <s v="control"/>
    <n v="451950"/>
    <n v="0.17286623219101049"/>
    <x v="2"/>
  </r>
  <r>
    <x v="592"/>
    <n v="2003"/>
    <s v="control"/>
    <n v="138000"/>
    <n v="0.79908526007584335"/>
    <x v="0"/>
  </r>
  <r>
    <x v="593"/>
    <n v="2003"/>
    <s v="control"/>
    <n v="140000"/>
    <n v="0.62085840787966806"/>
    <x v="0"/>
  </r>
  <r>
    <x v="594"/>
    <n v="1975"/>
    <s v="treatment"/>
    <n v="110000"/>
    <n v="0.40895306267677822"/>
    <x v="1"/>
  </r>
  <r>
    <x v="595"/>
    <n v="2006"/>
    <s v="control"/>
    <n v="319000"/>
    <n v="0.25833095474838452"/>
    <x v="2"/>
  </r>
  <r>
    <x v="596"/>
    <n v="1993"/>
    <s v="treatment"/>
    <n v="114504"/>
    <n v="0.79164124584663753"/>
    <x v="1"/>
  </r>
  <r>
    <x v="597"/>
    <n v="2007"/>
    <s v="control"/>
    <n v="194201"/>
    <n v="0.90498492295099486"/>
    <x v="0"/>
  </r>
  <r>
    <x v="598"/>
    <n v="1977"/>
    <s v="treatment"/>
    <n v="217500"/>
    <n v="4.3356559941767236E-2"/>
    <x v="1"/>
  </r>
  <r>
    <x v="599"/>
    <n v="1980"/>
    <s v="treatment"/>
    <n v="151000"/>
    <n v="0.39723156381622671"/>
    <x v="1"/>
  </r>
  <r>
    <x v="600"/>
    <n v="2005"/>
    <s v="control"/>
    <n v="275000"/>
    <n v="0.96253908721048431"/>
    <x v="0"/>
  </r>
  <r>
    <x v="601"/>
    <n v="1950"/>
    <s v="treatment"/>
    <n v="141000"/>
    <n v="0.92279291590532997"/>
    <x v="1"/>
  </r>
  <r>
    <x v="602"/>
    <n v="1992"/>
    <s v="treatment"/>
    <n v="220000"/>
    <n v="0.96438764941387911"/>
    <x v="1"/>
  </r>
  <r>
    <x v="603"/>
    <n v="2005"/>
    <s v="control"/>
    <n v="151000"/>
    <n v="0.94944064736496891"/>
    <x v="0"/>
  </r>
  <r>
    <x v="604"/>
    <n v="2002"/>
    <s v="control"/>
    <n v="221000"/>
    <n v="5.0969841805505123E-2"/>
    <x v="2"/>
  </r>
  <r>
    <x v="605"/>
    <n v="1990"/>
    <s v="treatment"/>
    <n v="205000"/>
    <n v="0.82447230029833796"/>
    <x v="1"/>
  </r>
  <r>
    <x v="606"/>
    <n v="1996"/>
    <s v="control"/>
    <n v="152000"/>
    <n v="0.64107470747622441"/>
    <x v="0"/>
  </r>
  <r>
    <x v="607"/>
    <n v="2002"/>
    <s v="control"/>
    <n v="225000"/>
    <n v="0.17275882688779776"/>
    <x v="2"/>
  </r>
  <r>
    <x v="608"/>
    <n v="1998"/>
    <s v="control"/>
    <n v="359100"/>
    <n v="0.22778694500944385"/>
    <x v="2"/>
  </r>
  <r>
    <x v="609"/>
    <n v="1961"/>
    <s v="treatment"/>
    <n v="118500"/>
    <n v="0.50543948222861357"/>
    <x v="1"/>
  </r>
  <r>
    <x v="610"/>
    <n v="2000"/>
    <s v="control"/>
    <n v="313000"/>
    <n v="0.61399127248892038"/>
    <x v="0"/>
  </r>
  <r>
    <x v="611"/>
    <n v="1978"/>
    <s v="treatment"/>
    <n v="148000"/>
    <n v="0.42202899559837204"/>
    <x v="1"/>
  </r>
  <r>
    <x v="612"/>
    <n v="2001"/>
    <s v="control"/>
    <n v="261500"/>
    <n v="4.6722631174803908E-2"/>
    <x v="2"/>
  </r>
  <r>
    <x v="613"/>
    <n v="2007"/>
    <s v="control"/>
    <n v="147000"/>
    <n v="0.10054366692168759"/>
    <x v="2"/>
  </r>
  <r>
    <x v="614"/>
    <n v="1972"/>
    <s v="treatment"/>
    <n v="75500"/>
    <n v="0.82675017432917686"/>
    <x v="1"/>
  </r>
  <r>
    <x v="615"/>
    <n v="1963"/>
    <s v="treatment"/>
    <n v="137500"/>
    <n v="0.22623139813925586"/>
    <x v="1"/>
  </r>
  <r>
    <x v="616"/>
    <n v="2003"/>
    <s v="control"/>
    <n v="183200"/>
    <n v="0.59051749934835862"/>
    <x v="0"/>
  </r>
  <r>
    <x v="617"/>
    <n v="1954"/>
    <s v="treatment"/>
    <n v="105500"/>
    <n v="0.39616651580632911"/>
    <x v="1"/>
  </r>
  <r>
    <x v="618"/>
    <n v="2007"/>
    <s v="control"/>
    <n v="314813"/>
    <n v="0.75148162449788891"/>
    <x v="0"/>
  </r>
  <r>
    <x v="619"/>
    <n v="2003"/>
    <s v="control"/>
    <n v="305000"/>
    <n v="0.91840791566251989"/>
    <x v="0"/>
  </r>
  <r>
    <x v="620"/>
    <n v="1950"/>
    <s v="treatment"/>
    <n v="67000"/>
    <n v="0.61197649403790888"/>
    <x v="1"/>
  </r>
  <r>
    <x v="621"/>
    <n v="1997"/>
    <s v="control"/>
    <n v="240000"/>
    <n v="0.31363901949923667"/>
    <x v="2"/>
  </r>
  <r>
    <x v="622"/>
    <n v="1977"/>
    <s v="treatment"/>
    <n v="135000"/>
    <n v="0.12958504063453724"/>
    <x v="1"/>
  </r>
  <r>
    <x v="623"/>
    <n v="2000"/>
    <s v="control"/>
    <n v="168500"/>
    <n v="0.9873732345344014"/>
    <x v="0"/>
  </r>
  <r>
    <x v="624"/>
    <n v="1972"/>
    <s v="treatment"/>
    <n v="165150"/>
    <n v="0.91561230937487359"/>
    <x v="1"/>
  </r>
  <r>
    <x v="625"/>
    <n v="1962"/>
    <s v="treatment"/>
    <n v="160000"/>
    <n v="0.72441018832120818"/>
    <x v="1"/>
  </r>
  <r>
    <x v="626"/>
    <n v="1978"/>
    <s v="treatment"/>
    <n v="139900"/>
    <n v="0.6972905489358826"/>
    <x v="1"/>
  </r>
  <r>
    <x v="627"/>
    <n v="1972"/>
    <s v="treatment"/>
    <n v="153000"/>
    <n v="0.18497701311971759"/>
    <x v="1"/>
  </r>
  <r>
    <x v="628"/>
    <n v="1969"/>
    <s v="treatment"/>
    <n v="135000"/>
    <n v="6.9691465654382112E-2"/>
    <x v="1"/>
  </r>
  <r>
    <x v="629"/>
    <n v="1964"/>
    <s v="treatment"/>
    <n v="168500"/>
    <n v="0.80028051158398961"/>
    <x v="1"/>
  </r>
  <r>
    <x v="630"/>
    <n v="1991"/>
    <s v="treatment"/>
    <n v="124000"/>
    <n v="0.68853817636578252"/>
    <x v="1"/>
  </r>
  <r>
    <x v="631"/>
    <n v="2006"/>
    <s v="control"/>
    <n v="209500"/>
    <n v="0.90251399151062539"/>
    <x v="0"/>
  </r>
  <r>
    <x v="632"/>
    <n v="1977"/>
    <s v="treatment"/>
    <n v="82500"/>
    <n v="0.17200819767825459"/>
    <x v="1"/>
  </r>
  <r>
    <x v="633"/>
    <n v="2005"/>
    <s v="control"/>
    <n v="139400"/>
    <n v="0.45030611270770604"/>
    <x v="2"/>
  </r>
  <r>
    <x v="634"/>
    <n v="1980"/>
    <s v="treatment"/>
    <n v="144000"/>
    <n v="0.64159601633208341"/>
    <x v="1"/>
  </r>
  <r>
    <x v="635"/>
    <n v="1995"/>
    <s v="control"/>
    <n v="200000"/>
    <n v="4.4383336166201715E-2"/>
    <x v="2"/>
  </r>
  <r>
    <x v="636"/>
    <n v="1950"/>
    <s v="treatment"/>
    <n v="60000"/>
    <n v="0.79164499906865626"/>
    <x v="1"/>
  </r>
  <r>
    <x v="637"/>
    <n v="1954"/>
    <s v="treatment"/>
    <n v="93000"/>
    <n v="0.48179898386361486"/>
    <x v="1"/>
  </r>
  <r>
    <x v="638"/>
    <n v="1950"/>
    <s v="treatment"/>
    <n v="85000"/>
    <n v="0.80628197275134506"/>
    <x v="1"/>
  </r>
  <r>
    <x v="639"/>
    <n v="2006"/>
    <s v="control"/>
    <n v="264561"/>
    <n v="0.92393067303525445"/>
    <x v="0"/>
  </r>
  <r>
    <x v="640"/>
    <n v="2004"/>
    <s v="control"/>
    <n v="274000"/>
    <n v="0.42968509988929793"/>
    <x v="2"/>
  </r>
  <r>
    <x v="641"/>
    <n v="2001"/>
    <s v="control"/>
    <n v="226000"/>
    <n v="0.23753731470555584"/>
    <x v="2"/>
  </r>
  <r>
    <x v="642"/>
    <n v="1995"/>
    <s v="control"/>
    <n v="345000"/>
    <n v="0.76338781326099514"/>
    <x v="0"/>
  </r>
  <r>
    <x v="643"/>
    <n v="1969"/>
    <s v="treatment"/>
    <n v="152000"/>
    <n v="0.24615580003482018"/>
    <x v="1"/>
  </r>
  <r>
    <x v="644"/>
    <n v="2009"/>
    <s v="control"/>
    <n v="370878"/>
    <n v="0.13056323942602144"/>
    <x v="2"/>
  </r>
  <r>
    <x v="645"/>
    <n v="1971"/>
    <s v="treatment"/>
    <n v="143250"/>
    <n v="4.4699771976892899E-2"/>
    <x v="1"/>
  </r>
  <r>
    <x v="646"/>
    <n v="1950"/>
    <s v="treatment"/>
    <n v="98300"/>
    <n v="0.91242451658161983"/>
    <x v="1"/>
  </r>
  <r>
    <x v="647"/>
    <n v="1953"/>
    <s v="treatment"/>
    <n v="155000"/>
    <n v="0.96705185594003373"/>
    <x v="1"/>
  </r>
  <r>
    <x v="648"/>
    <n v="1966"/>
    <s v="treatment"/>
    <n v="155000"/>
    <n v="0.62628339842691805"/>
    <x v="1"/>
  </r>
  <r>
    <x v="649"/>
    <n v="1970"/>
    <s v="treatment"/>
    <n v="84500"/>
    <n v="0.44065734816388558"/>
    <x v="1"/>
  </r>
  <r>
    <x v="650"/>
    <n v="2007"/>
    <s v="control"/>
    <n v="205950"/>
    <n v="2.6363572647183253E-2"/>
    <x v="2"/>
  </r>
  <r>
    <x v="651"/>
    <n v="1950"/>
    <s v="treatment"/>
    <n v="108000"/>
    <n v="0.95440042190151475"/>
    <x v="1"/>
  </r>
  <r>
    <x v="652"/>
    <n v="1996"/>
    <s v="control"/>
    <n v="191000"/>
    <n v="0.99769613283022496"/>
    <x v="0"/>
  </r>
  <r>
    <x v="653"/>
    <n v="1995"/>
    <s v="control"/>
    <n v="135000"/>
    <n v="0.90476991618875247"/>
    <x v="0"/>
  </r>
  <r>
    <x v="654"/>
    <n v="1995"/>
    <s v="control"/>
    <n v="350000"/>
    <n v="0.63456235786972548"/>
    <x v="0"/>
  </r>
  <r>
    <x v="655"/>
    <n v="1971"/>
    <s v="treatment"/>
    <n v="88000"/>
    <n v="0.2130124617874416"/>
    <x v="1"/>
  </r>
  <r>
    <x v="656"/>
    <n v="2006"/>
    <s v="control"/>
    <n v="145500"/>
    <n v="0.77561318571510363"/>
    <x v="0"/>
  </r>
  <r>
    <x v="657"/>
    <n v="2000"/>
    <s v="control"/>
    <n v="149000"/>
    <n v="0.99514877991846873"/>
    <x v="0"/>
  </r>
  <r>
    <x v="658"/>
    <n v="1950"/>
    <s v="treatment"/>
    <n v="97500"/>
    <n v="0.24588071832795322"/>
    <x v="1"/>
  </r>
  <r>
    <x v="659"/>
    <n v="1999"/>
    <s v="control"/>
    <n v="167000"/>
    <n v="0.8510932762806368"/>
    <x v="0"/>
  </r>
  <r>
    <x v="660"/>
    <n v="1976"/>
    <s v="treatment"/>
    <n v="197900"/>
    <n v="0.19491926755738909"/>
    <x v="1"/>
  </r>
  <r>
    <x v="661"/>
    <n v="2005"/>
    <s v="control"/>
    <n v="402000"/>
    <n v="0.86101206174761025"/>
    <x v="0"/>
  </r>
  <r>
    <x v="662"/>
    <n v="1968"/>
    <s v="treatment"/>
    <n v="110000"/>
    <n v="0.93859339758459659"/>
    <x v="1"/>
  </r>
  <r>
    <x v="663"/>
    <n v="1972"/>
    <s v="treatment"/>
    <n v="137500"/>
    <n v="0.31332237488673031"/>
    <x v="1"/>
  </r>
  <r>
    <x v="664"/>
    <n v="2006"/>
    <s v="control"/>
    <n v="423000"/>
    <n v="6.7920429468111498E-2"/>
    <x v="2"/>
  </r>
  <r>
    <x v="665"/>
    <n v="2000"/>
    <s v="control"/>
    <n v="230500"/>
    <n v="0.79796115277341984"/>
    <x v="0"/>
  </r>
  <r>
    <x v="666"/>
    <n v="1979"/>
    <s v="treatment"/>
    <n v="129000"/>
    <n v="6.8614629286490758E-2"/>
    <x v="1"/>
  </r>
  <r>
    <x v="667"/>
    <n v="1998"/>
    <s v="control"/>
    <n v="193500"/>
    <n v="0.10248377425884792"/>
    <x v="2"/>
  </r>
  <r>
    <x v="668"/>
    <n v="1987"/>
    <s v="treatment"/>
    <n v="168000"/>
    <n v="0.94884091387071257"/>
    <x v="1"/>
  </r>
  <r>
    <x v="669"/>
    <n v="1950"/>
    <s v="treatment"/>
    <n v="137500"/>
    <n v="0.76426627712580431"/>
    <x v="1"/>
  </r>
  <r>
    <x v="670"/>
    <n v="2005"/>
    <s v="control"/>
    <n v="173500"/>
    <n v="0.6695309555823985"/>
    <x v="0"/>
  </r>
  <r>
    <x v="671"/>
    <n v="1950"/>
    <s v="treatment"/>
    <n v="103600"/>
    <n v="0.39250605064433486"/>
    <x v="1"/>
  </r>
  <r>
    <x v="672"/>
    <n v="1977"/>
    <s v="treatment"/>
    <n v="165000"/>
    <n v="0.70314344999837841"/>
    <x v="1"/>
  </r>
  <r>
    <x v="673"/>
    <n v="2004"/>
    <s v="control"/>
    <n v="257500"/>
    <n v="0.63965880797862229"/>
    <x v="0"/>
  </r>
  <r>
    <x v="674"/>
    <n v="1965"/>
    <s v="treatment"/>
    <n v="140000"/>
    <n v="2.9381508109628696E-2"/>
    <x v="1"/>
  </r>
  <r>
    <x v="675"/>
    <n v="1978"/>
    <s v="treatment"/>
    <n v="148500"/>
    <n v="0.58844198775149315"/>
    <x v="1"/>
  </r>
  <r>
    <x v="676"/>
    <n v="1950"/>
    <s v="treatment"/>
    <n v="87000"/>
    <n v="0.70801139116939105"/>
    <x v="1"/>
  </r>
  <r>
    <x v="677"/>
    <n v="2006"/>
    <s v="control"/>
    <n v="109500"/>
    <n v="4.0882570306967181E-2"/>
    <x v="2"/>
  </r>
  <r>
    <x v="678"/>
    <n v="2008"/>
    <s v="control"/>
    <n v="372500"/>
    <n v="0.9426616782186461"/>
    <x v="0"/>
  </r>
  <r>
    <x v="679"/>
    <n v="1961"/>
    <s v="treatment"/>
    <n v="128500"/>
    <n v="0.2295028062548049"/>
    <x v="1"/>
  </r>
  <r>
    <x v="680"/>
    <n v="1980"/>
    <s v="treatment"/>
    <n v="143000"/>
    <n v="0.37128232783372694"/>
    <x v="1"/>
  </r>
  <r>
    <x v="681"/>
    <n v="2000"/>
    <s v="control"/>
    <n v="159434"/>
    <n v="0.86572882750840086"/>
    <x v="0"/>
  </r>
  <r>
    <x v="682"/>
    <n v="1997"/>
    <s v="control"/>
    <n v="173000"/>
    <n v="0.11330665828054987"/>
    <x v="2"/>
  </r>
  <r>
    <x v="683"/>
    <n v="2002"/>
    <s v="control"/>
    <n v="285000"/>
    <n v="0.49395003941808591"/>
    <x v="2"/>
  </r>
  <r>
    <x v="684"/>
    <n v="1998"/>
    <s v="control"/>
    <n v="221000"/>
    <n v="0.96332997216571614"/>
    <x v="0"/>
  </r>
  <r>
    <x v="685"/>
    <n v="1984"/>
    <s v="treatment"/>
    <n v="207500"/>
    <n v="0.92571903754721396"/>
    <x v="1"/>
  </r>
  <r>
    <x v="686"/>
    <n v="2007"/>
    <s v="control"/>
    <n v="227875"/>
    <n v="0.20059343877332991"/>
    <x v="2"/>
  </r>
  <r>
    <x v="687"/>
    <n v="2004"/>
    <s v="control"/>
    <n v="148800"/>
    <n v="0.53336260103117594"/>
    <x v="0"/>
  </r>
  <r>
    <x v="688"/>
    <n v="2007"/>
    <s v="control"/>
    <n v="392000"/>
    <n v="0.31960487694791251"/>
    <x v="2"/>
  </r>
  <r>
    <x v="689"/>
    <n v="2006"/>
    <s v="control"/>
    <n v="194700"/>
    <n v="0.99251916665479645"/>
    <x v="0"/>
  </r>
  <r>
    <x v="690"/>
    <n v="2004"/>
    <s v="control"/>
    <n v="141000"/>
    <n v="0.76797645629515277"/>
    <x v="0"/>
  </r>
  <r>
    <x v="691"/>
    <n v="1995"/>
    <s v="control"/>
    <n v="755000"/>
    <n v="0.7962039478053321"/>
    <x v="0"/>
  </r>
  <r>
    <x v="692"/>
    <n v="1990"/>
    <s v="treatment"/>
    <n v="335000"/>
    <n v="0.40106927362017508"/>
    <x v="1"/>
  </r>
  <r>
    <x v="693"/>
    <n v="1968"/>
    <s v="treatment"/>
    <n v="108480"/>
    <n v="0.59498261285540732"/>
    <x v="1"/>
  </r>
  <r>
    <x v="694"/>
    <n v="1950"/>
    <s v="treatment"/>
    <n v="141500"/>
    <n v="0.47750011696061101"/>
    <x v="1"/>
  </r>
  <r>
    <x v="695"/>
    <n v="1987"/>
    <s v="treatment"/>
    <n v="176000"/>
    <n v="0.75437987161186304"/>
    <x v="1"/>
  </r>
  <r>
    <x v="696"/>
    <n v="1950"/>
    <s v="treatment"/>
    <n v="89000"/>
    <n v="0.67500569533378874"/>
    <x v="1"/>
  </r>
  <r>
    <x v="697"/>
    <n v="1952"/>
    <s v="treatment"/>
    <n v="123500"/>
    <n v="0.3009774863165906"/>
    <x v="1"/>
  </r>
  <r>
    <x v="698"/>
    <n v="2009"/>
    <s v="control"/>
    <n v="138500"/>
    <n v="7.6605215720303432E-3"/>
    <x v="2"/>
  </r>
  <r>
    <x v="699"/>
    <n v="2004"/>
    <s v="control"/>
    <n v="196000"/>
    <n v="0.60538308934775087"/>
    <x v="0"/>
  </r>
  <r>
    <x v="700"/>
    <n v="2002"/>
    <s v="control"/>
    <n v="312500"/>
    <n v="0.97552397636162724"/>
    <x v="0"/>
  </r>
  <r>
    <x v="701"/>
    <n v="1969"/>
    <s v="treatment"/>
    <n v="140000"/>
    <n v="0.41321329200098211"/>
    <x v="1"/>
  </r>
  <r>
    <x v="702"/>
    <n v="2006"/>
    <s v="control"/>
    <n v="361919"/>
    <n v="0.84080209468725498"/>
    <x v="0"/>
  </r>
  <r>
    <x v="703"/>
    <n v="1996"/>
    <s v="control"/>
    <n v="140000"/>
    <n v="0.64448234580818975"/>
    <x v="0"/>
  </r>
  <r>
    <x v="704"/>
    <n v="2005"/>
    <s v="control"/>
    <n v="213000"/>
    <n v="0.14640974833060505"/>
    <x v="2"/>
  </r>
  <r>
    <x v="705"/>
    <n v="1950"/>
    <s v="treatment"/>
    <n v="55000"/>
    <n v="0.49157424988349563"/>
    <x v="1"/>
  </r>
  <r>
    <x v="706"/>
    <n v="2002"/>
    <s v="control"/>
    <n v="302000"/>
    <n v="0.30805538611730543"/>
    <x v="2"/>
  </r>
  <r>
    <x v="707"/>
    <n v="2006"/>
    <s v="control"/>
    <n v="254000"/>
    <n v="0.48616795406814817"/>
    <x v="2"/>
  </r>
  <r>
    <x v="708"/>
    <n v="2007"/>
    <s v="control"/>
    <n v="179540"/>
    <n v="0.98191457428583462"/>
    <x v="0"/>
  </r>
  <r>
    <x v="709"/>
    <n v="1966"/>
    <s v="treatment"/>
    <n v="109900"/>
    <n v="0.19700483539055091"/>
    <x v="1"/>
  </r>
  <r>
    <x v="710"/>
    <n v="2003"/>
    <s v="control"/>
    <n v="52000"/>
    <n v="0.1641989438211815"/>
    <x v="2"/>
  </r>
  <r>
    <x v="711"/>
    <n v="1950"/>
    <s v="treatment"/>
    <n v="102776"/>
    <n v="0.56751671851832641"/>
    <x v="1"/>
  </r>
  <r>
    <x v="712"/>
    <n v="1989"/>
    <s v="treatment"/>
    <n v="189000"/>
    <n v="8.395257296083114E-2"/>
    <x v="1"/>
  </r>
  <r>
    <x v="713"/>
    <n v="1970"/>
    <s v="treatment"/>
    <n v="129000"/>
    <n v="0.58773316041529367"/>
    <x v="1"/>
  </r>
  <r>
    <x v="714"/>
    <n v="2005"/>
    <s v="control"/>
    <n v="130500"/>
    <n v="0.75076694376505781"/>
    <x v="0"/>
  </r>
  <r>
    <x v="715"/>
    <n v="1974"/>
    <s v="treatment"/>
    <n v="165000"/>
    <n v="0.19811656688251023"/>
    <x v="1"/>
  </r>
  <r>
    <x v="716"/>
    <n v="1998"/>
    <s v="control"/>
    <n v="159500"/>
    <n v="0.49253940222640313"/>
    <x v="2"/>
  </r>
  <r>
    <x v="717"/>
    <n v="2000"/>
    <s v="control"/>
    <n v="157000"/>
    <n v="0.8868312347164703"/>
    <x v="0"/>
  </r>
  <r>
    <x v="718"/>
    <n v="1994"/>
    <s v="control"/>
    <n v="341000"/>
    <n v="0.45799879511269992"/>
    <x v="2"/>
  </r>
  <r>
    <x v="719"/>
    <n v="1969"/>
    <s v="treatment"/>
    <n v="128500"/>
    <n v="0.73311565029762871"/>
    <x v="1"/>
  </r>
  <r>
    <x v="720"/>
    <n v="1985"/>
    <s v="treatment"/>
    <n v="275000"/>
    <n v="0.22235248152470644"/>
    <x v="1"/>
  </r>
  <r>
    <x v="721"/>
    <n v="2004"/>
    <s v="control"/>
    <n v="143000"/>
    <n v="0.25710833490560137"/>
    <x v="2"/>
  </r>
  <r>
    <x v="722"/>
    <n v="1970"/>
    <s v="treatment"/>
    <n v="124500"/>
    <n v="0.90182702752468857"/>
    <x v="1"/>
  </r>
  <r>
    <x v="723"/>
    <n v="1972"/>
    <s v="treatment"/>
    <n v="135000"/>
    <n v="0.58271330751752015"/>
    <x v="1"/>
  </r>
  <r>
    <x v="724"/>
    <n v="2008"/>
    <s v="control"/>
    <n v="320000"/>
    <n v="0.80120268946865592"/>
    <x v="0"/>
  </r>
  <r>
    <x v="725"/>
    <n v="1970"/>
    <s v="treatment"/>
    <n v="120500"/>
    <n v="0.23539992715253277"/>
    <x v="1"/>
  </r>
  <r>
    <x v="726"/>
    <n v="2007"/>
    <s v="control"/>
    <n v="222000"/>
    <n v="0.60325514746905406"/>
    <x v="0"/>
  </r>
  <r>
    <x v="727"/>
    <n v="2007"/>
    <s v="control"/>
    <n v="194500"/>
    <n v="0.78958738340926216"/>
    <x v="0"/>
  </r>
  <r>
    <x v="728"/>
    <n v="1958"/>
    <s v="treatment"/>
    <n v="110000"/>
    <n v="6.8921059510256177E-2"/>
    <x v="1"/>
  </r>
  <r>
    <x v="729"/>
    <n v="1950"/>
    <s v="treatment"/>
    <n v="103000"/>
    <n v="0.58526114136887408"/>
    <x v="1"/>
  </r>
  <r>
    <x v="730"/>
    <n v="1996"/>
    <s v="control"/>
    <n v="236500"/>
    <n v="0.15406431450914126"/>
    <x v="2"/>
  </r>
  <r>
    <x v="731"/>
    <n v="2003"/>
    <s v="control"/>
    <n v="187500"/>
    <n v="0.71220022917377845"/>
    <x v="0"/>
  </r>
  <r>
    <x v="732"/>
    <n v="1999"/>
    <s v="control"/>
    <n v="222500"/>
    <n v="0.64322129645208037"/>
    <x v="0"/>
  </r>
  <r>
    <x v="733"/>
    <n v="1983"/>
    <s v="treatment"/>
    <n v="131400"/>
    <n v="0.37268183288863155"/>
    <x v="1"/>
  </r>
  <r>
    <x v="734"/>
    <n v="1968"/>
    <s v="treatment"/>
    <n v="108000"/>
    <n v="7.4276037517432725E-2"/>
    <x v="1"/>
  </r>
  <r>
    <x v="735"/>
    <n v="1970"/>
    <s v="treatment"/>
    <n v="163000"/>
    <n v="3.1247955977746433E-2"/>
    <x v="1"/>
  </r>
  <r>
    <x v="736"/>
    <n v="1950"/>
    <s v="treatment"/>
    <n v="93500"/>
    <n v="0.54043284849380058"/>
    <x v="1"/>
  </r>
  <r>
    <x v="737"/>
    <n v="2005"/>
    <s v="control"/>
    <n v="239900"/>
    <n v="0.81823773515911924"/>
    <x v="0"/>
  </r>
  <r>
    <x v="738"/>
    <n v="1988"/>
    <s v="treatment"/>
    <n v="179000"/>
    <n v="0.14929815918762901"/>
    <x v="1"/>
  </r>
  <r>
    <x v="739"/>
    <n v="2004"/>
    <s v="control"/>
    <n v="190000"/>
    <n v="0.78626169304846694"/>
    <x v="0"/>
  </r>
  <r>
    <x v="740"/>
    <n v="2002"/>
    <s v="control"/>
    <n v="132000"/>
    <n v="0.51892610917475335"/>
    <x v="0"/>
  </r>
  <r>
    <x v="741"/>
    <n v="1996"/>
    <s v="control"/>
    <n v="142000"/>
    <n v="0.37847110651144711"/>
    <x v="2"/>
  </r>
  <r>
    <x v="742"/>
    <n v="2001"/>
    <s v="control"/>
    <n v="179000"/>
    <n v="0.49284360945600558"/>
    <x v="2"/>
  </r>
  <r>
    <x v="743"/>
    <n v="1999"/>
    <s v="control"/>
    <n v="175000"/>
    <n v="0.72745848194057772"/>
    <x v="0"/>
  </r>
  <r>
    <x v="744"/>
    <n v="1993"/>
    <s v="treatment"/>
    <n v="180000"/>
    <n v="0.98476129190143291"/>
    <x v="1"/>
  </r>
  <r>
    <x v="745"/>
    <n v="1996"/>
    <s v="control"/>
    <n v="299800"/>
    <n v="0.25341063067046687"/>
    <x v="2"/>
  </r>
  <r>
    <x v="746"/>
    <n v="2000"/>
    <s v="control"/>
    <n v="236000"/>
    <n v="0.73210160323058482"/>
    <x v="0"/>
  </r>
  <r>
    <x v="747"/>
    <n v="2003"/>
    <s v="control"/>
    <n v="265979"/>
    <n v="0.69356093759462578"/>
    <x v="0"/>
  </r>
  <r>
    <x v="748"/>
    <n v="1996"/>
    <s v="control"/>
    <n v="260400"/>
    <n v="0.9297415215501974"/>
    <x v="0"/>
  </r>
  <r>
    <x v="749"/>
    <n v="1950"/>
    <s v="treatment"/>
    <n v="98000"/>
    <n v="0.34088879324930854"/>
    <x v="1"/>
  </r>
  <r>
    <x v="750"/>
    <n v="2004"/>
    <s v="control"/>
    <n v="96500"/>
    <n v="5.024381172552228E-2"/>
    <x v="2"/>
  </r>
  <r>
    <x v="751"/>
    <n v="2003"/>
    <s v="control"/>
    <n v="162000"/>
    <n v="0.47885329979448532"/>
    <x v="2"/>
  </r>
  <r>
    <x v="752"/>
    <n v="1997"/>
    <s v="control"/>
    <n v="217000"/>
    <n v="0.17514260488494815"/>
    <x v="2"/>
  </r>
  <r>
    <x v="753"/>
    <n v="2005"/>
    <s v="control"/>
    <n v="275500"/>
    <n v="0.61843773122617196"/>
    <x v="0"/>
  </r>
  <r>
    <x v="754"/>
    <n v="2005"/>
    <s v="control"/>
    <n v="156000"/>
    <n v="0.2363341581601236"/>
    <x v="2"/>
  </r>
  <r>
    <x v="755"/>
    <n v="1999"/>
    <s v="control"/>
    <n v="172500"/>
    <n v="0.25521084043192821"/>
    <x v="2"/>
  </r>
  <r>
    <x v="756"/>
    <n v="2007"/>
    <s v="control"/>
    <n v="212000"/>
    <n v="5.8997559512139364E-2"/>
    <x v="2"/>
  </r>
  <r>
    <x v="757"/>
    <n v="1978"/>
    <s v="treatment"/>
    <n v="158900"/>
    <n v="0.79967049737887508"/>
    <x v="1"/>
  </r>
  <r>
    <x v="758"/>
    <n v="1999"/>
    <s v="control"/>
    <n v="179400"/>
    <n v="0.63835092225913648"/>
    <x v="0"/>
  </r>
  <r>
    <x v="759"/>
    <n v="1995"/>
    <s v="control"/>
    <n v="290000"/>
    <n v="2.85609049284129E-2"/>
    <x v="2"/>
  </r>
  <r>
    <x v="760"/>
    <n v="1959"/>
    <s v="treatment"/>
    <n v="127500"/>
    <n v="0.66336655044670023"/>
    <x v="1"/>
  </r>
  <r>
    <x v="761"/>
    <n v="1950"/>
    <s v="treatment"/>
    <n v="100000"/>
    <n v="0.36595951400288429"/>
    <x v="1"/>
  </r>
  <r>
    <x v="762"/>
    <n v="2009"/>
    <s v="control"/>
    <n v="215200"/>
    <n v="0.44386882765520241"/>
    <x v="2"/>
  </r>
  <r>
    <x v="763"/>
    <n v="1999"/>
    <s v="control"/>
    <n v="337000"/>
    <n v="0.58678656355689618"/>
    <x v="0"/>
  </r>
  <r>
    <x v="764"/>
    <n v="1996"/>
    <s v="control"/>
    <n v="270000"/>
    <n v="0.16237307254916822"/>
    <x v="2"/>
  </r>
  <r>
    <x v="765"/>
    <n v="2008"/>
    <s v="control"/>
    <n v="264132"/>
    <n v="0.76477881598663666"/>
    <x v="0"/>
  </r>
  <r>
    <x v="766"/>
    <n v="1988"/>
    <s v="treatment"/>
    <n v="196500"/>
    <n v="0.24035770815747703"/>
    <x v="1"/>
  </r>
  <r>
    <x v="767"/>
    <n v="1985"/>
    <s v="treatment"/>
    <n v="160000"/>
    <n v="0.73863848780799035"/>
    <x v="1"/>
  </r>
  <r>
    <x v="768"/>
    <n v="2005"/>
    <s v="control"/>
    <n v="216837"/>
    <n v="0.28813924884789377"/>
    <x v="2"/>
  </r>
  <r>
    <x v="769"/>
    <n v="2003"/>
    <s v="control"/>
    <n v="538000"/>
    <n v="0.13313593711229954"/>
    <x v="2"/>
  </r>
  <r>
    <x v="770"/>
    <n v="1982"/>
    <s v="treatment"/>
    <n v="134900"/>
    <n v="0.29075643736754586"/>
    <x v="1"/>
  </r>
  <r>
    <x v="771"/>
    <n v="1951"/>
    <s v="treatment"/>
    <n v="102000"/>
    <n v="0.39080587850255577"/>
    <x v="1"/>
  </r>
  <r>
    <x v="772"/>
    <n v="1976"/>
    <s v="treatment"/>
    <n v="107000"/>
    <n v="0.63722117450096771"/>
    <x v="1"/>
  </r>
  <r>
    <x v="773"/>
    <n v="1958"/>
    <s v="treatment"/>
    <n v="114500"/>
    <n v="0.18349349144365756"/>
    <x v="1"/>
  </r>
  <r>
    <x v="774"/>
    <n v="2006"/>
    <s v="control"/>
    <n v="395000"/>
    <n v="1.7777872990287324E-2"/>
    <x v="2"/>
  </r>
  <r>
    <x v="775"/>
    <n v="1998"/>
    <s v="control"/>
    <n v="162000"/>
    <n v="0.97181333706620654"/>
    <x v="0"/>
  </r>
  <r>
    <x v="776"/>
    <n v="2006"/>
    <s v="control"/>
    <n v="221500"/>
    <n v="0.80590571162211921"/>
    <x v="0"/>
  </r>
  <r>
    <x v="777"/>
    <n v="1974"/>
    <s v="treatment"/>
    <n v="142500"/>
    <n v="0.59335024208797982"/>
    <x v="1"/>
  </r>
  <r>
    <x v="778"/>
    <n v="1977"/>
    <s v="treatment"/>
    <n v="144000"/>
    <n v="0.56031438822310264"/>
    <x v="1"/>
  </r>
  <r>
    <x v="779"/>
    <n v="1977"/>
    <s v="treatment"/>
    <n v="135000"/>
    <n v="0.76927726084883352"/>
    <x v="1"/>
  </r>
  <r>
    <x v="780"/>
    <n v="1996"/>
    <s v="control"/>
    <n v="176000"/>
    <n v="0.85099143550362988"/>
    <x v="0"/>
  </r>
  <r>
    <x v="781"/>
    <n v="1992"/>
    <s v="treatment"/>
    <n v="175900"/>
    <n v="0.29854469696521968"/>
    <x v="1"/>
  </r>
  <r>
    <x v="782"/>
    <n v="2002"/>
    <s v="control"/>
    <n v="187100"/>
    <n v="0.32415618832138426"/>
    <x v="2"/>
  </r>
  <r>
    <x v="783"/>
    <n v="1978"/>
    <s v="treatment"/>
    <n v="165500"/>
    <n v="0.42779988320182905"/>
    <x v="1"/>
  </r>
  <r>
    <x v="784"/>
    <n v="2001"/>
    <s v="control"/>
    <n v="128000"/>
    <n v="0.4425611631782459"/>
    <x v="2"/>
  </r>
  <r>
    <x v="785"/>
    <n v="1967"/>
    <s v="treatment"/>
    <n v="161500"/>
    <n v="4.5092946766060349E-2"/>
    <x v="1"/>
  </r>
  <r>
    <x v="786"/>
    <n v="1950"/>
    <s v="treatment"/>
    <n v="139000"/>
    <n v="0.94624181545409825"/>
    <x v="1"/>
  </r>
  <r>
    <x v="787"/>
    <n v="2004"/>
    <s v="control"/>
    <n v="233000"/>
    <n v="0.73268492003165697"/>
    <x v="0"/>
  </r>
  <r>
    <x v="788"/>
    <n v="2000"/>
    <s v="control"/>
    <n v="107900"/>
    <n v="0.58529316382378305"/>
    <x v="0"/>
  </r>
  <r>
    <x v="789"/>
    <n v="2007"/>
    <s v="control"/>
    <n v="187500"/>
    <n v="2.0945047380857007E-2"/>
    <x v="2"/>
  </r>
  <r>
    <x v="790"/>
    <n v="2006"/>
    <s v="control"/>
    <n v="160200"/>
    <n v="0.24981027632295882"/>
    <x v="2"/>
  </r>
  <r>
    <x v="791"/>
    <n v="1976"/>
    <s v="treatment"/>
    <n v="146800"/>
    <n v="0.10555855799070135"/>
    <x v="1"/>
  </r>
  <r>
    <x v="792"/>
    <n v="1997"/>
    <s v="control"/>
    <n v="269790"/>
    <n v="0.11460355050609494"/>
    <x v="2"/>
  </r>
  <r>
    <x v="793"/>
    <n v="2007"/>
    <s v="control"/>
    <n v="225000"/>
    <n v="0.5348331308418568"/>
    <x v="0"/>
  </r>
  <r>
    <x v="794"/>
    <n v="1996"/>
    <s v="control"/>
    <n v="194500"/>
    <n v="0.66889193389016277"/>
    <x v="0"/>
  </r>
  <r>
    <x v="795"/>
    <n v="1981"/>
    <s v="treatment"/>
    <n v="171000"/>
    <n v="0.78303866434031955"/>
    <x v="1"/>
  </r>
  <r>
    <x v="796"/>
    <n v="1977"/>
    <s v="treatment"/>
    <n v="143500"/>
    <n v="0.25094058112096118"/>
    <x v="1"/>
  </r>
  <r>
    <x v="797"/>
    <n v="1953"/>
    <s v="treatment"/>
    <n v="110000"/>
    <n v="0.5750091362168317"/>
    <x v="1"/>
  </r>
  <r>
    <x v="798"/>
    <n v="2009"/>
    <s v="control"/>
    <n v="485000"/>
    <n v="0.40197378074771883"/>
    <x v="2"/>
  </r>
  <r>
    <x v="799"/>
    <n v="1950"/>
    <s v="treatment"/>
    <n v="175000"/>
    <n v="0.96468472911020786"/>
    <x v="1"/>
  </r>
  <r>
    <x v="800"/>
    <n v="1997"/>
    <s v="control"/>
    <n v="200000"/>
    <n v="0.79901880991165597"/>
    <x v="0"/>
  </r>
  <r>
    <x v="801"/>
    <n v="1990"/>
    <s v="treatment"/>
    <n v="109900"/>
    <n v="0.1679172246418339"/>
    <x v="1"/>
  </r>
  <r>
    <x v="802"/>
    <n v="2005"/>
    <s v="control"/>
    <n v="189000"/>
    <n v="0.90384074393401559"/>
    <x v="0"/>
  </r>
  <r>
    <x v="803"/>
    <n v="2009"/>
    <s v="control"/>
    <n v="582933"/>
    <n v="0.53653995718007985"/>
    <x v="0"/>
  </r>
  <r>
    <x v="804"/>
    <n v="1954"/>
    <s v="treatment"/>
    <n v="118000"/>
    <n v="0.69437619660310979"/>
    <x v="1"/>
  </r>
  <r>
    <x v="805"/>
    <n v="2008"/>
    <s v="control"/>
    <n v="227680"/>
    <n v="0.29063948360489078"/>
    <x v="2"/>
  </r>
  <r>
    <x v="806"/>
    <n v="1967"/>
    <s v="treatment"/>
    <n v="135500"/>
    <n v="0.67295690162722954"/>
    <x v="1"/>
  </r>
  <r>
    <x v="807"/>
    <n v="2004"/>
    <s v="control"/>
    <n v="223500"/>
    <n v="0.62616747011952401"/>
    <x v="0"/>
  </r>
  <r>
    <x v="808"/>
    <n v="1966"/>
    <s v="treatment"/>
    <n v="159950"/>
    <n v="0.97705358304703704"/>
    <x v="1"/>
  </r>
  <r>
    <x v="809"/>
    <n v="1965"/>
    <s v="treatment"/>
    <n v="106000"/>
    <n v="0.74793863823287599"/>
    <x v="1"/>
  </r>
  <r>
    <x v="810"/>
    <n v="1999"/>
    <s v="control"/>
    <n v="181000"/>
    <n v="0.57500023097851694"/>
    <x v="0"/>
  </r>
  <r>
    <x v="811"/>
    <n v="2004"/>
    <s v="control"/>
    <n v="144500"/>
    <n v="0.95949458074237692"/>
    <x v="0"/>
  </r>
  <r>
    <x v="812"/>
    <n v="1952"/>
    <s v="treatment"/>
    <n v="55993"/>
    <n v="0.23624302063985081"/>
    <x v="1"/>
  </r>
  <r>
    <x v="813"/>
    <n v="1958"/>
    <s v="treatment"/>
    <n v="157900"/>
    <n v="0.97615718746669911"/>
    <x v="1"/>
  </r>
  <r>
    <x v="814"/>
    <n v="1950"/>
    <s v="treatment"/>
    <n v="116000"/>
    <n v="2.6968051864088682E-2"/>
    <x v="1"/>
  </r>
  <r>
    <x v="815"/>
    <n v="1998"/>
    <s v="control"/>
    <n v="224900"/>
    <n v="0.12057362362289559"/>
    <x v="2"/>
  </r>
  <r>
    <x v="816"/>
    <n v="1954"/>
    <s v="treatment"/>
    <n v="137000"/>
    <n v="0.19461468282443684"/>
    <x v="1"/>
  </r>
  <r>
    <x v="817"/>
    <n v="2002"/>
    <s v="control"/>
    <n v="271000"/>
    <n v="0.93843294410242861"/>
    <x v="0"/>
  </r>
  <r>
    <x v="818"/>
    <n v="1971"/>
    <s v="treatment"/>
    <n v="155000"/>
    <n v="0.2290190407527446"/>
    <x v="1"/>
  </r>
  <r>
    <x v="819"/>
    <n v="2010"/>
    <s v="control"/>
    <n v="224000"/>
    <n v="0.81847965691303681"/>
    <x v="0"/>
  </r>
  <r>
    <x v="820"/>
    <n v="2003"/>
    <s v="control"/>
    <n v="183000"/>
    <n v="0.71363177639559583"/>
    <x v="0"/>
  </r>
  <r>
    <x v="821"/>
    <n v="1953"/>
    <s v="treatment"/>
    <n v="93000"/>
    <n v="0.92187747571955025"/>
    <x v="1"/>
  </r>
  <r>
    <x v="822"/>
    <n v="2003"/>
    <s v="control"/>
    <n v="225000"/>
    <n v="0.61038947207344085"/>
    <x v="0"/>
  </r>
  <r>
    <x v="823"/>
    <n v="1950"/>
    <s v="treatment"/>
    <n v="139500"/>
    <n v="0.73039049562951264"/>
    <x v="1"/>
  </r>
  <r>
    <x v="824"/>
    <n v="2006"/>
    <s v="control"/>
    <n v="232600"/>
    <n v="0.92428390718888243"/>
    <x v="0"/>
  </r>
  <r>
    <x v="825"/>
    <n v="2008"/>
    <s v="control"/>
    <n v="385000"/>
    <n v="0.73668913932750291"/>
    <x v="0"/>
  </r>
  <r>
    <x v="826"/>
    <n v="1950"/>
    <s v="treatment"/>
    <n v="109500"/>
    <n v="0.6941102933114095"/>
    <x v="1"/>
  </r>
  <r>
    <x v="827"/>
    <n v="2001"/>
    <s v="control"/>
    <n v="189000"/>
    <n v="0.40211621410664422"/>
    <x v="2"/>
  </r>
  <r>
    <x v="828"/>
    <n v="1967"/>
    <s v="treatment"/>
    <n v="185000"/>
    <n v="0.93321202458356878"/>
    <x v="1"/>
  </r>
  <r>
    <x v="829"/>
    <n v="2005"/>
    <s v="control"/>
    <n v="147400"/>
    <n v="0.4991240335727497"/>
    <x v="2"/>
  </r>
  <r>
    <x v="830"/>
    <n v="1957"/>
    <s v="treatment"/>
    <n v="166000"/>
    <n v="0.40502920672532905"/>
    <x v="1"/>
  </r>
  <r>
    <x v="831"/>
    <n v="2005"/>
    <s v="control"/>
    <n v="151000"/>
    <n v="0.40978579141221561"/>
    <x v="2"/>
  </r>
  <r>
    <x v="832"/>
    <n v="2003"/>
    <s v="control"/>
    <n v="237000"/>
    <n v="0.92636560991652717"/>
    <x v="0"/>
  </r>
  <r>
    <x v="833"/>
    <n v="1964"/>
    <s v="treatment"/>
    <n v="167000"/>
    <n v="0.22244066417308439"/>
    <x v="1"/>
  </r>
  <r>
    <x v="834"/>
    <n v="1961"/>
    <s v="treatment"/>
    <n v="139950"/>
    <n v="0.43327746261968281"/>
    <x v="1"/>
  </r>
  <r>
    <x v="835"/>
    <n v="1995"/>
    <s v="control"/>
    <n v="128000"/>
    <n v="1.1577365406959195E-2"/>
    <x v="2"/>
  </r>
  <r>
    <x v="836"/>
    <n v="1973"/>
    <s v="treatment"/>
    <n v="153500"/>
    <n v="0.99184890910273593"/>
    <x v="1"/>
  </r>
  <r>
    <x v="837"/>
    <n v="1973"/>
    <s v="treatment"/>
    <n v="100000"/>
    <n v="0.40750536429708117"/>
    <x v="1"/>
  </r>
  <r>
    <x v="838"/>
    <n v="2006"/>
    <s v="control"/>
    <n v="144000"/>
    <n v="0.33289124320737162"/>
    <x v="2"/>
  </r>
  <r>
    <x v="839"/>
    <n v="1995"/>
    <s v="control"/>
    <n v="130500"/>
    <n v="0.79755056396955271"/>
    <x v="0"/>
  </r>
  <r>
    <x v="840"/>
    <n v="1950"/>
    <s v="treatment"/>
    <n v="140000"/>
    <n v="0.64537855334185912"/>
    <x v="1"/>
  </r>
  <r>
    <x v="841"/>
    <n v="2002"/>
    <s v="control"/>
    <n v="157500"/>
    <n v="0.66841859641643397"/>
    <x v="0"/>
  </r>
  <r>
    <x v="842"/>
    <n v="1966"/>
    <s v="treatment"/>
    <n v="174900"/>
    <n v="0.32129132605645006"/>
    <x v="1"/>
  </r>
  <r>
    <x v="843"/>
    <n v="1961"/>
    <s v="treatment"/>
    <n v="141000"/>
    <n v="0.55342088617535423"/>
    <x v="1"/>
  </r>
  <r>
    <x v="844"/>
    <n v="1950"/>
    <s v="treatment"/>
    <n v="153900"/>
    <n v="0.41424479809692105"/>
    <x v="1"/>
  </r>
  <r>
    <x v="845"/>
    <n v="1981"/>
    <s v="treatment"/>
    <n v="171000"/>
    <n v="0.2677664982764475"/>
    <x v="1"/>
  </r>
  <r>
    <x v="846"/>
    <n v="1993"/>
    <s v="treatment"/>
    <n v="213000"/>
    <n v="0.64749204745969324"/>
    <x v="1"/>
  </r>
  <r>
    <x v="847"/>
    <n v="1972"/>
    <s v="treatment"/>
    <n v="133500"/>
    <n v="0.82415614670392423"/>
    <x v="1"/>
  </r>
  <r>
    <x v="848"/>
    <n v="1997"/>
    <s v="control"/>
    <n v="240000"/>
    <n v="0.17934022244605918"/>
    <x v="2"/>
  </r>
  <r>
    <x v="849"/>
    <n v="1994"/>
    <s v="control"/>
    <n v="187000"/>
    <n v="0.82306235332101818"/>
    <x v="0"/>
  </r>
  <r>
    <x v="850"/>
    <n v="2003"/>
    <s v="control"/>
    <n v="131500"/>
    <n v="3.9851528873811382E-2"/>
    <x v="2"/>
  </r>
  <r>
    <x v="851"/>
    <n v="2003"/>
    <s v="control"/>
    <n v="215000"/>
    <n v="0.49691816713330139"/>
    <x v="2"/>
  </r>
  <r>
    <x v="852"/>
    <n v="1950"/>
    <s v="treatment"/>
    <n v="164000"/>
    <n v="0.19465420968773872"/>
    <x v="1"/>
  </r>
  <r>
    <x v="853"/>
    <n v="1964"/>
    <s v="treatment"/>
    <n v="158000"/>
    <n v="0.57651516891433252"/>
    <x v="1"/>
  </r>
  <r>
    <x v="854"/>
    <n v="1974"/>
    <s v="treatment"/>
    <n v="170000"/>
    <n v="0.12786626449676075"/>
    <x v="1"/>
  </r>
  <r>
    <x v="855"/>
    <n v="2010"/>
    <s v="control"/>
    <n v="127000"/>
    <n v="0.34001182213946091"/>
    <x v="2"/>
  </r>
  <r>
    <x v="856"/>
    <n v="1978"/>
    <s v="treatment"/>
    <n v="147000"/>
    <n v="0.14814949249283227"/>
    <x v="1"/>
  </r>
  <r>
    <x v="857"/>
    <n v="1995"/>
    <s v="control"/>
    <n v="174000"/>
    <n v="5.3575332284380828E-2"/>
    <x v="2"/>
  </r>
  <r>
    <x v="858"/>
    <n v="1976"/>
    <s v="treatment"/>
    <n v="152000"/>
    <n v="0.63990892910212327"/>
    <x v="1"/>
  </r>
  <r>
    <x v="859"/>
    <n v="1984"/>
    <s v="treatment"/>
    <n v="250000"/>
    <n v="0.49484093095159842"/>
    <x v="1"/>
  </r>
  <r>
    <x v="860"/>
    <n v="1998"/>
    <s v="control"/>
    <n v="189950"/>
    <n v="0.38364198870868793"/>
    <x v="2"/>
  </r>
  <r>
    <x v="861"/>
    <n v="1965"/>
    <s v="treatment"/>
    <n v="131500"/>
    <n v="0.26437052300688102"/>
    <x v="1"/>
  </r>
  <r>
    <x v="862"/>
    <n v="1985"/>
    <s v="treatment"/>
    <n v="152000"/>
    <n v="0.57048037929230822"/>
    <x v="1"/>
  </r>
  <r>
    <x v="863"/>
    <n v="1959"/>
    <s v="treatment"/>
    <n v="132500"/>
    <n v="0.14248709458668274"/>
    <x v="1"/>
  </r>
  <r>
    <x v="864"/>
    <n v="2008"/>
    <s v="control"/>
    <n v="250580"/>
    <n v="0.81229200237125099"/>
    <x v="0"/>
  </r>
  <r>
    <x v="865"/>
    <n v="1970"/>
    <s v="treatment"/>
    <n v="148500"/>
    <n v="0.21932738892928416"/>
    <x v="1"/>
  </r>
  <r>
    <x v="866"/>
    <n v="2007"/>
    <s v="control"/>
    <n v="248900"/>
    <n v="0.59420439745250719"/>
    <x v="0"/>
  </r>
  <r>
    <x v="867"/>
    <n v="1961"/>
    <s v="treatment"/>
    <n v="129000"/>
    <n v="6.8057816678941618E-2"/>
    <x v="1"/>
  </r>
  <r>
    <x v="868"/>
    <n v="1950"/>
    <s v="treatment"/>
    <n v="169000"/>
    <n v="3.0677873439472703E-2"/>
    <x v="1"/>
  </r>
  <r>
    <x v="869"/>
    <n v="1994"/>
    <s v="control"/>
    <n v="236000"/>
    <n v="0.1302901553015664"/>
    <x v="2"/>
  </r>
  <r>
    <x v="870"/>
    <n v="1962"/>
    <s v="treatment"/>
    <n v="109500"/>
    <n v="0.42337234128200329"/>
    <x v="1"/>
  </r>
  <r>
    <x v="871"/>
    <n v="1998"/>
    <s v="control"/>
    <n v="200500"/>
    <n v="0.8705983928894776"/>
    <x v="0"/>
  </r>
  <r>
    <x v="872"/>
    <n v="1996"/>
    <s v="control"/>
    <n v="116000"/>
    <n v="0.58816660052917868"/>
    <x v="0"/>
  </r>
  <r>
    <x v="873"/>
    <n v="1950"/>
    <s v="treatment"/>
    <n v="133000"/>
    <n v="0.79803310479434897"/>
    <x v="1"/>
  </r>
  <r>
    <x v="874"/>
    <n v="1950"/>
    <s v="treatment"/>
    <n v="66500"/>
    <n v="0.89357697154129545"/>
    <x v="1"/>
  </r>
  <r>
    <x v="875"/>
    <n v="2007"/>
    <s v="control"/>
    <n v="303477"/>
    <n v="2.6438169015746693E-2"/>
    <x v="2"/>
  </r>
  <r>
    <x v="876"/>
    <n v="1963"/>
    <s v="treatment"/>
    <n v="132250"/>
    <n v="0.99003096408530356"/>
    <x v="1"/>
  </r>
  <r>
    <x v="877"/>
    <n v="2005"/>
    <s v="control"/>
    <n v="350000"/>
    <n v="0.31496459104480434"/>
    <x v="2"/>
  </r>
  <r>
    <x v="878"/>
    <n v="1995"/>
    <s v="control"/>
    <n v="148000"/>
    <n v="0.63842815119610408"/>
    <x v="0"/>
  </r>
  <r>
    <x v="879"/>
    <n v="2005"/>
    <s v="control"/>
    <n v="136500"/>
    <n v="0.92307319080097872"/>
    <x v="0"/>
  </r>
  <r>
    <x v="880"/>
    <n v="2006"/>
    <s v="control"/>
    <n v="157000"/>
    <n v="0.21329873540748712"/>
    <x v="2"/>
  </r>
  <r>
    <x v="881"/>
    <n v="1991"/>
    <s v="treatment"/>
    <n v="187500"/>
    <n v="0.49790265733194339"/>
    <x v="1"/>
  </r>
  <r>
    <x v="882"/>
    <n v="1993"/>
    <s v="treatment"/>
    <n v="178000"/>
    <n v="0.43558876672194902"/>
    <x v="1"/>
  </r>
  <r>
    <x v="883"/>
    <n v="1950"/>
    <s v="treatment"/>
    <n v="118500"/>
    <n v="0.87254828188938227"/>
    <x v="1"/>
  </r>
  <r>
    <x v="884"/>
    <n v="1967"/>
    <s v="treatment"/>
    <n v="100000"/>
    <n v="0.33173876801196678"/>
    <x v="1"/>
  </r>
  <r>
    <x v="885"/>
    <n v="2000"/>
    <s v="control"/>
    <n v="328900"/>
    <n v="0.35926906605011577"/>
    <x v="2"/>
  </r>
  <r>
    <x v="886"/>
    <n v="2005"/>
    <s v="control"/>
    <n v="145000"/>
    <n v="0.20698153294017074"/>
    <x v="2"/>
  </r>
  <r>
    <x v="887"/>
    <n v="1955"/>
    <s v="treatment"/>
    <n v="135500"/>
    <n v="0.20397856881753007"/>
    <x v="1"/>
  </r>
  <r>
    <x v="888"/>
    <n v="1970"/>
    <s v="treatment"/>
    <n v="268000"/>
    <n v="6.8180196898326884E-2"/>
    <x v="1"/>
  </r>
  <r>
    <x v="889"/>
    <n v="1953"/>
    <s v="treatment"/>
    <n v="149500"/>
    <n v="0.1467305912671435"/>
    <x v="1"/>
  </r>
  <r>
    <x v="890"/>
    <n v="2006"/>
    <s v="control"/>
    <n v="122900"/>
    <n v="0.66208296239677833"/>
    <x v="0"/>
  </r>
  <r>
    <x v="891"/>
    <n v="1978"/>
    <s v="treatment"/>
    <n v="172500"/>
    <n v="7.5659711002497132E-2"/>
    <x v="1"/>
  </r>
  <r>
    <x v="892"/>
    <n v="2003"/>
    <s v="control"/>
    <n v="154500"/>
    <n v="0.51925602098953449"/>
    <x v="0"/>
  </r>
  <r>
    <x v="893"/>
    <n v="1954"/>
    <s v="treatment"/>
    <n v="165000"/>
    <n v="0.59508396742962932"/>
    <x v="1"/>
  </r>
  <r>
    <x v="894"/>
    <n v="1979"/>
    <s v="treatment"/>
    <n v="118858"/>
    <n v="0.33330019633050545"/>
    <x v="1"/>
  </r>
  <r>
    <x v="895"/>
    <n v="1963"/>
    <s v="treatment"/>
    <n v="140000"/>
    <n v="1.0687788438112911E-3"/>
    <x v="1"/>
  </r>
  <r>
    <x v="896"/>
    <n v="1950"/>
    <s v="treatment"/>
    <n v="106500"/>
    <n v="0.91258053379984372"/>
    <x v="1"/>
  </r>
  <r>
    <x v="897"/>
    <n v="1979"/>
    <s v="treatment"/>
    <n v="142953"/>
    <n v="0.42889657929502145"/>
    <x v="1"/>
  </r>
  <r>
    <x v="898"/>
    <n v="2010"/>
    <s v="control"/>
    <n v="611657"/>
    <n v="0.95422360813360341"/>
    <x v="0"/>
  </r>
  <r>
    <x v="899"/>
    <n v="1994"/>
    <s v="control"/>
    <n v="135000"/>
    <n v="0.97590939883317995"/>
    <x v="0"/>
  </r>
  <r>
    <x v="900"/>
    <n v="1971"/>
    <s v="treatment"/>
    <n v="110000"/>
    <n v="0.84324148762589457"/>
    <x v="1"/>
  </r>
  <r>
    <x v="901"/>
    <n v="2000"/>
    <s v="control"/>
    <n v="153000"/>
    <n v="0.86829307883934737"/>
    <x v="0"/>
  </r>
  <r>
    <x v="902"/>
    <n v="2003"/>
    <s v="control"/>
    <n v="180000"/>
    <n v="0.58678640346462263"/>
    <x v="0"/>
  </r>
  <r>
    <x v="903"/>
    <n v="2006"/>
    <s v="control"/>
    <n v="240000"/>
    <n v="0.47521848751693951"/>
    <x v="2"/>
  </r>
  <r>
    <x v="904"/>
    <n v="1967"/>
    <s v="treatment"/>
    <n v="125500"/>
    <n v="0.58958518497951218"/>
    <x v="1"/>
  </r>
  <r>
    <x v="905"/>
    <n v="1954"/>
    <s v="treatment"/>
    <n v="128000"/>
    <n v="0.30568682201868114"/>
    <x v="1"/>
  </r>
  <r>
    <x v="906"/>
    <n v="2006"/>
    <s v="control"/>
    <n v="255000"/>
    <n v="0.97401570560322148"/>
    <x v="0"/>
  </r>
  <r>
    <x v="907"/>
    <n v="1987"/>
    <s v="treatment"/>
    <n v="250000"/>
    <n v="0.11059655284936343"/>
    <x v="1"/>
  </r>
  <r>
    <x v="908"/>
    <n v="1983"/>
    <s v="treatment"/>
    <n v="131000"/>
    <n v="0.31846291471300114"/>
    <x v="1"/>
  </r>
  <r>
    <x v="909"/>
    <n v="2005"/>
    <s v="control"/>
    <n v="174000"/>
    <n v="0.93016553050130102"/>
    <x v="0"/>
  </r>
  <r>
    <x v="910"/>
    <n v="1960"/>
    <s v="treatment"/>
    <n v="154300"/>
    <n v="0.28886086750608941"/>
    <x v="1"/>
  </r>
  <r>
    <x v="911"/>
    <n v="1989"/>
    <s v="treatment"/>
    <n v="143500"/>
    <n v="0.75680037733080441"/>
    <x v="1"/>
  </r>
  <r>
    <x v="912"/>
    <n v="1950"/>
    <s v="treatment"/>
    <n v="88000"/>
    <n v="0.545821672369177"/>
    <x v="1"/>
  </r>
  <r>
    <x v="913"/>
    <n v="1950"/>
    <s v="treatment"/>
    <n v="145000"/>
    <n v="8.6318037879731357E-2"/>
    <x v="1"/>
  </r>
  <r>
    <x v="914"/>
    <n v="2009"/>
    <s v="control"/>
    <n v="173733"/>
    <n v="0.99516329841145434"/>
    <x v="0"/>
  </r>
  <r>
    <x v="915"/>
    <n v="1970"/>
    <s v="treatment"/>
    <n v="75000"/>
    <n v="0.61693159366991346"/>
    <x v="1"/>
  </r>
  <r>
    <x v="916"/>
    <n v="1950"/>
    <s v="treatment"/>
    <n v="35311"/>
    <n v="0.67167225257868879"/>
    <x v="1"/>
  </r>
  <r>
    <x v="917"/>
    <n v="1956"/>
    <s v="treatment"/>
    <n v="135000"/>
    <n v="0.78379086697531586"/>
    <x v="1"/>
  </r>
  <r>
    <x v="918"/>
    <n v="1991"/>
    <s v="treatment"/>
    <n v="238000"/>
    <n v="0.13297459559228253"/>
    <x v="1"/>
  </r>
  <r>
    <x v="919"/>
    <n v="2002"/>
    <s v="control"/>
    <n v="176500"/>
    <n v="0.92865051687378253"/>
    <x v="0"/>
  </r>
  <r>
    <x v="920"/>
    <n v="1994"/>
    <s v="control"/>
    <n v="201000"/>
    <n v="0.59556182786567091"/>
    <x v="0"/>
  </r>
  <r>
    <x v="921"/>
    <n v="2003"/>
    <s v="control"/>
    <n v="145900"/>
    <n v="0.29060741592019212"/>
    <x v="2"/>
  </r>
  <r>
    <x v="922"/>
    <n v="2006"/>
    <s v="control"/>
    <n v="169990"/>
    <n v="0.31130394769557124"/>
    <x v="2"/>
  </r>
  <r>
    <x v="923"/>
    <n v="1994"/>
    <s v="control"/>
    <n v="193000"/>
    <n v="0.96141455852966762"/>
    <x v="0"/>
  </r>
  <r>
    <x v="924"/>
    <n v="1980"/>
    <s v="treatment"/>
    <n v="207500"/>
    <n v="0.43658151740699558"/>
    <x v="1"/>
  </r>
  <r>
    <x v="925"/>
    <n v="1977"/>
    <s v="treatment"/>
    <n v="175000"/>
    <n v="0.39549505271798291"/>
    <x v="1"/>
  </r>
  <r>
    <x v="926"/>
    <n v="2004"/>
    <s v="control"/>
    <n v="285000"/>
    <n v="0.3141822657711788"/>
    <x v="2"/>
  </r>
  <r>
    <x v="927"/>
    <n v="1968"/>
    <s v="treatment"/>
    <n v="176000"/>
    <n v="0.88787919370584723"/>
    <x v="1"/>
  </r>
  <r>
    <x v="928"/>
    <n v="2001"/>
    <s v="control"/>
    <n v="236500"/>
    <n v="0.66373675371600005"/>
    <x v="0"/>
  </r>
  <r>
    <x v="929"/>
    <n v="1997"/>
    <s v="control"/>
    <n v="222000"/>
    <n v="0.19286579375545676"/>
    <x v="2"/>
  </r>
  <r>
    <x v="930"/>
    <n v="2007"/>
    <s v="control"/>
    <n v="201000"/>
    <n v="0.15548590056333322"/>
    <x v="2"/>
  </r>
  <r>
    <x v="931"/>
    <n v="1965"/>
    <s v="treatment"/>
    <n v="117500"/>
    <n v="0.88325249967578612"/>
    <x v="1"/>
  </r>
  <r>
    <x v="932"/>
    <n v="2006"/>
    <s v="control"/>
    <n v="320000"/>
    <n v="0.18242528481616749"/>
    <x v="2"/>
  </r>
  <r>
    <x v="933"/>
    <n v="2004"/>
    <s v="control"/>
    <n v="190000"/>
    <n v="0.31132781291008826"/>
    <x v="2"/>
  </r>
  <r>
    <x v="934"/>
    <n v="2007"/>
    <s v="control"/>
    <n v="242000"/>
    <n v="0.80619988768677264"/>
    <x v="0"/>
  </r>
  <r>
    <x v="935"/>
    <n v="1953"/>
    <s v="treatment"/>
    <n v="79900"/>
    <n v="0.1836321137434398"/>
    <x v="1"/>
  </r>
  <r>
    <x v="936"/>
    <n v="2003"/>
    <s v="control"/>
    <n v="184900"/>
    <n v="0.15136780497849689"/>
    <x v="2"/>
  </r>
  <r>
    <x v="937"/>
    <n v="2005"/>
    <s v="control"/>
    <n v="253000"/>
    <n v="0.45370689802068498"/>
    <x v="2"/>
  </r>
  <r>
    <x v="938"/>
    <n v="2006"/>
    <s v="control"/>
    <n v="239799"/>
    <n v="0.45298473774287962"/>
    <x v="2"/>
  </r>
  <r>
    <x v="939"/>
    <n v="1950"/>
    <s v="treatment"/>
    <n v="244400"/>
    <n v="0.51578042651492018"/>
    <x v="1"/>
  </r>
  <r>
    <x v="940"/>
    <n v="1976"/>
    <s v="treatment"/>
    <n v="150900"/>
    <n v="0.32444220952271774"/>
    <x v="1"/>
  </r>
  <r>
    <x v="941"/>
    <n v="1999"/>
    <s v="control"/>
    <n v="214000"/>
    <n v="4.0546138951294108E-2"/>
    <x v="2"/>
  </r>
  <r>
    <x v="942"/>
    <n v="1977"/>
    <s v="treatment"/>
    <n v="150000"/>
    <n v="0.63485921413464863"/>
    <x v="1"/>
  </r>
  <r>
    <x v="943"/>
    <n v="1967"/>
    <s v="treatment"/>
    <n v="143000"/>
    <n v="0.60272257616168934"/>
    <x v="1"/>
  </r>
  <r>
    <x v="944"/>
    <n v="1958"/>
    <s v="treatment"/>
    <n v="137500"/>
    <n v="0.51853246867687131"/>
    <x v="1"/>
  </r>
  <r>
    <x v="945"/>
    <n v="1996"/>
    <s v="control"/>
    <n v="124900"/>
    <n v="5.1405508120552001E-2"/>
    <x v="2"/>
  </r>
  <r>
    <x v="946"/>
    <n v="1959"/>
    <s v="treatment"/>
    <n v="143000"/>
    <n v="0.1180900193502108"/>
    <x v="1"/>
  </r>
  <r>
    <x v="947"/>
    <n v="2003"/>
    <s v="control"/>
    <n v="270000"/>
    <n v="0.98830464109615035"/>
    <x v="0"/>
  </r>
  <r>
    <x v="948"/>
    <n v="2002"/>
    <s v="control"/>
    <n v="192500"/>
    <n v="0.7160830947393001"/>
    <x v="0"/>
  </r>
  <r>
    <x v="949"/>
    <n v="2006"/>
    <s v="control"/>
    <n v="197500"/>
    <n v="0.51201730861798656"/>
    <x v="0"/>
  </r>
  <r>
    <x v="950"/>
    <n v="2002"/>
    <s v="control"/>
    <n v="129000"/>
    <n v="0.48156157969586433"/>
    <x v="2"/>
  </r>
  <r>
    <x v="951"/>
    <n v="1965"/>
    <s v="treatment"/>
    <n v="119900"/>
    <n v="0.15611644587758045"/>
    <x v="1"/>
  </r>
  <r>
    <x v="952"/>
    <n v="2003"/>
    <s v="control"/>
    <n v="133900"/>
    <n v="0.65027638596337989"/>
    <x v="0"/>
  </r>
  <r>
    <x v="953"/>
    <n v="1969"/>
    <s v="treatment"/>
    <n v="172000"/>
    <n v="0.31137969772921403"/>
    <x v="1"/>
  </r>
  <r>
    <x v="954"/>
    <n v="1975"/>
    <s v="treatment"/>
    <n v="127500"/>
    <n v="0.63087189730260718"/>
    <x v="1"/>
  </r>
  <r>
    <x v="955"/>
    <n v="1950"/>
    <s v="treatment"/>
    <n v="145000"/>
    <n v="0.48246547213403224"/>
    <x v="1"/>
  </r>
  <r>
    <x v="956"/>
    <n v="1980"/>
    <s v="treatment"/>
    <n v="124000"/>
    <n v="0.47535649352958609"/>
    <x v="1"/>
  </r>
  <r>
    <x v="957"/>
    <n v="1962"/>
    <s v="treatment"/>
    <n v="132000"/>
    <n v="0.3032157101311207"/>
    <x v="1"/>
  </r>
  <r>
    <x v="958"/>
    <n v="2003"/>
    <s v="control"/>
    <n v="185000"/>
    <n v="0.80356647552679783"/>
    <x v="0"/>
  </r>
  <r>
    <x v="959"/>
    <n v="1999"/>
    <s v="control"/>
    <n v="155000"/>
    <n v="0.39301214616292646"/>
    <x v="2"/>
  </r>
  <r>
    <x v="960"/>
    <n v="2008"/>
    <s v="control"/>
    <n v="116500"/>
    <n v="0.93754971272773191"/>
    <x v="0"/>
  </r>
  <r>
    <x v="961"/>
    <n v="1995"/>
    <s v="control"/>
    <n v="272000"/>
    <n v="0.42428407588286288"/>
    <x v="2"/>
  </r>
  <r>
    <x v="962"/>
    <n v="1976"/>
    <s v="treatment"/>
    <n v="155000"/>
    <n v="0.69161979636423598"/>
    <x v="1"/>
  </r>
  <r>
    <x v="963"/>
    <n v="2007"/>
    <s v="control"/>
    <n v="239000"/>
    <n v="0.76971646045722519"/>
    <x v="0"/>
  </r>
  <r>
    <x v="964"/>
    <n v="2003"/>
    <s v="control"/>
    <n v="214900"/>
    <n v="0.27935351153281096"/>
    <x v="2"/>
  </r>
  <r>
    <x v="965"/>
    <n v="2007"/>
    <s v="control"/>
    <n v="178900"/>
    <n v="0.75852725670060073"/>
    <x v="0"/>
  </r>
  <r>
    <x v="966"/>
    <n v="1950"/>
    <s v="treatment"/>
    <n v="160000"/>
    <n v="0.59757951605554716"/>
    <x v="1"/>
  </r>
  <r>
    <x v="967"/>
    <n v="1955"/>
    <s v="treatment"/>
    <n v="135000"/>
    <n v="0.53837819875315873"/>
    <x v="1"/>
  </r>
  <r>
    <x v="968"/>
    <n v="1950"/>
    <s v="treatment"/>
    <n v="37900"/>
    <n v="0.42448731421801655"/>
    <x v="1"/>
  </r>
  <r>
    <x v="969"/>
    <n v="1958"/>
    <s v="treatment"/>
    <n v="140000"/>
    <n v="0.35886451220116877"/>
    <x v="1"/>
  </r>
  <r>
    <x v="970"/>
    <n v="1950"/>
    <s v="treatment"/>
    <n v="135000"/>
    <n v="0.45470547729703625"/>
    <x v="1"/>
  </r>
  <r>
    <x v="971"/>
    <n v="2004"/>
    <s v="control"/>
    <n v="173000"/>
    <n v="0.1696034680148677"/>
    <x v="2"/>
  </r>
  <r>
    <x v="972"/>
    <n v="1979"/>
    <s v="treatment"/>
    <n v="99500"/>
    <n v="0.30224764220259936"/>
    <x v="1"/>
  </r>
  <r>
    <x v="973"/>
    <n v="2008"/>
    <s v="control"/>
    <n v="182000"/>
    <n v="0.5243188140974413"/>
    <x v="0"/>
  </r>
  <r>
    <x v="974"/>
    <n v="1993"/>
    <s v="treatment"/>
    <n v="167500"/>
    <n v="0.17952862662484081"/>
    <x v="1"/>
  </r>
  <r>
    <x v="975"/>
    <n v="2000"/>
    <s v="control"/>
    <n v="165000"/>
    <n v="0.88641251158149992"/>
    <x v="0"/>
  </r>
  <r>
    <x v="976"/>
    <n v="1958"/>
    <s v="treatment"/>
    <n v="85500"/>
    <n v="0.8477515189024073"/>
    <x v="1"/>
  </r>
  <r>
    <x v="977"/>
    <n v="2007"/>
    <s v="control"/>
    <n v="199900"/>
    <n v="0.23931803276992125"/>
    <x v="2"/>
  </r>
  <r>
    <x v="978"/>
    <n v="1954"/>
    <s v="treatment"/>
    <n v="110000"/>
    <n v="0.31504351169702227"/>
    <x v="1"/>
  </r>
  <r>
    <x v="979"/>
    <n v="1963"/>
    <s v="treatment"/>
    <n v="139000"/>
    <n v="0.62107220944732633"/>
    <x v="1"/>
  </r>
  <r>
    <x v="980"/>
    <n v="2007"/>
    <s v="control"/>
    <n v="178400"/>
    <n v="0.95250051865031404"/>
    <x v="0"/>
  </r>
  <r>
    <x v="981"/>
    <n v="1999"/>
    <s v="control"/>
    <n v="336000"/>
    <n v="0.69135324916245611"/>
    <x v="0"/>
  </r>
  <r>
    <x v="982"/>
    <n v="2007"/>
    <s v="control"/>
    <n v="159895"/>
    <n v="0.67889786178162081"/>
    <x v="0"/>
  </r>
  <r>
    <x v="983"/>
    <n v="2002"/>
    <s v="control"/>
    <n v="255900"/>
    <n v="0.16807456820138555"/>
    <x v="2"/>
  </r>
  <r>
    <x v="984"/>
    <n v="1977"/>
    <s v="treatment"/>
    <n v="126000"/>
    <n v="0.46690593296074279"/>
    <x v="1"/>
  </r>
  <r>
    <x v="985"/>
    <n v="1950"/>
    <s v="treatment"/>
    <n v="125000"/>
    <n v="0.68190494146502012"/>
    <x v="1"/>
  </r>
  <r>
    <x v="986"/>
    <n v="2003"/>
    <s v="control"/>
    <n v="117000"/>
    <n v="0.47246767380471932"/>
    <x v="2"/>
  </r>
  <r>
    <x v="987"/>
    <n v="2010"/>
    <s v="control"/>
    <n v="395192"/>
    <n v="0.5200405075509088"/>
    <x v="0"/>
  </r>
  <r>
    <x v="988"/>
    <n v="1976"/>
    <s v="treatment"/>
    <n v="195000"/>
    <n v="0.35723559218133316"/>
    <x v="1"/>
  </r>
  <r>
    <x v="989"/>
    <n v="2006"/>
    <s v="control"/>
    <n v="197000"/>
    <n v="0.89815659827404948"/>
    <x v="0"/>
  </r>
  <r>
    <x v="990"/>
    <n v="1998"/>
    <s v="control"/>
    <n v="348000"/>
    <n v="0.46705373379933024"/>
    <x v="2"/>
  </r>
  <r>
    <x v="991"/>
    <n v="1986"/>
    <s v="treatment"/>
    <n v="168000"/>
    <n v="0.96116462455370399"/>
    <x v="1"/>
  </r>
  <r>
    <x v="992"/>
    <n v="1993"/>
    <s v="treatment"/>
    <n v="187000"/>
    <n v="0.1620919392345177"/>
    <x v="1"/>
  </r>
  <r>
    <x v="993"/>
    <n v="2006"/>
    <s v="control"/>
    <n v="173900"/>
    <n v="0.78538485445085826"/>
    <x v="0"/>
  </r>
  <r>
    <x v="994"/>
    <n v="2007"/>
    <s v="control"/>
    <n v="337500"/>
    <n v="0.11317535099785814"/>
    <x v="2"/>
  </r>
  <r>
    <x v="995"/>
    <n v="1950"/>
    <s v="treatment"/>
    <n v="121600"/>
    <n v="0.33673802252883667"/>
    <x v="1"/>
  </r>
  <r>
    <x v="996"/>
    <n v="1961"/>
    <s v="treatment"/>
    <n v="136500"/>
    <n v="0.13266539385826581"/>
    <x v="1"/>
  </r>
  <r>
    <x v="997"/>
    <n v="1970"/>
    <s v="treatment"/>
    <n v="185000"/>
    <n v="0.71873318425260535"/>
    <x v="1"/>
  </r>
  <r>
    <x v="998"/>
    <n v="1950"/>
    <s v="treatment"/>
    <n v="91000"/>
    <n v="0.71039718831674292"/>
    <x v="1"/>
  </r>
  <r>
    <x v="999"/>
    <n v="2006"/>
    <s v="control"/>
    <n v="206000"/>
    <n v="0.68736553096916275"/>
    <x v="0"/>
  </r>
  <r>
    <x v="1000"/>
    <n v="1952"/>
    <s v="treatment"/>
    <n v="82000"/>
    <n v="0.10388287432173227"/>
    <x v="1"/>
  </r>
  <r>
    <x v="1001"/>
    <n v="1950"/>
    <s v="treatment"/>
    <n v="86000"/>
    <n v="2.141853939684657E-2"/>
    <x v="1"/>
  </r>
  <r>
    <x v="1002"/>
    <n v="2006"/>
    <s v="control"/>
    <n v="232000"/>
    <n v="0.95180820037932046"/>
    <x v="0"/>
  </r>
  <r>
    <x v="1003"/>
    <n v="1976"/>
    <s v="treatment"/>
    <n v="136905"/>
    <n v="0.82513886169396589"/>
    <x v="1"/>
  </r>
  <r>
    <x v="1004"/>
    <n v="2006"/>
    <s v="control"/>
    <n v="181000"/>
    <n v="0.59083562559550584"/>
    <x v="0"/>
  </r>
  <r>
    <x v="1005"/>
    <n v="1977"/>
    <s v="treatment"/>
    <n v="149900"/>
    <n v="0.29553340967603592"/>
    <x v="1"/>
  </r>
  <r>
    <x v="1006"/>
    <n v="1970"/>
    <s v="treatment"/>
    <n v="163500"/>
    <n v="0.73449934805501627"/>
    <x v="1"/>
  </r>
  <r>
    <x v="1007"/>
    <n v="1970"/>
    <s v="treatment"/>
    <n v="88000"/>
    <n v="8.1485910951496821E-2"/>
    <x v="1"/>
  </r>
  <r>
    <x v="1008"/>
    <n v="2005"/>
    <s v="control"/>
    <n v="240000"/>
    <n v="0.4573347154475389"/>
    <x v="2"/>
  </r>
  <r>
    <x v="1009"/>
    <n v="1950"/>
    <s v="treatment"/>
    <n v="102000"/>
    <n v="0.11111133957595987"/>
    <x v="1"/>
  </r>
  <r>
    <x v="1010"/>
    <n v="1950"/>
    <s v="treatment"/>
    <n v="135000"/>
    <n v="0.51266221807344114"/>
    <x v="1"/>
  </r>
  <r>
    <x v="1011"/>
    <n v="1965"/>
    <s v="treatment"/>
    <n v="100000"/>
    <n v="0.12652481806019922"/>
    <x v="1"/>
  </r>
  <r>
    <x v="1012"/>
    <n v="1996"/>
    <s v="control"/>
    <n v="165000"/>
    <n v="0.10092671671757603"/>
    <x v="2"/>
  </r>
  <r>
    <x v="1013"/>
    <n v="2006"/>
    <s v="control"/>
    <n v="85000"/>
    <n v="0.23463733111870022"/>
    <x v="2"/>
  </r>
  <r>
    <x v="1014"/>
    <n v="1950"/>
    <s v="treatment"/>
    <n v="119200"/>
    <n v="0.35051796376408217"/>
    <x v="1"/>
  </r>
  <r>
    <x v="1015"/>
    <n v="2001"/>
    <s v="control"/>
    <n v="227000"/>
    <n v="0.4581588494865465"/>
    <x v="2"/>
  </r>
  <r>
    <x v="1016"/>
    <n v="1996"/>
    <s v="control"/>
    <n v="203000"/>
    <n v="0.31162469148236538"/>
    <x v="2"/>
  </r>
  <r>
    <x v="1017"/>
    <n v="1984"/>
    <s v="treatment"/>
    <n v="187500"/>
    <n v="0.64898788268515772"/>
    <x v="1"/>
  </r>
  <r>
    <x v="1018"/>
    <n v="1992"/>
    <s v="treatment"/>
    <n v="160000"/>
    <n v="9.2221863936814419E-4"/>
    <x v="1"/>
  </r>
  <r>
    <x v="1019"/>
    <n v="2005"/>
    <s v="control"/>
    <n v="213490"/>
    <n v="0.75031099434740145"/>
    <x v="0"/>
  </r>
  <r>
    <x v="1020"/>
    <n v="2005"/>
    <s v="control"/>
    <n v="176000"/>
    <n v="0.89694633161036452"/>
    <x v="0"/>
  </r>
  <r>
    <x v="1021"/>
    <n v="2006"/>
    <s v="control"/>
    <n v="194000"/>
    <n v="0.72286421070801699"/>
    <x v="0"/>
  </r>
  <r>
    <x v="1022"/>
    <n v="1950"/>
    <s v="treatment"/>
    <n v="87000"/>
    <n v="0.32134217899293971"/>
    <x v="1"/>
  </r>
  <r>
    <x v="1023"/>
    <n v="2006"/>
    <s v="control"/>
    <n v="191000"/>
    <n v="0.15745684926699788"/>
    <x v="2"/>
  </r>
  <r>
    <x v="1024"/>
    <n v="1976"/>
    <s v="treatment"/>
    <n v="287000"/>
    <n v="0.5091663572558166"/>
    <x v="1"/>
  </r>
  <r>
    <x v="1025"/>
    <n v="1972"/>
    <s v="treatment"/>
    <n v="112500"/>
    <n v="0.35304739414269326"/>
    <x v="1"/>
  </r>
  <r>
    <x v="1026"/>
    <n v="1960"/>
    <s v="treatment"/>
    <n v="167500"/>
    <n v="0.49858556891189376"/>
    <x v="1"/>
  </r>
  <r>
    <x v="1027"/>
    <n v="2008"/>
    <s v="control"/>
    <n v="293077"/>
    <n v="0.99540950470521106"/>
    <x v="0"/>
  </r>
  <r>
    <x v="1028"/>
    <n v="1950"/>
    <s v="treatment"/>
    <n v="105000"/>
    <n v="1.4782572845241537E-2"/>
    <x v="1"/>
  </r>
  <r>
    <x v="1029"/>
    <n v="1972"/>
    <s v="treatment"/>
    <n v="118000"/>
    <n v="0.79867674736668748"/>
    <x v="1"/>
  </r>
  <r>
    <x v="1030"/>
    <n v="1995"/>
    <s v="control"/>
    <n v="160000"/>
    <n v="5.7878531854829052E-2"/>
    <x v="2"/>
  </r>
  <r>
    <x v="1031"/>
    <n v="1970"/>
    <s v="treatment"/>
    <n v="197000"/>
    <n v="0.91121974631026015"/>
    <x v="1"/>
  </r>
  <r>
    <x v="1032"/>
    <n v="1993"/>
    <s v="treatment"/>
    <n v="310000"/>
    <n v="0.54940775350574556"/>
    <x v="1"/>
  </r>
  <r>
    <x v="1033"/>
    <n v="2002"/>
    <s v="control"/>
    <n v="230000"/>
    <n v="9.5649400085865421E-2"/>
    <x v="2"/>
  </r>
  <r>
    <x v="1034"/>
    <n v="1950"/>
    <s v="treatment"/>
    <n v="119750"/>
    <n v="0.31861501474325049"/>
    <x v="1"/>
  </r>
  <r>
    <x v="1035"/>
    <n v="1957"/>
    <s v="treatment"/>
    <n v="84000"/>
    <n v="0.72258291623348725"/>
    <x v="1"/>
  </r>
  <r>
    <x v="1036"/>
    <n v="2008"/>
    <s v="control"/>
    <n v="315500"/>
    <n v="0.35189058392731321"/>
    <x v="2"/>
  </r>
  <r>
    <x v="1037"/>
    <n v="2002"/>
    <s v="control"/>
    <n v="287000"/>
    <n v="0.32697062435863766"/>
    <x v="2"/>
  </r>
  <r>
    <x v="1038"/>
    <n v="2008"/>
    <s v="control"/>
    <n v="97000"/>
    <n v="0.89949441431040933"/>
    <x v="0"/>
  </r>
  <r>
    <x v="1039"/>
    <n v="1970"/>
    <s v="treatment"/>
    <n v="80000"/>
    <n v="0.75039831238446675"/>
    <x v="1"/>
  </r>
  <r>
    <x v="1040"/>
    <n v="2000"/>
    <s v="control"/>
    <n v="155000"/>
    <n v="0.38336158595404091"/>
    <x v="2"/>
  </r>
  <r>
    <x v="1041"/>
    <n v="2000"/>
    <s v="control"/>
    <n v="173000"/>
    <n v="0.51336968593292687"/>
    <x v="0"/>
  </r>
  <r>
    <x v="1042"/>
    <n v="2005"/>
    <s v="control"/>
    <n v="196000"/>
    <n v="0.88336477828037785"/>
    <x v="0"/>
  </r>
  <r>
    <x v="1043"/>
    <n v="1990"/>
    <s v="treatment"/>
    <n v="262280"/>
    <n v="0.63016310895900496"/>
    <x v="1"/>
  </r>
  <r>
    <x v="1044"/>
    <n v="1981"/>
    <s v="treatment"/>
    <n v="278000"/>
    <n v="0.9539839509040513"/>
    <x v="1"/>
  </r>
  <r>
    <x v="1045"/>
    <n v="1955"/>
    <s v="treatment"/>
    <n v="139600"/>
    <n v="0.59873532198795509"/>
    <x v="1"/>
  </r>
  <r>
    <x v="1046"/>
    <n v="2006"/>
    <s v="control"/>
    <n v="556581"/>
    <n v="0.78860796608006767"/>
    <x v="0"/>
  </r>
  <r>
    <x v="1047"/>
    <n v="1995"/>
    <s v="control"/>
    <n v="145000"/>
    <n v="0.49078060461222517"/>
    <x v="2"/>
  </r>
  <r>
    <x v="1048"/>
    <n v="2006"/>
    <s v="control"/>
    <n v="115000"/>
    <n v="0.72053876670054617"/>
    <x v="0"/>
  </r>
  <r>
    <x v="1049"/>
    <n v="2006"/>
    <s v="control"/>
    <n v="84900"/>
    <n v="0.67764868852442739"/>
    <x v="0"/>
  </r>
  <r>
    <x v="1050"/>
    <n v="2007"/>
    <s v="control"/>
    <n v="176485"/>
    <n v="0.35666993827994831"/>
    <x v="2"/>
  </r>
  <r>
    <x v="1051"/>
    <n v="2007"/>
    <s v="control"/>
    <n v="200141"/>
    <n v="0.67914062669076303"/>
    <x v="0"/>
  </r>
  <r>
    <x v="1052"/>
    <n v="1978"/>
    <s v="treatment"/>
    <n v="165000"/>
    <n v="0.26682753211228016"/>
    <x v="1"/>
  </r>
  <r>
    <x v="1053"/>
    <n v="2002"/>
    <s v="control"/>
    <n v="144500"/>
    <n v="0.80562036620537059"/>
    <x v="0"/>
  </r>
  <r>
    <x v="1054"/>
    <n v="2002"/>
    <s v="control"/>
    <n v="255000"/>
    <n v="0.1116244838632422"/>
    <x v="2"/>
  </r>
  <r>
    <x v="1055"/>
    <n v="1976"/>
    <s v="treatment"/>
    <n v="180000"/>
    <n v="0.10507140493249312"/>
    <x v="1"/>
  </r>
  <r>
    <x v="1056"/>
    <n v="2005"/>
    <s v="control"/>
    <n v="185850"/>
    <n v="0.95160751307607461"/>
    <x v="0"/>
  </r>
  <r>
    <x v="1057"/>
    <n v="1994"/>
    <s v="control"/>
    <n v="248000"/>
    <n v="6.451631152730497E-2"/>
    <x v="2"/>
  </r>
  <r>
    <x v="1058"/>
    <n v="2008"/>
    <s v="control"/>
    <n v="335000"/>
    <n v="0.58954578945922653"/>
    <x v="0"/>
  </r>
  <r>
    <x v="1059"/>
    <n v="1950"/>
    <s v="treatment"/>
    <n v="220000"/>
    <n v="0.6889921175857554"/>
    <x v="1"/>
  </r>
  <r>
    <x v="1060"/>
    <n v="2001"/>
    <s v="control"/>
    <n v="213500"/>
    <n v="0.51505107794488492"/>
    <x v="0"/>
  </r>
  <r>
    <x v="1061"/>
    <n v="1950"/>
    <s v="treatment"/>
    <n v="81000"/>
    <n v="0.61897896962288967"/>
    <x v="1"/>
  </r>
  <r>
    <x v="1062"/>
    <n v="1950"/>
    <s v="treatment"/>
    <n v="90000"/>
    <n v="0.74703549700763439"/>
    <x v="1"/>
  </r>
  <r>
    <x v="1063"/>
    <n v="1980"/>
    <s v="treatment"/>
    <n v="110500"/>
    <n v="0.20964637469432501"/>
    <x v="1"/>
  </r>
  <r>
    <x v="1064"/>
    <n v="1966"/>
    <s v="treatment"/>
    <n v="154000"/>
    <n v="0.87983491843301531"/>
    <x v="1"/>
  </r>
  <r>
    <x v="1065"/>
    <n v="1997"/>
    <s v="control"/>
    <n v="328000"/>
    <n v="0.93697112967873697"/>
    <x v="0"/>
  </r>
  <r>
    <x v="1066"/>
    <n v="1994"/>
    <s v="control"/>
    <n v="178000"/>
    <n v="0.91024546474477419"/>
    <x v="0"/>
  </r>
  <r>
    <x v="1067"/>
    <n v="1964"/>
    <s v="treatment"/>
    <n v="167900"/>
    <n v="0.52990296496997658"/>
    <x v="1"/>
  </r>
  <r>
    <x v="1068"/>
    <n v="1973"/>
    <s v="treatment"/>
    <n v="151400"/>
    <n v="0.49502987892790973"/>
    <x v="1"/>
  </r>
  <r>
    <x v="1069"/>
    <n v="2003"/>
    <s v="control"/>
    <n v="135000"/>
    <n v="0.55767167294030129"/>
    <x v="0"/>
  </r>
  <r>
    <x v="1070"/>
    <n v="1956"/>
    <s v="treatment"/>
    <n v="135000"/>
    <n v="0.27197563161339056"/>
    <x v="1"/>
  </r>
  <r>
    <x v="1071"/>
    <n v="1968"/>
    <s v="treatment"/>
    <n v="154000"/>
    <n v="1.7820306725137236E-2"/>
    <x v="1"/>
  </r>
  <r>
    <x v="1072"/>
    <n v="1950"/>
    <s v="treatment"/>
    <n v="91500"/>
    <n v="0.70248003880305054"/>
    <x v="1"/>
  </r>
  <r>
    <x v="1073"/>
    <n v="1977"/>
    <s v="treatment"/>
    <n v="159500"/>
    <n v="0.8527384586795328"/>
    <x v="1"/>
  </r>
  <r>
    <x v="1074"/>
    <n v="2006"/>
    <s v="control"/>
    <n v="194000"/>
    <n v="0.96094286718337685"/>
    <x v="0"/>
  </r>
  <r>
    <x v="1075"/>
    <n v="1984"/>
    <s v="treatment"/>
    <n v="219500"/>
    <n v="0.68631460561352287"/>
    <x v="1"/>
  </r>
  <r>
    <x v="1076"/>
    <n v="1989"/>
    <s v="treatment"/>
    <n v="170000"/>
    <n v="0.15027756975695583"/>
    <x v="1"/>
  </r>
  <r>
    <x v="1077"/>
    <n v="1969"/>
    <s v="treatment"/>
    <n v="138800"/>
    <n v="0.88960880949921695"/>
    <x v="1"/>
  </r>
  <r>
    <x v="1078"/>
    <n v="2004"/>
    <s v="control"/>
    <n v="155900"/>
    <n v="0.38424371975370297"/>
    <x v="2"/>
  </r>
  <r>
    <x v="1079"/>
    <n v="1994"/>
    <s v="control"/>
    <n v="126000"/>
    <n v="0.54407377753912634"/>
    <x v="0"/>
  </r>
  <r>
    <x v="1080"/>
    <n v="2004"/>
    <s v="control"/>
    <n v="145000"/>
    <n v="0.35754067235534037"/>
    <x v="2"/>
  </r>
  <r>
    <x v="1081"/>
    <n v="1963"/>
    <s v="treatment"/>
    <n v="133000"/>
    <n v="0.18513852786711626"/>
    <x v="1"/>
  </r>
  <r>
    <x v="1082"/>
    <n v="2002"/>
    <s v="control"/>
    <n v="192000"/>
    <n v="0.48124446740519278"/>
    <x v="2"/>
  </r>
  <r>
    <x v="1083"/>
    <n v="1964"/>
    <s v="treatment"/>
    <n v="160000"/>
    <n v="0.54924053805020312"/>
    <x v="1"/>
  </r>
  <r>
    <x v="1084"/>
    <n v="1996"/>
    <s v="control"/>
    <n v="187500"/>
    <n v="0.96789344590577753"/>
    <x v="0"/>
  </r>
  <r>
    <x v="1085"/>
    <n v="1992"/>
    <s v="treatment"/>
    <n v="147000"/>
    <n v="0.95904889631570922"/>
    <x v="1"/>
  </r>
  <r>
    <x v="1086"/>
    <n v="1973"/>
    <s v="treatment"/>
    <n v="83500"/>
    <n v="0.97844923585538035"/>
    <x v="1"/>
  </r>
  <r>
    <x v="1087"/>
    <n v="2006"/>
    <s v="control"/>
    <n v="252000"/>
    <n v="0.64569759845411057"/>
    <x v="0"/>
  </r>
  <r>
    <x v="1088"/>
    <n v="2004"/>
    <s v="control"/>
    <n v="137500"/>
    <n v="0.34680384377660833"/>
    <x v="2"/>
  </r>
  <r>
    <x v="1089"/>
    <n v="2005"/>
    <s v="control"/>
    <n v="197000"/>
    <n v="0.34548030137317975"/>
    <x v="2"/>
  </r>
  <r>
    <x v="1090"/>
    <n v="1950"/>
    <s v="treatment"/>
    <n v="92900"/>
    <n v="0.63886840126722266"/>
    <x v="1"/>
  </r>
  <r>
    <x v="1091"/>
    <n v="2000"/>
    <s v="control"/>
    <n v="160000"/>
    <n v="0.19437467031183764"/>
    <x v="2"/>
  </r>
  <r>
    <x v="1092"/>
    <n v="1950"/>
    <s v="treatment"/>
    <n v="136500"/>
    <n v="0.23018915472511725"/>
    <x v="1"/>
  </r>
  <r>
    <x v="1093"/>
    <n v="1998"/>
    <s v="control"/>
    <n v="146000"/>
    <n v="0.7628042981783637"/>
    <x v="0"/>
  </r>
  <r>
    <x v="1094"/>
    <n v="2000"/>
    <s v="control"/>
    <n v="129000"/>
    <n v="0.35084985849540895"/>
    <x v="2"/>
  </r>
  <r>
    <x v="1095"/>
    <n v="2006"/>
    <s v="control"/>
    <n v="176432"/>
    <n v="0.92646759673842816"/>
    <x v="0"/>
  </r>
  <r>
    <x v="1096"/>
    <n v="2006"/>
    <s v="control"/>
    <n v="127000"/>
    <n v="0.31345689169805691"/>
    <x v="2"/>
  </r>
  <r>
    <x v="1097"/>
    <n v="1986"/>
    <s v="treatment"/>
    <n v="170000"/>
    <n v="0.66190470316069028"/>
    <x v="1"/>
  </r>
  <r>
    <x v="1098"/>
    <n v="1950"/>
    <s v="treatment"/>
    <n v="128000"/>
    <n v="0.27552227487911285"/>
    <x v="1"/>
  </r>
  <r>
    <x v="1099"/>
    <n v="1978"/>
    <s v="treatment"/>
    <n v="157000"/>
    <n v="0.88562524948987276"/>
    <x v="1"/>
  </r>
  <r>
    <x v="1100"/>
    <n v="1950"/>
    <s v="treatment"/>
    <n v="60000"/>
    <n v="0.6469338246797921"/>
    <x v="1"/>
  </r>
  <r>
    <x v="1101"/>
    <n v="1971"/>
    <s v="treatment"/>
    <n v="119500"/>
    <n v="0.8210167777698254"/>
    <x v="1"/>
  </r>
  <r>
    <x v="1102"/>
    <n v="2002"/>
    <s v="control"/>
    <n v="135000"/>
    <n v="0.40016105213697573"/>
    <x v="2"/>
  </r>
  <r>
    <x v="1103"/>
    <n v="1959"/>
    <s v="treatment"/>
    <n v="159500"/>
    <n v="4.5525634540577453E-2"/>
    <x v="1"/>
  </r>
  <r>
    <x v="1104"/>
    <n v="1970"/>
    <s v="treatment"/>
    <n v="106000"/>
    <n v="0.73441753076589744"/>
    <x v="1"/>
  </r>
  <r>
    <x v="1105"/>
    <n v="1995"/>
    <s v="control"/>
    <n v="325000"/>
    <n v="0.50321992313304542"/>
    <x v="0"/>
  </r>
  <r>
    <x v="1106"/>
    <n v="1991"/>
    <s v="treatment"/>
    <n v="179900"/>
    <n v="0.94965173959781468"/>
    <x v="1"/>
  </r>
  <r>
    <x v="1107"/>
    <n v="2006"/>
    <s v="control"/>
    <n v="274725"/>
    <n v="0.68073317635249886"/>
    <x v="0"/>
  </r>
  <r>
    <x v="1108"/>
    <n v="2000"/>
    <s v="control"/>
    <n v="181000"/>
    <n v="0.35925021703510318"/>
    <x v="2"/>
  </r>
  <r>
    <x v="1109"/>
    <n v="2005"/>
    <s v="control"/>
    <n v="280000"/>
    <n v="0.72694843335479686"/>
    <x v="0"/>
  </r>
  <r>
    <x v="1110"/>
    <n v="1996"/>
    <s v="control"/>
    <n v="188000"/>
    <n v="0.50741776687311568"/>
    <x v="0"/>
  </r>
  <r>
    <x v="1111"/>
    <n v="1976"/>
    <s v="treatment"/>
    <n v="205000"/>
    <n v="0.97021678939948619"/>
    <x v="1"/>
  </r>
  <r>
    <x v="1112"/>
    <n v="1957"/>
    <s v="treatment"/>
    <n v="129900"/>
    <n v="1.886809694916658E-2"/>
    <x v="1"/>
  </r>
  <r>
    <x v="1113"/>
    <n v="2006"/>
    <s v="control"/>
    <n v="134500"/>
    <n v="0.14056193368492065"/>
    <x v="2"/>
  </r>
  <r>
    <x v="1114"/>
    <n v="2000"/>
    <s v="control"/>
    <n v="117000"/>
    <n v="0.78994165091785795"/>
    <x v="0"/>
  </r>
  <r>
    <x v="1115"/>
    <n v="2007"/>
    <s v="control"/>
    <n v="318000"/>
    <n v="0.816838528341439"/>
    <x v="0"/>
  </r>
  <r>
    <x v="1116"/>
    <n v="2002"/>
    <s v="control"/>
    <n v="184100"/>
    <n v="0.88892305619020628"/>
    <x v="0"/>
  </r>
  <r>
    <x v="1117"/>
    <n v="2003"/>
    <s v="control"/>
    <n v="130000"/>
    <n v="0.14634124792492309"/>
    <x v="2"/>
  </r>
  <r>
    <x v="1118"/>
    <n v="1987"/>
    <s v="treatment"/>
    <n v="140000"/>
    <n v="7.7491674410612221E-2"/>
    <x v="1"/>
  </r>
  <r>
    <x v="1119"/>
    <n v="1959"/>
    <s v="treatment"/>
    <n v="133700"/>
    <n v="9.7416486125108892E-2"/>
    <x v="1"/>
  </r>
  <r>
    <x v="1120"/>
    <n v="1950"/>
    <s v="treatment"/>
    <n v="118400"/>
    <n v="0.38862011570936406"/>
    <x v="1"/>
  </r>
  <r>
    <x v="1121"/>
    <n v="2006"/>
    <s v="control"/>
    <n v="212900"/>
    <n v="0.7762857678729953"/>
    <x v="0"/>
  </r>
  <r>
    <x v="1122"/>
    <n v="1956"/>
    <s v="treatment"/>
    <n v="112000"/>
    <n v="0.65950574537319362"/>
    <x v="1"/>
  </r>
  <r>
    <x v="1123"/>
    <n v="2008"/>
    <s v="control"/>
    <n v="118000"/>
    <n v="0.250617398220915"/>
    <x v="2"/>
  </r>
  <r>
    <x v="1124"/>
    <n v="1992"/>
    <s v="treatment"/>
    <n v="163900"/>
    <n v="9.3072600011064321E-2"/>
    <x v="1"/>
  </r>
  <r>
    <x v="1125"/>
    <n v="1955"/>
    <s v="treatment"/>
    <n v="115000"/>
    <n v="8.8277752092144834E-2"/>
    <x v="1"/>
  </r>
  <r>
    <x v="1126"/>
    <n v="2007"/>
    <s v="control"/>
    <n v="174000"/>
    <n v="0.24190817337959725"/>
    <x v="2"/>
  </r>
  <r>
    <x v="1127"/>
    <n v="2004"/>
    <s v="control"/>
    <n v="259000"/>
    <n v="0.89717759721374701"/>
    <x v="0"/>
  </r>
  <r>
    <x v="1128"/>
    <n v="2005"/>
    <s v="control"/>
    <n v="215000"/>
    <n v="0.25732388447488241"/>
    <x v="2"/>
  </r>
  <r>
    <x v="1129"/>
    <n v="1980"/>
    <s v="treatment"/>
    <n v="140000"/>
    <n v="0.10798137955080578"/>
    <x v="1"/>
  </r>
  <r>
    <x v="1130"/>
    <n v="1950"/>
    <s v="treatment"/>
    <n v="135000"/>
    <n v="6.9964342120129697E-2"/>
    <x v="1"/>
  </r>
  <r>
    <x v="1131"/>
    <n v="1992"/>
    <s v="treatment"/>
    <n v="93500"/>
    <n v="0.25337027124967415"/>
    <x v="1"/>
  </r>
  <r>
    <x v="1132"/>
    <n v="1950"/>
    <s v="treatment"/>
    <n v="117500"/>
    <n v="5.9694300622739283E-2"/>
    <x v="1"/>
  </r>
  <r>
    <x v="1133"/>
    <n v="1995"/>
    <s v="control"/>
    <n v="239500"/>
    <n v="0.10007067022631"/>
    <x v="2"/>
  </r>
  <r>
    <x v="1134"/>
    <n v="1997"/>
    <s v="control"/>
    <n v="169000"/>
    <n v="0.58112967177735775"/>
    <x v="0"/>
  </r>
  <r>
    <x v="1135"/>
    <n v="1950"/>
    <s v="treatment"/>
    <n v="102000"/>
    <n v="0.17346904365297822"/>
    <x v="1"/>
  </r>
  <r>
    <x v="1136"/>
    <n v="1950"/>
    <s v="treatment"/>
    <n v="119000"/>
    <n v="0.5660091659215174"/>
    <x v="1"/>
  </r>
  <r>
    <x v="1137"/>
    <n v="1996"/>
    <s v="control"/>
    <n v="94000"/>
    <n v="0.8021720374680148"/>
    <x v="0"/>
  </r>
  <r>
    <x v="1138"/>
    <n v="1977"/>
    <s v="treatment"/>
    <n v="196000"/>
    <n v="0.67544698583807428"/>
    <x v="1"/>
  </r>
  <r>
    <x v="1139"/>
    <n v="1950"/>
    <s v="treatment"/>
    <n v="144000"/>
    <n v="0.43018029733587915"/>
    <x v="1"/>
  </r>
  <r>
    <x v="1140"/>
    <n v="1951"/>
    <s v="treatment"/>
    <n v="139000"/>
    <n v="2.0038810688388531E-2"/>
    <x v="1"/>
  </r>
  <r>
    <x v="1141"/>
    <n v="1976"/>
    <s v="treatment"/>
    <n v="197500"/>
    <n v="0.53432398160881323"/>
    <x v="1"/>
  </r>
  <r>
    <x v="1142"/>
    <n v="2007"/>
    <s v="control"/>
    <n v="424870"/>
    <n v="3.537598858808666E-2"/>
    <x v="2"/>
  </r>
  <r>
    <x v="1143"/>
    <n v="1959"/>
    <s v="treatment"/>
    <n v="80000"/>
    <n v="2.7448562706044455E-2"/>
    <x v="1"/>
  </r>
  <r>
    <x v="1144"/>
    <n v="1950"/>
    <s v="treatment"/>
    <n v="80000"/>
    <n v="0.32185850827017048"/>
    <x v="1"/>
  </r>
  <r>
    <x v="1145"/>
    <n v="1950"/>
    <s v="treatment"/>
    <n v="149000"/>
    <n v="0.96234967353490874"/>
    <x v="1"/>
  </r>
  <r>
    <x v="1146"/>
    <n v="1985"/>
    <s v="treatment"/>
    <n v="180000"/>
    <n v="0.781881476208793"/>
    <x v="1"/>
  </r>
  <r>
    <x v="1147"/>
    <n v="1950"/>
    <s v="treatment"/>
    <n v="174500"/>
    <n v="0.43132887477755555"/>
    <x v="1"/>
  </r>
  <r>
    <x v="1148"/>
    <n v="1950"/>
    <s v="treatment"/>
    <n v="116900"/>
    <n v="0.21172505657076435"/>
    <x v="1"/>
  </r>
  <r>
    <x v="1149"/>
    <n v="1988"/>
    <s v="treatment"/>
    <n v="143000"/>
    <n v="0.11268055132561638"/>
    <x v="1"/>
  </r>
  <r>
    <x v="1150"/>
    <n v="1950"/>
    <s v="treatment"/>
    <n v="124000"/>
    <n v="0.23229406435417344"/>
    <x v="1"/>
  </r>
  <r>
    <x v="1151"/>
    <n v="1959"/>
    <s v="treatment"/>
    <n v="149900"/>
    <n v="0.93746736145504905"/>
    <x v="1"/>
  </r>
  <r>
    <x v="1152"/>
    <n v="2004"/>
    <s v="control"/>
    <n v="230000"/>
    <n v="0.51001426348396017"/>
    <x v="0"/>
  </r>
  <r>
    <x v="1153"/>
    <n v="2007"/>
    <s v="control"/>
    <n v="120500"/>
    <n v="0.65553927377182108"/>
    <x v="0"/>
  </r>
  <r>
    <x v="1154"/>
    <n v="1988"/>
    <s v="treatment"/>
    <n v="201800"/>
    <n v="0.42302942607453553"/>
    <x v="1"/>
  </r>
  <r>
    <x v="1155"/>
    <n v="2004"/>
    <s v="control"/>
    <n v="218000"/>
    <n v="0.11879045535359289"/>
    <x v="2"/>
  </r>
  <r>
    <x v="1156"/>
    <n v="1999"/>
    <s v="control"/>
    <n v="179900"/>
    <n v="0.49176456466843832"/>
    <x v="2"/>
  </r>
  <r>
    <x v="1157"/>
    <n v="2008"/>
    <s v="control"/>
    <n v="230000"/>
    <n v="0.19840024823113012"/>
    <x v="2"/>
  </r>
  <r>
    <x v="1158"/>
    <n v="2008"/>
    <s v="control"/>
    <n v="235128"/>
    <n v="0.75607177362569788"/>
    <x v="0"/>
  </r>
  <r>
    <x v="1159"/>
    <n v="1974"/>
    <s v="treatment"/>
    <n v="185000"/>
    <n v="0.51465500757557969"/>
    <x v="1"/>
  </r>
  <r>
    <x v="1160"/>
    <n v="1978"/>
    <s v="treatment"/>
    <n v="146000"/>
    <n v="0.27312684144331034"/>
    <x v="1"/>
  </r>
  <r>
    <x v="1161"/>
    <n v="2006"/>
    <s v="control"/>
    <n v="224000"/>
    <n v="0.31373015190621678"/>
    <x v="2"/>
  </r>
  <r>
    <x v="1162"/>
    <n v="1968"/>
    <s v="treatment"/>
    <n v="129000"/>
    <n v="0.49779893908608952"/>
    <x v="1"/>
  </r>
  <r>
    <x v="1163"/>
    <n v="1969"/>
    <s v="treatment"/>
    <n v="108959"/>
    <n v="0.89377555019935429"/>
    <x v="1"/>
  </r>
  <r>
    <x v="1164"/>
    <n v="1978"/>
    <s v="treatment"/>
    <n v="194000"/>
    <n v="0.92046136880724538"/>
    <x v="1"/>
  </r>
  <r>
    <x v="1165"/>
    <n v="2009"/>
    <s v="control"/>
    <n v="233170"/>
    <n v="2.70566137385162E-2"/>
    <x v="2"/>
  </r>
  <r>
    <x v="1166"/>
    <n v="2008"/>
    <s v="control"/>
    <n v="245350"/>
    <n v="0.35300890196665768"/>
    <x v="2"/>
  </r>
  <r>
    <x v="1167"/>
    <n v="2000"/>
    <s v="control"/>
    <n v="173000"/>
    <n v="0.70781859378994971"/>
    <x v="0"/>
  </r>
  <r>
    <x v="1168"/>
    <n v="1986"/>
    <s v="treatment"/>
    <n v="235000"/>
    <n v="0.48630170099264369"/>
    <x v="1"/>
  </r>
  <r>
    <x v="1169"/>
    <n v="1996"/>
    <s v="control"/>
    <n v="625000"/>
    <n v="0.71700560595765661"/>
    <x v="0"/>
  </r>
  <r>
    <x v="1170"/>
    <n v="1977"/>
    <s v="treatment"/>
    <n v="171000"/>
    <n v="0.87156674182622895"/>
    <x v="1"/>
  </r>
  <r>
    <x v="1171"/>
    <n v="1958"/>
    <s v="treatment"/>
    <n v="163000"/>
    <n v="0.12218914424157123"/>
    <x v="1"/>
  </r>
  <r>
    <x v="1172"/>
    <n v="2007"/>
    <s v="control"/>
    <n v="171900"/>
    <n v="0.55650967614387992"/>
    <x v="0"/>
  </r>
  <r>
    <x v="1173"/>
    <n v="1994"/>
    <s v="control"/>
    <n v="200500"/>
    <n v="0.80568724715931206"/>
    <x v="0"/>
  </r>
  <r>
    <x v="1174"/>
    <n v="1950"/>
    <s v="treatment"/>
    <n v="239000"/>
    <n v="0.29343084705304801"/>
    <x v="1"/>
  </r>
  <r>
    <x v="1175"/>
    <n v="2000"/>
    <s v="control"/>
    <n v="285000"/>
    <n v="7.1738209800457087E-2"/>
    <x v="2"/>
  </r>
  <r>
    <x v="1176"/>
    <n v="1985"/>
    <s v="treatment"/>
    <n v="119500"/>
    <n v="0.38624880523921223"/>
    <x v="1"/>
  </r>
  <r>
    <x v="1177"/>
    <n v="2004"/>
    <s v="control"/>
    <n v="115000"/>
    <n v="0.69425369445136331"/>
    <x v="0"/>
  </r>
  <r>
    <x v="1178"/>
    <n v="1950"/>
    <s v="treatment"/>
    <n v="154900"/>
    <n v="0.98694019241876574"/>
    <x v="1"/>
  </r>
  <r>
    <x v="1179"/>
    <n v="1954"/>
    <s v="treatment"/>
    <n v="93000"/>
    <n v="0.44732890695432581"/>
    <x v="1"/>
  </r>
  <r>
    <x v="1180"/>
    <n v="1991"/>
    <s v="treatment"/>
    <n v="250000"/>
    <n v="0.75903294644827901"/>
    <x v="1"/>
  </r>
  <r>
    <x v="1181"/>
    <n v="2008"/>
    <s v="control"/>
    <n v="392500"/>
    <n v="0.47565880824080897"/>
    <x v="2"/>
  </r>
  <r>
    <x v="1182"/>
    <n v="1996"/>
    <s v="control"/>
    <n v="745000"/>
    <n v="0.1929215675068483"/>
    <x v="2"/>
  </r>
  <r>
    <x v="1183"/>
    <n v="1950"/>
    <s v="treatment"/>
    <n v="120000"/>
    <n v="4.7954049717545022E-2"/>
    <x v="1"/>
  </r>
  <r>
    <x v="1184"/>
    <n v="1963"/>
    <s v="treatment"/>
    <n v="186700"/>
    <n v="0.71307573529300416"/>
    <x v="1"/>
  </r>
  <r>
    <x v="1185"/>
    <n v="1950"/>
    <s v="treatment"/>
    <n v="104900"/>
    <n v="7.1782628928443337E-2"/>
    <x v="1"/>
  </r>
  <r>
    <x v="1186"/>
    <n v="1970"/>
    <s v="treatment"/>
    <n v="95000"/>
    <n v="0.57893540376610353"/>
    <x v="1"/>
  </r>
  <r>
    <x v="1187"/>
    <n v="1995"/>
    <s v="control"/>
    <n v="262000"/>
    <n v="0.79122362324927553"/>
    <x v="0"/>
  </r>
  <r>
    <x v="1188"/>
    <n v="2002"/>
    <s v="control"/>
    <n v="195000"/>
    <n v="0.39369943477569147"/>
    <x v="2"/>
  </r>
  <r>
    <x v="1189"/>
    <n v="1999"/>
    <s v="control"/>
    <n v="189000"/>
    <n v="0.98253288636242797"/>
    <x v="0"/>
  </r>
  <r>
    <x v="1190"/>
    <n v="1975"/>
    <s v="treatment"/>
    <n v="168000"/>
    <n v="0.88997002830234073"/>
    <x v="1"/>
  </r>
  <r>
    <x v="1191"/>
    <n v="2000"/>
    <s v="control"/>
    <n v="174000"/>
    <n v="0.33604096863998156"/>
    <x v="2"/>
  </r>
  <r>
    <x v="1192"/>
    <n v="1994"/>
    <s v="control"/>
    <n v="125000"/>
    <n v="0.12737773379844075"/>
    <x v="2"/>
  </r>
  <r>
    <x v="1193"/>
    <n v="1999"/>
    <s v="control"/>
    <n v="165000"/>
    <n v="7.8819984031448076E-2"/>
    <x v="2"/>
  </r>
  <r>
    <x v="1194"/>
    <n v="1969"/>
    <s v="treatment"/>
    <n v="158000"/>
    <n v="0.7179432257643702"/>
    <x v="1"/>
  </r>
  <r>
    <x v="1195"/>
    <n v="2005"/>
    <s v="control"/>
    <n v="176000"/>
    <n v="0.86658087940198048"/>
    <x v="0"/>
  </r>
  <r>
    <x v="1196"/>
    <n v="2006"/>
    <s v="control"/>
    <n v="219210"/>
    <n v="0.63423221948947517"/>
    <x v="0"/>
  </r>
  <r>
    <x v="1197"/>
    <n v="1950"/>
    <s v="treatment"/>
    <n v="144000"/>
    <n v="0.44298250955748741"/>
    <x v="1"/>
  </r>
  <r>
    <x v="1198"/>
    <n v="2001"/>
    <s v="control"/>
    <n v="178000"/>
    <n v="0.98331933164470187"/>
    <x v="0"/>
  </r>
  <r>
    <x v="1199"/>
    <n v="1979"/>
    <s v="treatment"/>
    <n v="148000"/>
    <n v="0.12657046157286966"/>
    <x v="1"/>
  </r>
  <r>
    <x v="1200"/>
    <n v="1970"/>
    <s v="treatment"/>
    <n v="116050"/>
    <n v="0.2515814420137864"/>
    <x v="1"/>
  </r>
  <r>
    <x v="1201"/>
    <n v="1998"/>
    <s v="control"/>
    <n v="197900"/>
    <n v="0.11442321450001269"/>
    <x v="2"/>
  </r>
  <r>
    <x v="1202"/>
    <n v="1997"/>
    <s v="control"/>
    <n v="117000"/>
    <n v="0.87205552119567464"/>
    <x v="0"/>
  </r>
  <r>
    <x v="1203"/>
    <n v="2001"/>
    <s v="control"/>
    <n v="213000"/>
    <n v="0.10393117113166594"/>
    <x v="2"/>
  </r>
  <r>
    <x v="1204"/>
    <n v="1975"/>
    <s v="treatment"/>
    <n v="153500"/>
    <n v="0.85459759315718387"/>
    <x v="1"/>
  </r>
  <r>
    <x v="1205"/>
    <n v="1991"/>
    <s v="treatment"/>
    <n v="271900"/>
    <n v="0.16967529444083074"/>
    <x v="1"/>
  </r>
  <r>
    <x v="1206"/>
    <n v="1966"/>
    <s v="treatment"/>
    <n v="107000"/>
    <n v="0.40642073231078679"/>
    <x v="1"/>
  </r>
  <r>
    <x v="1207"/>
    <n v="2003"/>
    <s v="control"/>
    <n v="200000"/>
    <n v="0.69486929197603831"/>
    <x v="0"/>
  </r>
  <r>
    <x v="1208"/>
    <n v="1980"/>
    <s v="treatment"/>
    <n v="140000"/>
    <n v="0.72336798084265819"/>
    <x v="1"/>
  </r>
  <r>
    <x v="1209"/>
    <n v="2006"/>
    <s v="control"/>
    <n v="290000"/>
    <n v="0.23743985126593237"/>
    <x v="2"/>
  </r>
  <r>
    <x v="1210"/>
    <n v="1992"/>
    <s v="treatment"/>
    <n v="189000"/>
    <n v="0.45090903789955161"/>
    <x v="1"/>
  </r>
  <r>
    <x v="1211"/>
    <n v="2005"/>
    <s v="control"/>
    <n v="164000"/>
    <n v="0.96148367358261122"/>
    <x v="0"/>
  </r>
  <r>
    <x v="1212"/>
    <n v="1950"/>
    <s v="treatment"/>
    <n v="113000"/>
    <n v="0.54291752433901252"/>
    <x v="1"/>
  </r>
  <r>
    <x v="1213"/>
    <n v="2001"/>
    <s v="control"/>
    <n v="145000"/>
    <n v="0.13815410582352472"/>
    <x v="2"/>
  </r>
  <r>
    <x v="1214"/>
    <n v="1962"/>
    <s v="treatment"/>
    <n v="134500"/>
    <n v="0.39343825242927677"/>
    <x v="1"/>
  </r>
  <r>
    <x v="1215"/>
    <n v="1966"/>
    <s v="treatment"/>
    <n v="125000"/>
    <n v="0.21205117739753832"/>
    <x v="1"/>
  </r>
  <r>
    <x v="1216"/>
    <n v="1978"/>
    <s v="treatment"/>
    <n v="112000"/>
    <n v="0.81069927487364291"/>
    <x v="1"/>
  </r>
  <r>
    <x v="1217"/>
    <n v="2009"/>
    <s v="control"/>
    <n v="229456"/>
    <n v="0.80008659034274421"/>
    <x v="0"/>
  </r>
  <r>
    <x v="1218"/>
    <n v="1950"/>
    <s v="treatment"/>
    <n v="80500"/>
    <n v="0.37039717636994141"/>
    <x v="1"/>
  </r>
  <r>
    <x v="1219"/>
    <n v="1971"/>
    <s v="treatment"/>
    <n v="91500"/>
    <n v="0.68199292126360089"/>
    <x v="1"/>
  </r>
  <r>
    <x v="1220"/>
    <n v="1964"/>
    <s v="treatment"/>
    <n v="115000"/>
    <n v="0.13341528657594703"/>
    <x v="1"/>
  </r>
  <r>
    <x v="1221"/>
    <n v="1968"/>
    <s v="treatment"/>
    <n v="134000"/>
    <n v="2.3955019060847405E-2"/>
    <x v="1"/>
  </r>
  <r>
    <x v="1222"/>
    <n v="1950"/>
    <s v="treatment"/>
    <n v="143000"/>
    <n v="0.4498731881474346"/>
    <x v="1"/>
  </r>
  <r>
    <x v="1223"/>
    <n v="1951"/>
    <s v="treatment"/>
    <n v="137900"/>
    <n v="0.60431481449162405"/>
    <x v="1"/>
  </r>
  <r>
    <x v="1224"/>
    <n v="2005"/>
    <s v="control"/>
    <n v="184000"/>
    <n v="0.4832578350982617"/>
    <x v="2"/>
  </r>
  <r>
    <x v="1225"/>
    <n v="1958"/>
    <s v="treatment"/>
    <n v="145000"/>
    <n v="0.34936015972433965"/>
    <x v="1"/>
  </r>
  <r>
    <x v="1226"/>
    <n v="2007"/>
    <s v="control"/>
    <n v="214000"/>
    <n v="8.9234769676098336E-2"/>
    <x v="2"/>
  </r>
  <r>
    <x v="1227"/>
    <n v="2008"/>
    <s v="control"/>
    <n v="147000"/>
    <n v="0.99062186228428761"/>
    <x v="0"/>
  </r>
  <r>
    <x v="1228"/>
    <n v="2008"/>
    <s v="control"/>
    <n v="367294"/>
    <n v="2.7863848166040706E-2"/>
    <x v="2"/>
  </r>
  <r>
    <x v="1229"/>
    <n v="1960"/>
    <s v="treatment"/>
    <n v="127000"/>
    <n v="0.56420044917320511"/>
    <x v="1"/>
  </r>
  <r>
    <x v="1230"/>
    <n v="1977"/>
    <s v="treatment"/>
    <n v="190000"/>
    <n v="0.30621591563163075"/>
    <x v="1"/>
  </r>
  <r>
    <x v="1231"/>
    <n v="1962"/>
    <s v="treatment"/>
    <n v="132500"/>
    <n v="0.72825556887115761"/>
    <x v="1"/>
  </r>
  <r>
    <x v="1232"/>
    <n v="1962"/>
    <s v="treatment"/>
    <n v="101800"/>
    <n v="8.811638222804441E-2"/>
    <x v="1"/>
  </r>
  <r>
    <x v="1233"/>
    <n v="1959"/>
    <s v="treatment"/>
    <n v="142000"/>
    <n v="0.49431903418209866"/>
    <x v="1"/>
  </r>
  <r>
    <x v="1234"/>
    <n v="1950"/>
    <s v="treatment"/>
    <n v="130000"/>
    <n v="0.48294094601793758"/>
    <x v="1"/>
  </r>
  <r>
    <x v="1235"/>
    <n v="1950"/>
    <s v="treatment"/>
    <n v="138887"/>
    <n v="0.39992743178217105"/>
    <x v="1"/>
  </r>
  <r>
    <x v="1236"/>
    <n v="2003"/>
    <s v="control"/>
    <n v="175500"/>
    <n v="0.36929506007714608"/>
    <x v="2"/>
  </r>
  <r>
    <x v="1237"/>
    <n v="2005"/>
    <s v="control"/>
    <n v="195000"/>
    <n v="0.64731608165766408"/>
    <x v="0"/>
  </r>
  <r>
    <x v="1238"/>
    <n v="2005"/>
    <s v="control"/>
    <n v="142500"/>
    <n v="0.81289386203725778"/>
    <x v="0"/>
  </r>
  <r>
    <x v="1239"/>
    <n v="2006"/>
    <s v="control"/>
    <n v="265900"/>
    <n v="0.6422942307133227"/>
    <x v="0"/>
  </r>
  <r>
    <x v="1240"/>
    <n v="2003"/>
    <s v="control"/>
    <n v="224900"/>
    <n v="0.22330718930265758"/>
    <x v="2"/>
  </r>
  <r>
    <x v="1241"/>
    <n v="2007"/>
    <s v="control"/>
    <n v="248328"/>
    <n v="0.36525991232805255"/>
    <x v="2"/>
  </r>
  <r>
    <x v="1242"/>
    <n v="1974"/>
    <s v="treatment"/>
    <n v="170000"/>
    <n v="0.22320451591965695"/>
    <x v="1"/>
  </r>
  <r>
    <x v="1243"/>
    <n v="2006"/>
    <s v="control"/>
    <n v="465000"/>
    <n v="0.3782454163371981"/>
    <x v="2"/>
  </r>
  <r>
    <x v="1244"/>
    <n v="1950"/>
    <s v="treatment"/>
    <n v="230000"/>
    <n v="0.75306400649118987"/>
    <x v="1"/>
  </r>
  <r>
    <x v="1245"/>
    <n v="2003"/>
    <s v="control"/>
    <n v="178000"/>
    <n v="0.59534918137194814"/>
    <x v="0"/>
  </r>
  <r>
    <x v="1246"/>
    <n v="2006"/>
    <s v="control"/>
    <n v="186500"/>
    <n v="0.98447182369988395"/>
    <x v="0"/>
  </r>
  <r>
    <x v="1247"/>
    <n v="1976"/>
    <s v="treatment"/>
    <n v="169900"/>
    <n v="0.84617373175806931"/>
    <x v="1"/>
  </r>
  <r>
    <x v="1248"/>
    <n v="1950"/>
    <s v="treatment"/>
    <n v="129500"/>
    <n v="0.77858846235292156"/>
    <x v="1"/>
  </r>
  <r>
    <x v="1249"/>
    <n v="1950"/>
    <s v="treatment"/>
    <n v="119000"/>
    <n v="0.78000128949734915"/>
    <x v="1"/>
  </r>
  <r>
    <x v="1250"/>
    <n v="1968"/>
    <s v="treatment"/>
    <n v="244000"/>
    <n v="0.87028835212146127"/>
    <x v="1"/>
  </r>
  <r>
    <x v="1251"/>
    <n v="2003"/>
    <s v="control"/>
    <n v="171750"/>
    <n v="0.20162217029484941"/>
    <x v="2"/>
  </r>
  <r>
    <x v="1252"/>
    <n v="1968"/>
    <s v="treatment"/>
    <n v="130000"/>
    <n v="0.41204111187473214"/>
    <x v="1"/>
  </r>
  <r>
    <x v="1253"/>
    <n v="2003"/>
    <s v="control"/>
    <n v="294000"/>
    <n v="0.94200759602035333"/>
    <x v="0"/>
  </r>
  <r>
    <x v="1254"/>
    <n v="2004"/>
    <s v="control"/>
    <n v="165400"/>
    <n v="9.6196594862941742E-3"/>
    <x v="2"/>
  </r>
  <r>
    <x v="1255"/>
    <n v="1950"/>
    <s v="treatment"/>
    <n v="127500"/>
    <n v="0.61533480776363647"/>
    <x v="1"/>
  </r>
  <r>
    <x v="1256"/>
    <n v="1994"/>
    <s v="control"/>
    <n v="301500"/>
    <n v="0.88977492262512403"/>
    <x v="0"/>
  </r>
  <r>
    <x v="1257"/>
    <n v="1950"/>
    <s v="treatment"/>
    <n v="99900"/>
    <n v="0.41745592967109335"/>
    <x v="1"/>
  </r>
  <r>
    <x v="1258"/>
    <n v="2005"/>
    <s v="control"/>
    <n v="190000"/>
    <n v="0.63264585233073678"/>
    <x v="0"/>
  </r>
  <r>
    <x v="1259"/>
    <n v="1969"/>
    <s v="treatment"/>
    <n v="151000"/>
    <n v="0.10301917108495773"/>
    <x v="1"/>
  </r>
  <r>
    <x v="1260"/>
    <n v="1999"/>
    <s v="control"/>
    <n v="181000"/>
    <n v="0.38686060127306476"/>
    <x v="2"/>
  </r>
  <r>
    <x v="1261"/>
    <n v="1956"/>
    <s v="treatment"/>
    <n v="128900"/>
    <n v="0.75156825366583191"/>
    <x v="1"/>
  </r>
  <r>
    <x v="1262"/>
    <n v="1989"/>
    <s v="treatment"/>
    <n v="161500"/>
    <n v="0.94277523507757044"/>
    <x v="1"/>
  </r>
  <r>
    <x v="1263"/>
    <n v="1950"/>
    <s v="treatment"/>
    <n v="180500"/>
    <n v="0.41352982874811106"/>
    <x v="1"/>
  </r>
  <r>
    <x v="1264"/>
    <n v="1999"/>
    <s v="control"/>
    <n v="181000"/>
    <n v="0.17976020112153812"/>
    <x v="2"/>
  </r>
  <r>
    <x v="1265"/>
    <n v="1999"/>
    <s v="control"/>
    <n v="183900"/>
    <n v="0.27355759737102503"/>
    <x v="2"/>
  </r>
  <r>
    <x v="1266"/>
    <n v="1950"/>
    <s v="treatment"/>
    <n v="122000"/>
    <n v="0.43050922642631118"/>
    <x v="1"/>
  </r>
  <r>
    <x v="1267"/>
    <n v="2009"/>
    <s v="control"/>
    <n v="378500"/>
    <n v="2.2058446088606853E-2"/>
    <x v="2"/>
  </r>
  <r>
    <x v="1268"/>
    <n v="1997"/>
    <s v="control"/>
    <n v="381000"/>
    <n v="0.90144478040514497"/>
    <x v="0"/>
  </r>
  <r>
    <x v="1269"/>
    <n v="1958"/>
    <s v="treatment"/>
    <n v="144000"/>
    <n v="0.54032868481920115"/>
    <x v="1"/>
  </r>
  <r>
    <x v="1270"/>
    <n v="1979"/>
    <s v="treatment"/>
    <n v="260000"/>
    <n v="0.26773781178770095"/>
    <x v="1"/>
  </r>
  <r>
    <x v="1271"/>
    <n v="1968"/>
    <s v="treatment"/>
    <n v="185750"/>
    <n v="0.55932974539041014"/>
    <x v="1"/>
  </r>
  <r>
    <x v="1272"/>
    <n v="1965"/>
    <s v="treatment"/>
    <n v="137000"/>
    <n v="4.3703677531584884E-2"/>
    <x v="1"/>
  </r>
  <r>
    <x v="1273"/>
    <n v="2006"/>
    <s v="control"/>
    <n v="177000"/>
    <n v="0.75588897134170829"/>
    <x v="0"/>
  </r>
  <r>
    <x v="1274"/>
    <n v="2003"/>
    <s v="control"/>
    <n v="139000"/>
    <n v="0.52964730891635992"/>
    <x v="0"/>
  </r>
  <r>
    <x v="1275"/>
    <n v="1950"/>
    <s v="treatment"/>
    <n v="137000"/>
    <n v="0.1167036874530526"/>
    <x v="1"/>
  </r>
  <r>
    <x v="1276"/>
    <n v="1972"/>
    <s v="treatment"/>
    <n v="162000"/>
    <n v="0.74723823289964153"/>
    <x v="1"/>
  </r>
  <r>
    <x v="1277"/>
    <n v="1976"/>
    <s v="treatment"/>
    <n v="197900"/>
    <n v="0.42213796383825009"/>
    <x v="1"/>
  </r>
  <r>
    <x v="1278"/>
    <n v="2002"/>
    <s v="control"/>
    <n v="237000"/>
    <n v="0.25936662922667375"/>
    <x v="2"/>
  </r>
  <r>
    <x v="1279"/>
    <n v="1950"/>
    <s v="treatment"/>
    <n v="68400"/>
    <n v="0.64584322613126899"/>
    <x v="1"/>
  </r>
  <r>
    <x v="1280"/>
    <n v="2002"/>
    <s v="control"/>
    <n v="227000"/>
    <n v="0.83993002369142389"/>
    <x v="0"/>
  </r>
  <r>
    <x v="1281"/>
    <n v="1990"/>
    <s v="treatment"/>
    <n v="180000"/>
    <n v="0.37999296087698919"/>
    <x v="1"/>
  </r>
  <r>
    <x v="1282"/>
    <n v="2008"/>
    <s v="control"/>
    <n v="150500"/>
    <n v="0.27148298236937407"/>
    <x v="2"/>
  </r>
  <r>
    <x v="1283"/>
    <n v="1971"/>
    <s v="treatment"/>
    <n v="139000"/>
    <n v="0.3962336033643783"/>
    <x v="1"/>
  </r>
  <r>
    <x v="1284"/>
    <n v="1990"/>
    <s v="treatment"/>
    <n v="169000"/>
    <n v="0.38684861659529712"/>
    <x v="1"/>
  </r>
  <r>
    <x v="1285"/>
    <n v="1950"/>
    <s v="treatment"/>
    <n v="132500"/>
    <n v="0.7599262874540158"/>
    <x v="1"/>
  </r>
  <r>
    <x v="1286"/>
    <n v="1963"/>
    <s v="treatment"/>
    <n v="143000"/>
    <n v="0.19629755936220361"/>
    <x v="1"/>
  </r>
  <r>
    <x v="1287"/>
    <n v="1964"/>
    <s v="treatment"/>
    <n v="190000"/>
    <n v="0.77508492684665864"/>
    <x v="1"/>
  </r>
  <r>
    <x v="1288"/>
    <n v="2000"/>
    <s v="control"/>
    <n v="278000"/>
    <n v="0.18144836045229662"/>
    <x v="2"/>
  </r>
  <r>
    <x v="1289"/>
    <n v="2006"/>
    <s v="control"/>
    <n v="281000"/>
    <n v="0.56510558597791916"/>
    <x v="0"/>
  </r>
  <r>
    <x v="1290"/>
    <n v="1964"/>
    <s v="treatment"/>
    <n v="180500"/>
    <n v="0.20776672103599247"/>
    <x v="1"/>
  </r>
  <r>
    <x v="1291"/>
    <n v="1972"/>
    <s v="treatment"/>
    <n v="119500"/>
    <n v="2.7437512869656899E-2"/>
    <x v="1"/>
  </r>
  <r>
    <x v="1292"/>
    <n v="1965"/>
    <s v="treatment"/>
    <n v="107500"/>
    <n v="0.21022092788965219"/>
    <x v="1"/>
  </r>
  <r>
    <x v="1293"/>
    <n v="1976"/>
    <s v="treatment"/>
    <n v="162900"/>
    <n v="7.3232165741579092E-2"/>
    <x v="1"/>
  </r>
  <r>
    <x v="1294"/>
    <n v="1990"/>
    <s v="treatment"/>
    <n v="115000"/>
    <n v="0.28244800549110616"/>
    <x v="1"/>
  </r>
  <r>
    <x v="1295"/>
    <n v="1968"/>
    <s v="treatment"/>
    <n v="138500"/>
    <n v="0.74036845538763707"/>
    <x v="1"/>
  </r>
  <r>
    <x v="1296"/>
    <n v="1963"/>
    <s v="treatment"/>
    <n v="155000"/>
    <n v="0.88475232438641882"/>
    <x v="1"/>
  </r>
  <r>
    <x v="1297"/>
    <n v="2006"/>
    <s v="control"/>
    <n v="140000"/>
    <n v="6.0669188923338946E-2"/>
    <x v="2"/>
  </r>
  <r>
    <x v="1298"/>
    <n v="2008"/>
    <s v="control"/>
    <n v="160000"/>
    <n v="0.37459805932712076"/>
    <x v="2"/>
  </r>
  <r>
    <x v="1299"/>
    <n v="1994"/>
    <s v="control"/>
    <n v="154000"/>
    <n v="0.54300607000612466"/>
    <x v="0"/>
  </r>
  <r>
    <x v="1300"/>
    <n v="1999"/>
    <s v="control"/>
    <n v="225000"/>
    <n v="0.3561866314451918"/>
    <x v="2"/>
  </r>
  <r>
    <x v="1301"/>
    <n v="1950"/>
    <s v="treatment"/>
    <n v="177500"/>
    <n v="0.51638816881870575"/>
    <x v="1"/>
  </r>
  <r>
    <x v="1302"/>
    <n v="1994"/>
    <s v="control"/>
    <n v="290000"/>
    <n v="0.19058387845988745"/>
    <x v="2"/>
  </r>
  <r>
    <x v="1303"/>
    <n v="2005"/>
    <s v="control"/>
    <n v="232000"/>
    <n v="0.41008901113860119"/>
    <x v="2"/>
  </r>
  <r>
    <x v="1304"/>
    <n v="2004"/>
    <s v="control"/>
    <n v="130000"/>
    <n v="0.31175280087771484"/>
    <x v="2"/>
  </r>
  <r>
    <x v="1305"/>
    <n v="2007"/>
    <s v="control"/>
    <n v="325000"/>
    <n v="0.14809361035884161"/>
    <x v="2"/>
  </r>
  <r>
    <x v="1306"/>
    <n v="2006"/>
    <s v="control"/>
    <n v="202500"/>
    <n v="0.70000551782154474"/>
    <x v="0"/>
  </r>
  <r>
    <x v="1307"/>
    <n v="1995"/>
    <s v="control"/>
    <n v="138000"/>
    <n v="0.64913581626670958"/>
    <x v="0"/>
  </r>
  <r>
    <x v="1308"/>
    <n v="2005"/>
    <s v="control"/>
    <n v="147000"/>
    <n v="0.23790197866633733"/>
    <x v="2"/>
  </r>
  <r>
    <x v="1309"/>
    <n v="1991"/>
    <s v="treatment"/>
    <n v="179200"/>
    <n v="0.49043709181882977"/>
    <x v="1"/>
  </r>
  <r>
    <x v="1310"/>
    <n v="2002"/>
    <s v="control"/>
    <n v="335000"/>
    <n v="6.8363574613436895E-2"/>
    <x v="2"/>
  </r>
  <r>
    <x v="1311"/>
    <n v="2007"/>
    <s v="control"/>
    <n v="203000"/>
    <n v="0.49683552859576496"/>
    <x v="2"/>
  </r>
  <r>
    <x v="1312"/>
    <n v="1990"/>
    <s v="treatment"/>
    <n v="302000"/>
    <n v="0.62930727739101222"/>
    <x v="1"/>
  </r>
  <r>
    <x v="1313"/>
    <n v="1999"/>
    <s v="control"/>
    <n v="333168"/>
    <n v="0.4116564710243481"/>
    <x v="2"/>
  </r>
  <r>
    <x v="1314"/>
    <n v="1954"/>
    <s v="treatment"/>
    <n v="119000"/>
    <n v="7.5824751908516452E-3"/>
    <x v="1"/>
  </r>
  <r>
    <x v="1315"/>
    <n v="1969"/>
    <s v="treatment"/>
    <n v="206900"/>
    <n v="0.57571347714914445"/>
    <x v="1"/>
  </r>
  <r>
    <x v="1316"/>
    <n v="2008"/>
    <s v="control"/>
    <n v="295493"/>
    <n v="0.33434029497435347"/>
    <x v="2"/>
  </r>
  <r>
    <x v="1317"/>
    <n v="2007"/>
    <s v="control"/>
    <n v="208900"/>
    <n v="1.4973775712144755E-2"/>
    <x v="2"/>
  </r>
  <r>
    <x v="1318"/>
    <n v="2002"/>
    <s v="control"/>
    <n v="275000"/>
    <n v="0.14041694656078152"/>
    <x v="2"/>
  </r>
  <r>
    <x v="1319"/>
    <n v="1954"/>
    <s v="treatment"/>
    <n v="111000"/>
    <n v="0.78675151091915674"/>
    <x v="1"/>
  </r>
  <r>
    <x v="1320"/>
    <n v="1957"/>
    <s v="treatment"/>
    <n v="156500"/>
    <n v="0.95867378203584441"/>
    <x v="1"/>
  </r>
  <r>
    <x v="1321"/>
    <n v="1950"/>
    <s v="treatment"/>
    <n v="72500"/>
    <n v="0.19493628693696818"/>
    <x v="1"/>
  </r>
  <r>
    <x v="1322"/>
    <n v="1992"/>
    <s v="treatment"/>
    <n v="190000"/>
    <n v="0.86398770382621659"/>
    <x v="1"/>
  </r>
  <r>
    <x v="1323"/>
    <n v="1950"/>
    <s v="treatment"/>
    <n v="82500"/>
    <n v="0.26262765237881269"/>
    <x v="1"/>
  </r>
  <r>
    <x v="1324"/>
    <n v="2007"/>
    <s v="control"/>
    <n v="147000"/>
    <n v="0.17974638992023406"/>
    <x v="2"/>
  </r>
  <r>
    <x v="1325"/>
    <n v="1950"/>
    <s v="treatment"/>
    <n v="55000"/>
    <n v="0.68562432918216731"/>
    <x v="1"/>
  </r>
  <r>
    <x v="1326"/>
    <n v="2006"/>
    <s v="control"/>
    <n v="79000"/>
    <n v="0.29176750115991801"/>
    <x v="2"/>
  </r>
  <r>
    <x v="1327"/>
    <n v="2008"/>
    <s v="control"/>
    <n v="130500"/>
    <n v="0.57795764469248134"/>
    <x v="0"/>
  </r>
  <r>
    <x v="1328"/>
    <n v="1950"/>
    <s v="treatment"/>
    <n v="256000"/>
    <n v="0.16373430914916121"/>
    <x v="1"/>
  </r>
  <r>
    <x v="1329"/>
    <n v="1998"/>
    <s v="control"/>
    <n v="176500"/>
    <n v="0.82362323016212735"/>
    <x v="0"/>
  </r>
  <r>
    <x v="1330"/>
    <n v="2006"/>
    <s v="control"/>
    <n v="227000"/>
    <n v="0.86319010950507025"/>
    <x v="0"/>
  </r>
  <r>
    <x v="1331"/>
    <n v="1976"/>
    <s v="treatment"/>
    <n v="132500"/>
    <n v="0.23846396093352917"/>
    <x v="1"/>
  </r>
  <r>
    <x v="1332"/>
    <n v="1958"/>
    <s v="treatment"/>
    <n v="100000"/>
    <n v="0.45712752225550146"/>
    <x v="1"/>
  </r>
  <r>
    <x v="1333"/>
    <n v="1995"/>
    <s v="control"/>
    <n v="125500"/>
    <n v="2.0740649467585914E-2"/>
    <x v="2"/>
  </r>
  <r>
    <x v="1334"/>
    <n v="1970"/>
    <s v="treatment"/>
    <n v="125000"/>
    <n v="0.55467654599595195"/>
    <x v="1"/>
  </r>
  <r>
    <x v="1335"/>
    <n v="1977"/>
    <s v="treatment"/>
    <n v="167900"/>
    <n v="4.7369582943156741E-2"/>
    <x v="1"/>
  </r>
  <r>
    <x v="1336"/>
    <n v="1973"/>
    <s v="treatment"/>
    <n v="135000"/>
    <n v="9.0541476589748315E-3"/>
    <x v="1"/>
  </r>
  <r>
    <x v="1337"/>
    <n v="1950"/>
    <s v="treatment"/>
    <n v="52500"/>
    <n v="0.24016320909156996"/>
    <x v="1"/>
  </r>
  <r>
    <x v="1338"/>
    <n v="2002"/>
    <s v="control"/>
    <n v="200000"/>
    <n v="0.67762011493836849"/>
    <x v="0"/>
  </r>
  <r>
    <x v="1339"/>
    <n v="1972"/>
    <s v="treatment"/>
    <n v="128500"/>
    <n v="0.66763867183413461"/>
    <x v="1"/>
  </r>
  <r>
    <x v="1340"/>
    <n v="1971"/>
    <s v="treatment"/>
    <n v="123000"/>
    <n v="0.66955587538424377"/>
    <x v="1"/>
  </r>
  <r>
    <x v="1341"/>
    <n v="2004"/>
    <s v="control"/>
    <n v="155000"/>
    <n v="0.58271580453193417"/>
    <x v="0"/>
  </r>
  <r>
    <x v="1342"/>
    <n v="2002"/>
    <s v="control"/>
    <n v="228500"/>
    <n v="0.50956880713397845"/>
    <x v="0"/>
  </r>
  <r>
    <x v="1343"/>
    <n v="1950"/>
    <s v="treatment"/>
    <n v="177000"/>
    <n v="0.48558194500066776"/>
    <x v="1"/>
  </r>
  <r>
    <x v="1344"/>
    <n v="2006"/>
    <s v="control"/>
    <n v="155835"/>
    <n v="0.55644399862079286"/>
    <x v="0"/>
  </r>
  <r>
    <x v="1345"/>
    <n v="1950"/>
    <s v="treatment"/>
    <n v="108500"/>
    <n v="0.6996340361742529"/>
    <x v="1"/>
  </r>
  <r>
    <x v="1346"/>
    <n v="2003"/>
    <s v="control"/>
    <n v="262500"/>
    <n v="0.96881988572985278"/>
    <x v="0"/>
  </r>
  <r>
    <x v="1347"/>
    <n v="2007"/>
    <s v="control"/>
    <n v="283463"/>
    <n v="0.68025642735098468"/>
    <x v="0"/>
  </r>
  <r>
    <x v="1348"/>
    <n v="1998"/>
    <s v="control"/>
    <n v="215000"/>
    <n v="0.50837478611005071"/>
    <x v="0"/>
  </r>
  <r>
    <x v="1349"/>
    <n v="1987"/>
    <s v="treatment"/>
    <n v="122000"/>
    <n v="3.079468485618797E-2"/>
    <x v="1"/>
  </r>
  <r>
    <x v="1350"/>
    <n v="1969"/>
    <s v="treatment"/>
    <n v="200000"/>
    <n v="7.3543077032669379E-2"/>
    <x v="1"/>
  </r>
  <r>
    <x v="1351"/>
    <n v="1962"/>
    <s v="treatment"/>
    <n v="171000"/>
    <n v="0.72690106595961512"/>
    <x v="1"/>
  </r>
  <r>
    <x v="1352"/>
    <n v="2000"/>
    <s v="control"/>
    <n v="134900"/>
    <n v="0.53257474922102865"/>
    <x v="0"/>
  </r>
  <r>
    <x v="1353"/>
    <n v="1996"/>
    <s v="control"/>
    <n v="410000"/>
    <n v="0.76307498350521907"/>
    <x v="0"/>
  </r>
  <r>
    <x v="1354"/>
    <n v="2000"/>
    <s v="control"/>
    <n v="235000"/>
    <n v="0.41547163673392018"/>
    <x v="2"/>
  </r>
  <r>
    <x v="1355"/>
    <n v="1992"/>
    <s v="treatment"/>
    <n v="170000"/>
    <n v="0.73291632369299997"/>
    <x v="1"/>
  </r>
  <r>
    <x v="1356"/>
    <n v="1966"/>
    <s v="treatment"/>
    <n v="110000"/>
    <n v="0.5032906227218108"/>
    <x v="1"/>
  </r>
  <r>
    <x v="1357"/>
    <n v="2008"/>
    <s v="control"/>
    <n v="149900"/>
    <n v="0.70650884035320516"/>
    <x v="0"/>
  </r>
  <r>
    <x v="1358"/>
    <n v="2000"/>
    <s v="control"/>
    <n v="177500"/>
    <n v="0.33222749903719051"/>
    <x v="2"/>
  </r>
  <r>
    <x v="1359"/>
    <n v="2005"/>
    <s v="control"/>
    <n v="315000"/>
    <n v="0.50795188881225828"/>
    <x v="0"/>
  </r>
  <r>
    <x v="1360"/>
    <n v="1998"/>
    <s v="control"/>
    <n v="189000"/>
    <n v="0.19724977084806383"/>
    <x v="2"/>
  </r>
  <r>
    <x v="1361"/>
    <n v="2005"/>
    <s v="control"/>
    <n v="260000"/>
    <n v="0.3728651337363893"/>
    <x v="2"/>
  </r>
  <r>
    <x v="1362"/>
    <n v="2007"/>
    <s v="control"/>
    <n v="104900"/>
    <n v="0.54740406388030505"/>
    <x v="0"/>
  </r>
  <r>
    <x v="1363"/>
    <n v="2007"/>
    <s v="control"/>
    <n v="156932"/>
    <n v="0.60953214751937768"/>
    <x v="0"/>
  </r>
  <r>
    <x v="1364"/>
    <n v="2005"/>
    <s v="control"/>
    <n v="144152"/>
    <n v="0.28393227083391781"/>
    <x v="2"/>
  </r>
  <r>
    <x v="1365"/>
    <n v="2000"/>
    <s v="control"/>
    <n v="216000"/>
    <n v="0.95293195182873314"/>
    <x v="0"/>
  </r>
  <r>
    <x v="1366"/>
    <n v="1999"/>
    <s v="control"/>
    <n v="193000"/>
    <n v="0.10818786491325127"/>
    <x v="2"/>
  </r>
  <r>
    <x v="1367"/>
    <n v="1977"/>
    <s v="treatment"/>
    <n v="127000"/>
    <n v="7.0654931335041304E-3"/>
    <x v="1"/>
  </r>
  <r>
    <x v="1368"/>
    <n v="2004"/>
    <s v="control"/>
    <n v="144000"/>
    <n v="0.84182014127030369"/>
    <x v="0"/>
  </r>
  <r>
    <x v="1369"/>
    <n v="2003"/>
    <s v="control"/>
    <n v="232000"/>
    <n v="0.60165535521911495"/>
    <x v="0"/>
  </r>
  <r>
    <x v="1370"/>
    <n v="1950"/>
    <s v="treatment"/>
    <n v="105000"/>
    <n v="0.63861450435962053"/>
    <x v="1"/>
  </r>
  <r>
    <x v="1371"/>
    <n v="1996"/>
    <s v="control"/>
    <n v="165500"/>
    <n v="0.23111436176964817"/>
    <x v="2"/>
  </r>
  <r>
    <x v="1372"/>
    <n v="1998"/>
    <s v="control"/>
    <n v="274300"/>
    <n v="0.80058520884846895"/>
    <x v="0"/>
  </r>
  <r>
    <x v="1373"/>
    <n v="2002"/>
    <s v="control"/>
    <n v="466500"/>
    <n v="0.46554979557267862"/>
    <x v="2"/>
  </r>
  <r>
    <x v="1374"/>
    <n v="2005"/>
    <s v="control"/>
    <n v="250000"/>
    <n v="0.10384799742794149"/>
    <x v="2"/>
  </r>
  <r>
    <x v="1375"/>
    <n v="2007"/>
    <s v="control"/>
    <n v="239000"/>
    <n v="0.47086780391969174"/>
    <x v="2"/>
  </r>
  <r>
    <x v="1376"/>
    <n v="1950"/>
    <s v="treatment"/>
    <n v="91000"/>
    <n v="0.83815621954037223"/>
    <x v="1"/>
  </r>
  <r>
    <x v="1377"/>
    <n v="1960"/>
    <s v="treatment"/>
    <n v="117000"/>
    <n v="0.29551043491212936"/>
    <x v="1"/>
  </r>
  <r>
    <x v="1378"/>
    <n v="1973"/>
    <s v="treatment"/>
    <n v="83000"/>
    <n v="2.4408809988701985E-2"/>
    <x v="1"/>
  </r>
  <r>
    <x v="1379"/>
    <n v="2007"/>
    <s v="control"/>
    <n v="167500"/>
    <n v="0.28105849477399403"/>
    <x v="2"/>
  </r>
  <r>
    <x v="1380"/>
    <n v="1950"/>
    <s v="treatment"/>
    <n v="58500"/>
    <n v="0.80074378519255929"/>
    <x v="1"/>
  </r>
  <r>
    <x v="1381"/>
    <n v="1970"/>
    <s v="treatment"/>
    <n v="237500"/>
    <n v="0.40459424559986967"/>
    <x v="1"/>
  </r>
  <r>
    <x v="1382"/>
    <n v="1950"/>
    <s v="treatment"/>
    <n v="157000"/>
    <n v="0.64769277504448164"/>
    <x v="1"/>
  </r>
  <r>
    <x v="1383"/>
    <n v="2007"/>
    <s v="control"/>
    <n v="112000"/>
    <n v="0.12801565248413815"/>
    <x v="2"/>
  </r>
  <r>
    <x v="1384"/>
    <n v="1950"/>
    <s v="treatment"/>
    <n v="105000"/>
    <n v="0.7229625282097244"/>
    <x v="1"/>
  </r>
  <r>
    <x v="1385"/>
    <n v="2007"/>
    <s v="control"/>
    <n v="125500"/>
    <n v="6.3764891700616055E-2"/>
    <x v="2"/>
  </r>
  <r>
    <x v="1386"/>
    <n v="1978"/>
    <s v="treatment"/>
    <n v="250000"/>
    <n v="0.62501333894690714"/>
    <x v="1"/>
  </r>
  <r>
    <x v="1387"/>
    <n v="1950"/>
    <s v="treatment"/>
    <n v="136000"/>
    <n v="0.90491655806066595"/>
    <x v="1"/>
  </r>
  <r>
    <x v="1388"/>
    <n v="2007"/>
    <s v="control"/>
    <n v="377500"/>
    <n v="0.54844967539561118"/>
    <x v="0"/>
  </r>
  <r>
    <x v="1389"/>
    <n v="1950"/>
    <s v="treatment"/>
    <n v="131000"/>
    <n v="0.69917563424861207"/>
    <x v="1"/>
  </r>
  <r>
    <x v="1390"/>
    <n v="2000"/>
    <s v="control"/>
    <n v="235000"/>
    <n v="0.36120385739840677"/>
    <x v="2"/>
  </r>
  <r>
    <x v="1391"/>
    <n v="1967"/>
    <s v="treatment"/>
    <n v="124000"/>
    <n v="0.92729246311965008"/>
    <x v="1"/>
  </r>
  <r>
    <x v="1392"/>
    <n v="1967"/>
    <s v="treatment"/>
    <n v="123000"/>
    <n v="0.32505732510556051"/>
    <x v="1"/>
  </r>
  <r>
    <x v="1393"/>
    <n v="2000"/>
    <s v="control"/>
    <n v="163000"/>
    <n v="0.32761890010307437"/>
    <x v="2"/>
  </r>
  <r>
    <x v="1394"/>
    <n v="2006"/>
    <s v="control"/>
    <n v="246578"/>
    <n v="0.74953830503544139"/>
    <x v="0"/>
  </r>
  <r>
    <x v="1395"/>
    <n v="2006"/>
    <s v="control"/>
    <n v="281213"/>
    <n v="0.97359028393645031"/>
    <x v="0"/>
  </r>
  <r>
    <x v="1396"/>
    <n v="1950"/>
    <s v="treatment"/>
    <n v="160000"/>
    <n v="1.9773656029334563E-2"/>
    <x v="1"/>
  </r>
  <r>
    <x v="1397"/>
    <n v="2004"/>
    <s v="control"/>
    <n v="137500"/>
    <n v="0.21253568313921445"/>
    <x v="2"/>
  </r>
  <r>
    <x v="1398"/>
    <n v="1982"/>
    <s v="treatment"/>
    <n v="138000"/>
    <n v="0.32104615108273804"/>
    <x v="1"/>
  </r>
  <r>
    <x v="1399"/>
    <n v="1990"/>
    <s v="treatment"/>
    <n v="137450"/>
    <n v="0.75757864681275011"/>
    <x v="1"/>
  </r>
  <r>
    <x v="1400"/>
    <n v="1950"/>
    <s v="treatment"/>
    <n v="120000"/>
    <n v="0.28689015236064674"/>
    <x v="1"/>
  </r>
  <r>
    <x v="1401"/>
    <n v="2004"/>
    <s v="control"/>
    <n v="193000"/>
    <n v="7.5668940165112719E-2"/>
    <x v="2"/>
  </r>
  <r>
    <x v="1402"/>
    <n v="2006"/>
    <s v="control"/>
    <n v="193879"/>
    <n v="0.394382631177286"/>
    <x v="2"/>
  </r>
  <r>
    <x v="1403"/>
    <n v="2007"/>
    <s v="control"/>
    <n v="282922"/>
    <n v="2.886017563724641E-2"/>
    <x v="2"/>
  </r>
  <r>
    <x v="1404"/>
    <n v="1950"/>
    <s v="treatment"/>
    <n v="105000"/>
    <n v="0.91050558224688727"/>
    <x v="1"/>
  </r>
  <r>
    <x v="1405"/>
    <n v="2005"/>
    <s v="control"/>
    <n v="275000"/>
    <n v="0.65692583835658547"/>
    <x v="0"/>
  </r>
  <r>
    <x v="1406"/>
    <n v="2007"/>
    <s v="control"/>
    <n v="133000"/>
    <n v="3.9440249001951311E-2"/>
    <x v="2"/>
  </r>
  <r>
    <x v="1407"/>
    <n v="1985"/>
    <s v="treatment"/>
    <n v="112000"/>
    <n v="0.7929557900141343"/>
    <x v="1"/>
  </r>
  <r>
    <x v="1408"/>
    <n v="1950"/>
    <s v="treatment"/>
    <n v="125500"/>
    <n v="0.68702184630659591"/>
    <x v="1"/>
  </r>
  <r>
    <x v="1409"/>
    <n v="1991"/>
    <s v="treatment"/>
    <n v="215000"/>
    <n v="0.28161535726177112"/>
    <x v="1"/>
  </r>
  <r>
    <x v="1410"/>
    <n v="2001"/>
    <s v="control"/>
    <n v="230000"/>
    <n v="0.86842285083895732"/>
    <x v="0"/>
  </r>
  <r>
    <x v="1411"/>
    <n v="2005"/>
    <s v="control"/>
    <n v="140000"/>
    <n v="0.75720232379156671"/>
    <x v="0"/>
  </r>
  <r>
    <x v="1412"/>
    <n v="1950"/>
    <s v="treatment"/>
    <n v="90000"/>
    <n v="0.28317943577618643"/>
    <x v="1"/>
  </r>
  <r>
    <x v="1413"/>
    <n v="2006"/>
    <s v="control"/>
    <n v="257000"/>
    <n v="0.10037337954857684"/>
    <x v="2"/>
  </r>
  <r>
    <x v="1414"/>
    <n v="2000"/>
    <s v="control"/>
    <n v="207000"/>
    <n v="0.75833838714724078"/>
    <x v="0"/>
  </r>
  <r>
    <x v="1415"/>
    <n v="2007"/>
    <s v="control"/>
    <n v="175900"/>
    <n v="0.17763998267980186"/>
    <x v="2"/>
  </r>
  <r>
    <x v="1416"/>
    <n v="1950"/>
    <s v="treatment"/>
    <n v="122500"/>
    <n v="0.82274419167331303"/>
    <x v="1"/>
  </r>
  <r>
    <x v="1417"/>
    <n v="1998"/>
    <s v="control"/>
    <n v="340000"/>
    <n v="0.3212176835759234"/>
    <x v="2"/>
  </r>
  <r>
    <x v="1418"/>
    <n v="1963"/>
    <s v="treatment"/>
    <n v="124000"/>
    <n v="0.15932236001464473"/>
    <x v="1"/>
  </r>
  <r>
    <x v="1419"/>
    <n v="1969"/>
    <s v="treatment"/>
    <n v="223000"/>
    <n v="0.21670375009348974"/>
    <x v="1"/>
  </r>
  <r>
    <x v="1420"/>
    <n v="1968"/>
    <s v="treatment"/>
    <n v="179900"/>
    <n v="0.42012609603806916"/>
    <x v="1"/>
  </r>
  <r>
    <x v="1421"/>
    <n v="1977"/>
    <s v="treatment"/>
    <n v="127500"/>
    <n v="0.80833722028515076"/>
    <x v="1"/>
  </r>
  <r>
    <x v="1422"/>
    <n v="2003"/>
    <s v="control"/>
    <n v="136500"/>
    <n v="0.82914994864297042"/>
    <x v="0"/>
  </r>
  <r>
    <x v="1423"/>
    <n v="1966"/>
    <s v="treatment"/>
    <n v="274970"/>
    <n v="0.82930213877795156"/>
    <x v="1"/>
  </r>
  <r>
    <x v="1424"/>
    <n v="1983"/>
    <s v="treatment"/>
    <n v="144000"/>
    <n v="0.80079591599095812"/>
    <x v="1"/>
  </r>
  <r>
    <x v="1425"/>
    <n v="1959"/>
    <s v="treatment"/>
    <n v="142000"/>
    <n v="0.86393726476050481"/>
    <x v="1"/>
  </r>
  <r>
    <x v="1426"/>
    <n v="1994"/>
    <s v="control"/>
    <n v="271000"/>
    <n v="0.7284146724071493"/>
    <x v="0"/>
  </r>
  <r>
    <x v="1427"/>
    <n v="1950"/>
    <s v="treatment"/>
    <n v="140000"/>
    <n v="3.0485994513489878E-2"/>
    <x v="1"/>
  </r>
  <r>
    <x v="1428"/>
    <n v="1992"/>
    <s v="treatment"/>
    <n v="119000"/>
    <n v="0.73619418045997032"/>
    <x v="1"/>
  </r>
  <r>
    <x v="1429"/>
    <n v="1981"/>
    <s v="treatment"/>
    <n v="182900"/>
    <n v="0.66455554003621975"/>
    <x v="1"/>
  </r>
  <r>
    <x v="1430"/>
    <n v="2005"/>
    <s v="control"/>
    <n v="192140"/>
    <n v="0.90486767062672357"/>
    <x v="0"/>
  </r>
  <r>
    <x v="1431"/>
    <n v="1976"/>
    <s v="treatment"/>
    <n v="143750"/>
    <n v="0.93175288288929126"/>
    <x v="1"/>
  </r>
  <r>
    <x v="1432"/>
    <n v="2007"/>
    <s v="control"/>
    <n v="64500"/>
    <n v="0.15731798240830175"/>
    <x v="2"/>
  </r>
  <r>
    <x v="1433"/>
    <n v="2000"/>
    <s v="control"/>
    <n v="186500"/>
    <n v="0.50050480402467579"/>
    <x v="0"/>
  </r>
  <r>
    <x v="1434"/>
    <n v="1977"/>
    <s v="treatment"/>
    <n v="160000"/>
    <n v="0.33625155685616159"/>
    <x v="1"/>
  </r>
  <r>
    <x v="1435"/>
    <n v="2005"/>
    <s v="control"/>
    <n v="174000"/>
    <n v="7.8975721468512616E-2"/>
    <x v="2"/>
  </r>
  <r>
    <x v="1436"/>
    <n v="1971"/>
    <s v="treatment"/>
    <n v="120500"/>
    <n v="0.4102050237597612"/>
    <x v="1"/>
  </r>
  <r>
    <x v="1437"/>
    <n v="2008"/>
    <s v="control"/>
    <n v="394617"/>
    <n v="0.7268818126095492"/>
    <x v="0"/>
  </r>
  <r>
    <x v="1438"/>
    <n v="1996"/>
    <s v="control"/>
    <n v="149700"/>
    <n v="0.67864718521463574"/>
    <x v="0"/>
  </r>
  <r>
    <x v="1439"/>
    <n v="1979"/>
    <s v="treatment"/>
    <n v="197000"/>
    <n v="0.79279387065873752"/>
    <x v="1"/>
  </r>
  <r>
    <x v="1440"/>
    <n v="1994"/>
    <s v="control"/>
    <n v="191000"/>
    <n v="0.10637645506989468"/>
    <x v="2"/>
  </r>
  <r>
    <x v="1441"/>
    <n v="2004"/>
    <s v="control"/>
    <n v="149300"/>
    <n v="0.1500366869420241"/>
    <x v="2"/>
  </r>
  <r>
    <x v="1442"/>
    <n v="2008"/>
    <s v="control"/>
    <n v="310000"/>
    <n v="0.58807264691857264"/>
    <x v="0"/>
  </r>
  <r>
    <x v="1443"/>
    <n v="1950"/>
    <s v="treatment"/>
    <n v="121000"/>
    <n v="0.33910147012736225"/>
    <x v="1"/>
  </r>
  <r>
    <x v="1444"/>
    <n v="2004"/>
    <s v="control"/>
    <n v="179600"/>
    <n v="0.46645574940951351"/>
    <x v="2"/>
  </r>
  <r>
    <x v="1445"/>
    <n v="1966"/>
    <s v="treatment"/>
    <n v="129000"/>
    <n v="0.12607029026229111"/>
    <x v="1"/>
  </r>
  <r>
    <x v="1446"/>
    <n v="1962"/>
    <s v="treatment"/>
    <n v="157900"/>
    <n v="0.29234446816190296"/>
    <x v="1"/>
  </r>
  <r>
    <x v="1447"/>
    <n v="1996"/>
    <s v="control"/>
    <n v="240000"/>
    <n v="0.23569953967964929"/>
    <x v="2"/>
  </r>
  <r>
    <x v="1448"/>
    <n v="2000"/>
    <s v="control"/>
    <n v="112000"/>
    <n v="0.83775048259338203"/>
    <x v="0"/>
  </r>
  <r>
    <x v="1449"/>
    <n v="1970"/>
    <s v="treatment"/>
    <n v="92000"/>
    <n v="0.78038058887924411"/>
    <x v="1"/>
  </r>
  <r>
    <x v="1450"/>
    <n v="1974"/>
    <s v="treatment"/>
    <n v="136000"/>
    <n v="0.40726185559847117"/>
    <x v="1"/>
  </r>
  <r>
    <x v="1451"/>
    <n v="2009"/>
    <s v="control"/>
    <n v="287090"/>
    <n v="0.18351741107855546"/>
    <x v="2"/>
  </r>
  <r>
    <x v="1452"/>
    <n v="2005"/>
    <s v="control"/>
    <n v="145000"/>
    <n v="0.54641831631157955"/>
    <x v="0"/>
  </r>
  <r>
    <x v="1453"/>
    <n v="2006"/>
    <s v="control"/>
    <n v="84500"/>
    <n v="0.14357628080586715"/>
    <x v="2"/>
  </r>
  <r>
    <x v="1454"/>
    <n v="2005"/>
    <s v="control"/>
    <n v="185000"/>
    <n v="0.23905640659686123"/>
    <x v="2"/>
  </r>
  <r>
    <x v="1455"/>
    <n v="2000"/>
    <s v="control"/>
    <n v="175000"/>
    <n v="0.92544429068325962"/>
    <x v="0"/>
  </r>
  <r>
    <x v="1456"/>
    <n v="1988"/>
    <s v="treatment"/>
    <n v="210000"/>
    <n v="0.46033740703659298"/>
    <x v="1"/>
  </r>
  <r>
    <x v="1457"/>
    <n v="2006"/>
    <s v="control"/>
    <n v="266500"/>
    <n v="0.68589434607127897"/>
    <x v="0"/>
  </r>
  <r>
    <x v="1458"/>
    <n v="1996"/>
    <s v="control"/>
    <n v="142125"/>
    <n v="0.53909536664474922"/>
    <x v="0"/>
  </r>
  <r>
    <x v="1459"/>
    <n v="1965"/>
    <s v="treatment"/>
    <n v="147500"/>
    <n v="0.94374257019053287"/>
    <x v="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03"/>
    <x v="0"/>
    <n v="208500"/>
  </r>
  <r>
    <x v="1"/>
    <n v="1976"/>
    <x v="1"/>
    <n v="181500"/>
  </r>
  <r>
    <x v="2"/>
    <n v="2002"/>
    <x v="0"/>
    <n v="223500"/>
  </r>
  <r>
    <x v="3"/>
    <n v="1970"/>
    <x v="1"/>
    <n v="140000"/>
  </r>
  <r>
    <x v="4"/>
    <n v="2000"/>
    <x v="0"/>
    <n v="250000"/>
  </r>
  <r>
    <x v="5"/>
    <n v="1995"/>
    <x v="0"/>
    <n v="143000"/>
  </r>
  <r>
    <x v="6"/>
    <n v="2005"/>
    <x v="0"/>
    <n v="307000"/>
  </r>
  <r>
    <x v="7"/>
    <n v="1973"/>
    <x v="1"/>
    <n v="200000"/>
  </r>
  <r>
    <x v="8"/>
    <n v="1950"/>
    <x v="1"/>
    <n v="129900"/>
  </r>
  <r>
    <x v="9"/>
    <n v="1950"/>
    <x v="1"/>
    <n v="118000"/>
  </r>
  <r>
    <x v="10"/>
    <n v="1965"/>
    <x v="1"/>
    <n v="129500"/>
  </r>
  <r>
    <x v="11"/>
    <n v="2006"/>
    <x v="0"/>
    <n v="345000"/>
  </r>
  <r>
    <x v="12"/>
    <n v="1962"/>
    <x v="1"/>
    <n v="144000"/>
  </r>
  <r>
    <x v="13"/>
    <n v="2007"/>
    <x v="0"/>
    <n v="279500"/>
  </r>
  <r>
    <x v="14"/>
    <n v="1960"/>
    <x v="1"/>
    <n v="157000"/>
  </r>
  <r>
    <x v="15"/>
    <n v="2001"/>
    <x v="0"/>
    <n v="132000"/>
  </r>
  <r>
    <x v="16"/>
    <n v="1970"/>
    <x v="1"/>
    <n v="149000"/>
  </r>
  <r>
    <x v="17"/>
    <n v="1967"/>
    <x v="1"/>
    <n v="90000"/>
  </r>
  <r>
    <x v="18"/>
    <n v="2004"/>
    <x v="0"/>
    <n v="159000"/>
  </r>
  <r>
    <x v="19"/>
    <n v="1965"/>
    <x v="1"/>
    <n v="139000"/>
  </r>
  <r>
    <x v="20"/>
    <n v="2006"/>
    <x v="0"/>
    <n v="325300"/>
  </r>
  <r>
    <x v="21"/>
    <n v="1950"/>
    <x v="1"/>
    <n v="139400"/>
  </r>
  <r>
    <x v="22"/>
    <n v="2002"/>
    <x v="0"/>
    <n v="230000"/>
  </r>
  <r>
    <x v="23"/>
    <n v="1976"/>
    <x v="1"/>
    <n v="129900"/>
  </r>
  <r>
    <x v="24"/>
    <n v="2001"/>
    <x v="0"/>
    <n v="154000"/>
  </r>
  <r>
    <x v="25"/>
    <n v="2007"/>
    <x v="0"/>
    <n v="256300"/>
  </r>
  <r>
    <x v="26"/>
    <n v="2000"/>
    <x v="0"/>
    <n v="134800"/>
  </r>
  <r>
    <x v="27"/>
    <n v="2008"/>
    <x v="0"/>
    <n v="306000"/>
  </r>
  <r>
    <x v="28"/>
    <n v="1997"/>
    <x v="0"/>
    <n v="207500"/>
  </r>
  <r>
    <x v="29"/>
    <n v="1950"/>
    <x v="1"/>
    <n v="68500"/>
  </r>
  <r>
    <x v="30"/>
    <n v="1950"/>
    <x v="1"/>
    <n v="40000"/>
  </r>
  <r>
    <x v="31"/>
    <n v="2006"/>
    <x v="0"/>
    <n v="149350"/>
  </r>
  <r>
    <x v="32"/>
    <n v="2007"/>
    <x v="0"/>
    <n v="179900"/>
  </r>
  <r>
    <x v="33"/>
    <n v="1959"/>
    <x v="1"/>
    <n v="165500"/>
  </r>
  <r>
    <x v="34"/>
    <n v="2005"/>
    <x v="0"/>
    <n v="277500"/>
  </r>
  <r>
    <x v="35"/>
    <n v="2005"/>
    <x v="0"/>
    <n v="309000"/>
  </r>
  <r>
    <x v="36"/>
    <n v="1995"/>
    <x v="0"/>
    <n v="145000"/>
  </r>
  <r>
    <x v="37"/>
    <n v="1990"/>
    <x v="1"/>
    <n v="153000"/>
  </r>
  <r>
    <x v="38"/>
    <n v="2007"/>
    <x v="0"/>
    <n v="109000"/>
  </r>
  <r>
    <x v="39"/>
    <n v="1955"/>
    <x v="1"/>
    <n v="82000"/>
  </r>
  <r>
    <x v="40"/>
    <n v="1965"/>
    <x v="1"/>
    <n v="160000"/>
  </r>
  <r>
    <x v="41"/>
    <n v="1959"/>
    <x v="1"/>
    <n v="170000"/>
  </r>
  <r>
    <x v="42"/>
    <n v="1983"/>
    <x v="1"/>
    <n v="144000"/>
  </r>
  <r>
    <x v="43"/>
    <n v="1980"/>
    <x v="1"/>
    <n v="130250"/>
  </r>
  <r>
    <x v="44"/>
    <n v="1959"/>
    <x v="1"/>
    <n v="141000"/>
  </r>
  <r>
    <x v="45"/>
    <n v="2005"/>
    <x v="0"/>
    <n v="319900"/>
  </r>
  <r>
    <x v="46"/>
    <n v="2003"/>
    <x v="0"/>
    <n v="239686"/>
  </r>
  <r>
    <x v="47"/>
    <n v="2006"/>
    <x v="0"/>
    <n v="249700"/>
  </r>
  <r>
    <x v="48"/>
    <n v="2008"/>
    <x v="0"/>
    <n v="113000"/>
  </r>
  <r>
    <x v="49"/>
    <n v="1966"/>
    <x v="1"/>
    <n v="127000"/>
  </r>
  <r>
    <x v="50"/>
    <n v="1997"/>
    <x v="0"/>
    <n v="177000"/>
  </r>
  <r>
    <x v="51"/>
    <n v="1950"/>
    <x v="1"/>
    <n v="114500"/>
  </r>
  <r>
    <x v="52"/>
    <n v="1963"/>
    <x v="1"/>
    <n v="110000"/>
  </r>
  <r>
    <x v="53"/>
    <n v="1987"/>
    <x v="1"/>
    <n v="385000"/>
  </r>
  <r>
    <x v="54"/>
    <n v="1955"/>
    <x v="1"/>
    <n v="130000"/>
  </r>
  <r>
    <x v="55"/>
    <n v="1964"/>
    <x v="1"/>
    <n v="180500"/>
  </r>
  <r>
    <x v="56"/>
    <n v="2000"/>
    <x v="0"/>
    <n v="172500"/>
  </r>
  <r>
    <x v="57"/>
    <n v="2004"/>
    <x v="0"/>
    <n v="196500"/>
  </r>
  <r>
    <x v="58"/>
    <n v="2006"/>
    <x v="0"/>
    <n v="438780"/>
  </r>
  <r>
    <x v="59"/>
    <n v="1972"/>
    <x v="1"/>
    <n v="124900"/>
  </r>
  <r>
    <x v="60"/>
    <n v="2004"/>
    <x v="0"/>
    <n v="158000"/>
  </r>
  <r>
    <x v="61"/>
    <n v="1996"/>
    <x v="0"/>
    <n v="101000"/>
  </r>
  <r>
    <x v="62"/>
    <n v="2006"/>
    <x v="0"/>
    <n v="202500"/>
  </r>
  <r>
    <x v="63"/>
    <n v="1950"/>
    <x v="1"/>
    <n v="140000"/>
  </r>
  <r>
    <x v="64"/>
    <n v="1998"/>
    <x v="0"/>
    <n v="219500"/>
  </r>
  <r>
    <x v="65"/>
    <n v="2005"/>
    <x v="0"/>
    <n v="317000"/>
  </r>
  <r>
    <x v="66"/>
    <n v="1989"/>
    <x v="1"/>
    <n v="180000"/>
  </r>
  <r>
    <x v="67"/>
    <n v="2003"/>
    <x v="0"/>
    <n v="226000"/>
  </r>
  <r>
    <x v="68"/>
    <n v="1950"/>
    <x v="1"/>
    <n v="80000"/>
  </r>
  <r>
    <x v="69"/>
    <n v="1953"/>
    <x v="1"/>
    <n v="225000"/>
  </r>
  <r>
    <x v="70"/>
    <n v="1973"/>
    <x v="1"/>
    <n v="244000"/>
  </r>
  <r>
    <x v="71"/>
    <n v="2006"/>
    <x v="0"/>
    <n v="129500"/>
  </r>
  <r>
    <x v="72"/>
    <n v="1998"/>
    <x v="0"/>
    <n v="185000"/>
  </r>
  <r>
    <x v="73"/>
    <n v="2003"/>
    <x v="0"/>
    <n v="144900"/>
  </r>
  <r>
    <x v="74"/>
    <n v="1950"/>
    <x v="1"/>
    <n v="107400"/>
  </r>
  <r>
    <x v="75"/>
    <n v="1973"/>
    <x v="1"/>
    <n v="91000"/>
  </r>
  <r>
    <x v="76"/>
    <n v="1956"/>
    <x v="1"/>
    <n v="135750"/>
  </r>
  <r>
    <x v="77"/>
    <n v="2001"/>
    <x v="0"/>
    <n v="127000"/>
  </r>
  <r>
    <x v="78"/>
    <n v="1968"/>
    <x v="1"/>
    <n v="136500"/>
  </r>
  <r>
    <x v="79"/>
    <n v="1981"/>
    <x v="1"/>
    <n v="110000"/>
  </r>
  <r>
    <x v="80"/>
    <n v="1968"/>
    <x v="1"/>
    <n v="193500"/>
  </r>
  <r>
    <x v="81"/>
    <n v="1998"/>
    <x v="0"/>
    <n v="153500"/>
  </r>
  <r>
    <x v="82"/>
    <n v="2007"/>
    <x v="0"/>
    <n v="245000"/>
  </r>
  <r>
    <x v="83"/>
    <n v="1960"/>
    <x v="1"/>
    <n v="126500"/>
  </r>
  <r>
    <x v="84"/>
    <n v="1996"/>
    <x v="0"/>
    <n v="168500"/>
  </r>
  <r>
    <x v="85"/>
    <n v="1992"/>
    <x v="1"/>
    <n v="260000"/>
  </r>
  <r>
    <x v="86"/>
    <n v="2005"/>
    <x v="0"/>
    <n v="174000"/>
  </r>
  <r>
    <x v="87"/>
    <n v="2009"/>
    <x v="0"/>
    <n v="164500"/>
  </r>
  <r>
    <x v="88"/>
    <n v="1982"/>
    <x v="1"/>
    <n v="85000"/>
  </r>
  <r>
    <x v="89"/>
    <n v="1995"/>
    <x v="0"/>
    <n v="123600"/>
  </r>
  <r>
    <x v="90"/>
    <n v="1950"/>
    <x v="1"/>
    <n v="109900"/>
  </r>
  <r>
    <x v="91"/>
    <n v="1961"/>
    <x v="1"/>
    <n v="98600"/>
  </r>
  <r>
    <x v="92"/>
    <n v="2006"/>
    <x v="0"/>
    <n v="163500"/>
  </r>
  <r>
    <x v="93"/>
    <n v="1998"/>
    <x v="0"/>
    <n v="133900"/>
  </r>
  <r>
    <x v="94"/>
    <n v="1997"/>
    <x v="0"/>
    <n v="204750"/>
  </r>
  <r>
    <x v="95"/>
    <n v="1993"/>
    <x v="1"/>
    <n v="185000"/>
  </r>
  <r>
    <x v="96"/>
    <n v="1999"/>
    <x v="0"/>
    <n v="214000"/>
  </r>
  <r>
    <x v="97"/>
    <n v="1965"/>
    <x v="1"/>
    <n v="94750"/>
  </r>
  <r>
    <x v="98"/>
    <n v="1950"/>
    <x v="1"/>
    <n v="83000"/>
  </r>
  <r>
    <x v="99"/>
    <n v="1959"/>
    <x v="1"/>
    <n v="128950"/>
  </r>
  <r>
    <x v="100"/>
    <n v="2001"/>
    <x v="0"/>
    <n v="205000"/>
  </r>
  <r>
    <x v="101"/>
    <n v="1985"/>
    <x v="1"/>
    <n v="178000"/>
  </r>
  <r>
    <x v="102"/>
    <n v="1979"/>
    <x v="1"/>
    <n v="118964"/>
  </r>
  <r>
    <x v="103"/>
    <n v="2009"/>
    <x v="0"/>
    <n v="198900"/>
  </r>
  <r>
    <x v="104"/>
    <n v="1950"/>
    <x v="1"/>
    <n v="169500"/>
  </r>
  <r>
    <x v="105"/>
    <n v="2004"/>
    <x v="0"/>
    <n v="250000"/>
  </r>
  <r>
    <x v="106"/>
    <n v="1995"/>
    <x v="0"/>
    <n v="100000"/>
  </r>
  <r>
    <x v="107"/>
    <n v="1950"/>
    <x v="1"/>
    <n v="115000"/>
  </r>
  <r>
    <x v="108"/>
    <n v="2005"/>
    <x v="0"/>
    <n v="115000"/>
  </r>
  <r>
    <x v="109"/>
    <n v="1977"/>
    <x v="1"/>
    <n v="190000"/>
  </r>
  <r>
    <x v="110"/>
    <n v="1972"/>
    <x v="1"/>
    <n v="136900"/>
  </r>
  <r>
    <x v="111"/>
    <n v="2000"/>
    <x v="0"/>
    <n v="180000"/>
  </r>
  <r>
    <x v="112"/>
    <n v="2007"/>
    <x v="0"/>
    <n v="383970"/>
  </r>
  <r>
    <x v="113"/>
    <n v="1953"/>
    <x v="1"/>
    <n v="217000"/>
  </r>
  <r>
    <x v="114"/>
    <n v="2002"/>
    <x v="0"/>
    <n v="259500"/>
  </r>
  <r>
    <x v="115"/>
    <n v="1999"/>
    <x v="0"/>
    <n v="176000"/>
  </r>
  <r>
    <x v="116"/>
    <n v="1962"/>
    <x v="1"/>
    <n v="139000"/>
  </r>
  <r>
    <x v="117"/>
    <n v="2007"/>
    <x v="0"/>
    <n v="155000"/>
  </r>
  <r>
    <x v="118"/>
    <n v="1990"/>
    <x v="1"/>
    <n v="320000"/>
  </r>
  <r>
    <x v="119"/>
    <n v="2006"/>
    <x v="0"/>
    <n v="163990"/>
  </r>
  <r>
    <x v="120"/>
    <n v="1969"/>
    <x v="1"/>
    <n v="180000"/>
  </r>
  <r>
    <x v="121"/>
    <n v="1950"/>
    <x v="1"/>
    <n v="100000"/>
  </r>
  <r>
    <x v="122"/>
    <n v="1958"/>
    <x v="1"/>
    <n v="136000"/>
  </r>
  <r>
    <x v="123"/>
    <n v="1993"/>
    <x v="1"/>
    <n v="153900"/>
  </r>
  <r>
    <x v="124"/>
    <n v="1998"/>
    <x v="0"/>
    <n v="181000"/>
  </r>
  <r>
    <x v="125"/>
    <n v="1982"/>
    <x v="1"/>
    <n v="84500"/>
  </r>
  <r>
    <x v="126"/>
    <n v="1976"/>
    <x v="1"/>
    <n v="128000"/>
  </r>
  <r>
    <x v="127"/>
    <n v="1950"/>
    <x v="1"/>
    <n v="87000"/>
  </r>
  <r>
    <x v="128"/>
    <n v="1966"/>
    <x v="1"/>
    <n v="155000"/>
  </r>
  <r>
    <x v="129"/>
    <n v="1991"/>
    <x v="1"/>
    <n v="150000"/>
  </r>
  <r>
    <x v="130"/>
    <n v="1966"/>
    <x v="1"/>
    <n v="226000"/>
  </r>
  <r>
    <x v="131"/>
    <n v="2000"/>
    <x v="0"/>
    <n v="244000"/>
  </r>
  <r>
    <x v="132"/>
    <n v="2002"/>
    <x v="0"/>
    <n v="150750"/>
  </r>
  <r>
    <x v="133"/>
    <n v="2002"/>
    <x v="0"/>
    <n v="220000"/>
  </r>
  <r>
    <x v="134"/>
    <n v="1993"/>
    <x v="1"/>
    <n v="180000"/>
  </r>
  <r>
    <x v="135"/>
    <n v="1970"/>
    <x v="1"/>
    <n v="174000"/>
  </r>
  <r>
    <x v="136"/>
    <n v="1967"/>
    <x v="1"/>
    <n v="143000"/>
  </r>
  <r>
    <x v="137"/>
    <n v="1989"/>
    <x v="1"/>
    <n v="171000"/>
  </r>
  <r>
    <x v="138"/>
    <n v="2000"/>
    <x v="0"/>
    <n v="230000"/>
  </r>
  <r>
    <x v="139"/>
    <n v="1997"/>
    <x v="0"/>
    <n v="231500"/>
  </r>
  <r>
    <x v="140"/>
    <n v="1971"/>
    <x v="1"/>
    <n v="115000"/>
  </r>
  <r>
    <x v="141"/>
    <n v="2005"/>
    <x v="0"/>
    <n v="260000"/>
  </r>
  <r>
    <x v="142"/>
    <n v="1952"/>
    <x v="1"/>
    <n v="166000"/>
  </r>
  <r>
    <x v="143"/>
    <n v="1999"/>
    <x v="0"/>
    <n v="204000"/>
  </r>
  <r>
    <x v="144"/>
    <n v="1963"/>
    <x v="1"/>
    <n v="125000"/>
  </r>
  <r>
    <x v="145"/>
    <n v="2006"/>
    <x v="0"/>
    <n v="130000"/>
  </r>
  <r>
    <x v="146"/>
    <n v="1993"/>
    <x v="1"/>
    <n v="105000"/>
  </r>
  <r>
    <x v="147"/>
    <n v="2001"/>
    <x v="0"/>
    <n v="222500"/>
  </r>
  <r>
    <x v="148"/>
    <n v="2005"/>
    <x v="0"/>
    <n v="141000"/>
  </r>
  <r>
    <x v="149"/>
    <n v="1950"/>
    <x v="1"/>
    <n v="115000"/>
  </r>
  <r>
    <x v="150"/>
    <n v="1975"/>
    <x v="1"/>
    <n v="122000"/>
  </r>
  <r>
    <x v="151"/>
    <n v="2008"/>
    <x v="0"/>
    <n v="372402"/>
  </r>
  <r>
    <x v="152"/>
    <n v="1971"/>
    <x v="1"/>
    <n v="190000"/>
  </r>
  <r>
    <x v="153"/>
    <n v="1975"/>
    <x v="1"/>
    <n v="235000"/>
  </r>
  <r>
    <x v="154"/>
    <n v="1950"/>
    <x v="1"/>
    <n v="125000"/>
  </r>
  <r>
    <x v="155"/>
    <n v="1950"/>
    <x v="1"/>
    <n v="79000"/>
  </r>
  <r>
    <x v="156"/>
    <n v="1950"/>
    <x v="1"/>
    <n v="109500"/>
  </r>
  <r>
    <x v="157"/>
    <n v="2010"/>
    <x v="0"/>
    <n v="269500"/>
  </r>
  <r>
    <x v="158"/>
    <n v="2005"/>
    <x v="0"/>
    <n v="254900"/>
  </r>
  <r>
    <x v="159"/>
    <n v="2006"/>
    <x v="0"/>
    <n v="320000"/>
  </r>
  <r>
    <x v="160"/>
    <n v="1984"/>
    <x v="1"/>
    <n v="162500"/>
  </r>
  <r>
    <x v="161"/>
    <n v="2004"/>
    <x v="0"/>
    <n v="412500"/>
  </r>
  <r>
    <x v="162"/>
    <n v="2005"/>
    <x v="0"/>
    <n v="220000"/>
  </r>
  <r>
    <x v="163"/>
    <n v="1956"/>
    <x v="1"/>
    <n v="103200"/>
  </r>
  <r>
    <x v="164"/>
    <n v="2004"/>
    <x v="0"/>
    <n v="152000"/>
  </r>
  <r>
    <x v="165"/>
    <n v="1999"/>
    <x v="0"/>
    <n v="127500"/>
  </r>
  <r>
    <x v="166"/>
    <n v="1993"/>
    <x v="1"/>
    <n v="190000"/>
  </r>
  <r>
    <x v="167"/>
    <n v="2007"/>
    <x v="0"/>
    <n v="325624"/>
  </r>
  <r>
    <x v="168"/>
    <n v="2004"/>
    <x v="0"/>
    <n v="183500"/>
  </r>
  <r>
    <x v="169"/>
    <n v="1981"/>
    <x v="1"/>
    <n v="228000"/>
  </r>
  <r>
    <x v="170"/>
    <n v="1950"/>
    <x v="1"/>
    <n v="128500"/>
  </r>
  <r>
    <x v="171"/>
    <n v="1960"/>
    <x v="1"/>
    <n v="215000"/>
  </r>
  <r>
    <x v="172"/>
    <n v="1987"/>
    <x v="1"/>
    <n v="239000"/>
  </r>
  <r>
    <x v="173"/>
    <n v="1961"/>
    <x v="1"/>
    <n v="163000"/>
  </r>
  <r>
    <x v="174"/>
    <n v="1986"/>
    <x v="1"/>
    <n v="184000"/>
  </r>
  <r>
    <x v="175"/>
    <n v="2001"/>
    <x v="0"/>
    <n v="243000"/>
  </r>
  <r>
    <x v="176"/>
    <n v="1989"/>
    <x v="1"/>
    <n v="211000"/>
  </r>
  <r>
    <x v="177"/>
    <n v="1958"/>
    <x v="1"/>
    <n v="172500"/>
  </r>
  <r>
    <x v="178"/>
    <n v="2009"/>
    <x v="0"/>
    <n v="501837"/>
  </r>
  <r>
    <x v="179"/>
    <n v="2006"/>
    <x v="0"/>
    <n v="100000"/>
  </r>
  <r>
    <x v="180"/>
    <n v="2000"/>
    <x v="0"/>
    <n v="177000"/>
  </r>
  <r>
    <x v="181"/>
    <n v="1950"/>
    <x v="1"/>
    <n v="200100"/>
  </r>
  <r>
    <x v="182"/>
    <n v="2006"/>
    <x v="0"/>
    <n v="120000"/>
  </r>
  <r>
    <x v="183"/>
    <n v="2003"/>
    <x v="0"/>
    <n v="200000"/>
  </r>
  <r>
    <x v="184"/>
    <n v="1991"/>
    <x v="1"/>
    <n v="127000"/>
  </r>
  <r>
    <x v="185"/>
    <n v="1993"/>
    <x v="1"/>
    <n v="475000"/>
  </r>
  <r>
    <x v="186"/>
    <n v="1991"/>
    <x v="1"/>
    <n v="173000"/>
  </r>
  <r>
    <x v="187"/>
    <n v="1987"/>
    <x v="1"/>
    <n v="135000"/>
  </r>
  <r>
    <x v="188"/>
    <n v="1979"/>
    <x v="1"/>
    <n v="153337"/>
  </r>
  <r>
    <x v="189"/>
    <n v="2002"/>
    <x v="0"/>
    <n v="286000"/>
  </r>
  <r>
    <x v="190"/>
    <n v="1994"/>
    <x v="0"/>
    <n v="315000"/>
  </r>
  <r>
    <x v="191"/>
    <n v="2004"/>
    <x v="0"/>
    <n v="184000"/>
  </r>
  <r>
    <x v="192"/>
    <n v="1999"/>
    <x v="0"/>
    <n v="192000"/>
  </r>
  <r>
    <x v="193"/>
    <n v="2004"/>
    <x v="0"/>
    <n v="130000"/>
  </r>
  <r>
    <x v="194"/>
    <n v="1972"/>
    <x v="1"/>
    <n v="127000"/>
  </r>
  <r>
    <x v="195"/>
    <n v="1976"/>
    <x v="1"/>
    <n v="148500"/>
  </r>
  <r>
    <x v="196"/>
    <n v="2007"/>
    <x v="0"/>
    <n v="311872"/>
  </r>
  <r>
    <x v="197"/>
    <n v="1990"/>
    <x v="1"/>
    <n v="235000"/>
  </r>
  <r>
    <x v="198"/>
    <n v="1950"/>
    <x v="1"/>
    <n v="104000"/>
  </r>
  <r>
    <x v="199"/>
    <n v="2005"/>
    <x v="0"/>
    <n v="274900"/>
  </r>
  <r>
    <x v="200"/>
    <n v="2004"/>
    <x v="0"/>
    <n v="140000"/>
  </r>
  <r>
    <x v="201"/>
    <n v="1977"/>
    <x v="1"/>
    <n v="171500"/>
  </r>
  <r>
    <x v="202"/>
    <n v="1950"/>
    <x v="1"/>
    <n v="112000"/>
  </r>
  <r>
    <x v="203"/>
    <n v="2004"/>
    <x v="0"/>
    <n v="149000"/>
  </r>
  <r>
    <x v="204"/>
    <n v="1950"/>
    <x v="1"/>
    <n v="110000"/>
  </r>
  <r>
    <x v="205"/>
    <n v="1990"/>
    <x v="1"/>
    <n v="180500"/>
  </r>
  <r>
    <x v="206"/>
    <n v="1962"/>
    <x v="1"/>
    <n v="143900"/>
  </r>
  <r>
    <x v="207"/>
    <n v="1960"/>
    <x v="1"/>
    <n v="141000"/>
  </r>
  <r>
    <x v="208"/>
    <n v="1989"/>
    <x v="1"/>
    <n v="277000"/>
  </r>
  <r>
    <x v="209"/>
    <n v="1964"/>
    <x v="1"/>
    <n v="145000"/>
  </r>
  <r>
    <x v="210"/>
    <n v="1950"/>
    <x v="1"/>
    <n v="98000"/>
  </r>
  <r>
    <x v="211"/>
    <n v="2009"/>
    <x v="0"/>
    <n v="186000"/>
  </r>
  <r>
    <x v="212"/>
    <n v="2009"/>
    <x v="0"/>
    <n v="252678"/>
  </r>
  <r>
    <x v="213"/>
    <n v="1995"/>
    <x v="0"/>
    <n v="156000"/>
  </r>
  <r>
    <x v="214"/>
    <n v="1977"/>
    <x v="1"/>
    <n v="161750"/>
  </r>
  <r>
    <x v="215"/>
    <n v="1996"/>
    <x v="0"/>
    <n v="134450"/>
  </r>
  <r>
    <x v="216"/>
    <n v="2004"/>
    <x v="0"/>
    <n v="210000"/>
  </r>
  <r>
    <x v="217"/>
    <n v="1950"/>
    <x v="1"/>
    <n v="107000"/>
  </r>
  <r>
    <x v="218"/>
    <n v="2006"/>
    <x v="0"/>
    <n v="311500"/>
  </r>
  <r>
    <x v="219"/>
    <n v="2006"/>
    <x v="0"/>
    <n v="167240"/>
  </r>
  <r>
    <x v="220"/>
    <n v="2006"/>
    <x v="0"/>
    <n v="204900"/>
  </r>
  <r>
    <x v="221"/>
    <n v="2002"/>
    <x v="0"/>
    <n v="200000"/>
  </r>
  <r>
    <x v="222"/>
    <n v="1975"/>
    <x v="1"/>
    <n v="179900"/>
  </r>
  <r>
    <x v="223"/>
    <n v="1971"/>
    <x v="1"/>
    <n v="97000"/>
  </r>
  <r>
    <x v="224"/>
    <n v="2003"/>
    <x v="0"/>
    <n v="386250"/>
  </r>
  <r>
    <x v="225"/>
    <n v="1971"/>
    <x v="1"/>
    <n v="112000"/>
  </r>
  <r>
    <x v="226"/>
    <n v="1995"/>
    <x v="0"/>
    <n v="290000"/>
  </r>
  <r>
    <x v="227"/>
    <n v="1970"/>
    <x v="1"/>
    <n v="106000"/>
  </r>
  <r>
    <x v="228"/>
    <n v="1967"/>
    <x v="1"/>
    <n v="125000"/>
  </r>
  <r>
    <x v="229"/>
    <n v="2006"/>
    <x v="0"/>
    <n v="192500"/>
  </r>
  <r>
    <x v="230"/>
    <n v="1959"/>
    <x v="1"/>
    <n v="148000"/>
  </r>
  <r>
    <x v="231"/>
    <n v="1996"/>
    <x v="0"/>
    <n v="403000"/>
  </r>
  <r>
    <x v="232"/>
    <n v="1972"/>
    <x v="1"/>
    <n v="94500"/>
  </r>
  <r>
    <x v="233"/>
    <n v="1976"/>
    <x v="1"/>
    <n v="128200"/>
  </r>
  <r>
    <x v="234"/>
    <n v="2002"/>
    <x v="0"/>
    <n v="216500"/>
  </r>
  <r>
    <x v="235"/>
    <n v="1971"/>
    <x v="1"/>
    <n v="89500"/>
  </r>
  <r>
    <x v="236"/>
    <n v="2004"/>
    <x v="0"/>
    <n v="185500"/>
  </r>
  <r>
    <x v="237"/>
    <n v="2003"/>
    <x v="0"/>
    <n v="194500"/>
  </r>
  <r>
    <x v="238"/>
    <n v="2007"/>
    <x v="0"/>
    <n v="318000"/>
  </r>
  <r>
    <x v="239"/>
    <n v="1950"/>
    <x v="1"/>
    <n v="113000"/>
  </r>
  <r>
    <x v="240"/>
    <n v="2008"/>
    <x v="0"/>
    <n v="262500"/>
  </r>
  <r>
    <x v="241"/>
    <n v="1997"/>
    <x v="0"/>
    <n v="110500"/>
  </r>
  <r>
    <x v="242"/>
    <n v="1950"/>
    <x v="1"/>
    <n v="79000"/>
  </r>
  <r>
    <x v="243"/>
    <n v="1980"/>
    <x v="1"/>
    <n v="120000"/>
  </r>
  <r>
    <x v="244"/>
    <n v="2002"/>
    <x v="0"/>
    <n v="205000"/>
  </r>
  <r>
    <x v="245"/>
    <n v="1988"/>
    <x v="1"/>
    <n v="241500"/>
  </r>
  <r>
    <x v="246"/>
    <n v="1950"/>
    <x v="1"/>
    <n v="137000"/>
  </r>
  <r>
    <x v="247"/>
    <n v="1954"/>
    <x v="1"/>
    <n v="140000"/>
  </r>
  <r>
    <x v="248"/>
    <n v="2003"/>
    <x v="0"/>
    <n v="180000"/>
  </r>
  <r>
    <x v="249"/>
    <n v="2006"/>
    <x v="0"/>
    <n v="277000"/>
  </r>
  <r>
    <x v="250"/>
    <n v="1966"/>
    <x v="1"/>
    <n v="76500"/>
  </r>
  <r>
    <x v="251"/>
    <n v="2007"/>
    <x v="0"/>
    <n v="235000"/>
  </r>
  <r>
    <x v="252"/>
    <n v="2004"/>
    <x v="0"/>
    <n v="173000"/>
  </r>
  <r>
    <x v="253"/>
    <n v="1991"/>
    <x v="1"/>
    <n v="158000"/>
  </r>
  <r>
    <x v="254"/>
    <n v="1957"/>
    <x v="1"/>
    <n v="145000"/>
  </r>
  <r>
    <x v="255"/>
    <n v="1999"/>
    <x v="0"/>
    <n v="230000"/>
  </r>
  <r>
    <x v="256"/>
    <n v="2003"/>
    <x v="0"/>
    <n v="207500"/>
  </r>
  <r>
    <x v="257"/>
    <n v="2006"/>
    <x v="0"/>
    <n v="220000"/>
  </r>
  <r>
    <x v="258"/>
    <n v="2001"/>
    <x v="0"/>
    <n v="231500"/>
  </r>
  <r>
    <x v="259"/>
    <n v="1956"/>
    <x v="1"/>
    <n v="97000"/>
  </r>
  <r>
    <x v="260"/>
    <n v="1962"/>
    <x v="1"/>
    <n v="176000"/>
  </r>
  <r>
    <x v="261"/>
    <n v="2007"/>
    <x v="0"/>
    <n v="276000"/>
  </r>
  <r>
    <x v="262"/>
    <n v="1995"/>
    <x v="0"/>
    <n v="151000"/>
  </r>
  <r>
    <x v="263"/>
    <n v="2001"/>
    <x v="0"/>
    <n v="130000"/>
  </r>
  <r>
    <x v="264"/>
    <n v="2004"/>
    <x v="0"/>
    <n v="73000"/>
  </r>
  <r>
    <x v="265"/>
    <n v="1981"/>
    <x v="1"/>
    <n v="175500"/>
  </r>
  <r>
    <x v="266"/>
    <n v="1997"/>
    <x v="0"/>
    <n v="185000"/>
  </r>
  <r>
    <x v="267"/>
    <n v="1997"/>
    <x v="0"/>
    <n v="179500"/>
  </r>
  <r>
    <x v="268"/>
    <n v="1955"/>
    <x v="1"/>
    <n v="120500"/>
  </r>
  <r>
    <x v="269"/>
    <n v="1976"/>
    <x v="1"/>
    <n v="148000"/>
  </r>
  <r>
    <x v="270"/>
    <n v="2006"/>
    <x v="0"/>
    <n v="266000"/>
  </r>
  <r>
    <x v="271"/>
    <n v="2005"/>
    <x v="0"/>
    <n v="241500"/>
  </r>
  <r>
    <x v="272"/>
    <n v="2007"/>
    <x v="0"/>
    <n v="290000"/>
  </r>
  <r>
    <x v="273"/>
    <n v="1988"/>
    <x v="1"/>
    <n v="139000"/>
  </r>
  <r>
    <x v="274"/>
    <n v="1982"/>
    <x v="1"/>
    <n v="124500"/>
  </r>
  <r>
    <x v="275"/>
    <n v="2007"/>
    <x v="0"/>
    <n v="205000"/>
  </r>
  <r>
    <x v="276"/>
    <n v="2003"/>
    <x v="0"/>
    <n v="201000"/>
  </r>
  <r>
    <x v="277"/>
    <n v="1951"/>
    <x v="1"/>
    <n v="141000"/>
  </r>
  <r>
    <x v="278"/>
    <n v="2007"/>
    <x v="0"/>
    <n v="415298"/>
  </r>
  <r>
    <x v="279"/>
    <n v="1977"/>
    <x v="1"/>
    <n v="192000"/>
  </r>
  <r>
    <x v="280"/>
    <n v="1989"/>
    <x v="1"/>
    <n v="228500"/>
  </r>
  <r>
    <x v="281"/>
    <n v="2006"/>
    <x v="0"/>
    <n v="185000"/>
  </r>
  <r>
    <x v="282"/>
    <n v="2008"/>
    <x v="0"/>
    <n v="207500"/>
  </r>
  <r>
    <x v="283"/>
    <n v="2009"/>
    <x v="0"/>
    <n v="244600"/>
  </r>
  <r>
    <x v="284"/>
    <n v="1992"/>
    <x v="1"/>
    <n v="179200"/>
  </r>
  <r>
    <x v="285"/>
    <n v="2007"/>
    <x v="0"/>
    <n v="164700"/>
  </r>
  <r>
    <x v="286"/>
    <n v="1981"/>
    <x v="1"/>
    <n v="159000"/>
  </r>
  <r>
    <x v="287"/>
    <n v="1971"/>
    <x v="1"/>
    <n v="88000"/>
  </r>
  <r>
    <x v="288"/>
    <n v="1967"/>
    <x v="1"/>
    <n v="122000"/>
  </r>
  <r>
    <x v="289"/>
    <n v="2003"/>
    <x v="0"/>
    <n v="153575"/>
  </r>
  <r>
    <x v="290"/>
    <n v="2006"/>
    <x v="0"/>
    <n v="233230"/>
  </r>
  <r>
    <x v="291"/>
    <n v="2000"/>
    <x v="0"/>
    <n v="135900"/>
  </r>
  <r>
    <x v="292"/>
    <n v="2008"/>
    <x v="0"/>
    <n v="131000"/>
  </r>
  <r>
    <x v="293"/>
    <n v="1994"/>
    <x v="0"/>
    <n v="235000"/>
  </r>
  <r>
    <x v="294"/>
    <n v="1953"/>
    <x v="1"/>
    <n v="167000"/>
  </r>
  <r>
    <x v="295"/>
    <n v="1984"/>
    <x v="1"/>
    <n v="142500"/>
  </r>
  <r>
    <x v="296"/>
    <n v="1950"/>
    <x v="1"/>
    <n v="152000"/>
  </r>
  <r>
    <x v="297"/>
    <n v="1998"/>
    <x v="0"/>
    <n v="239000"/>
  </r>
  <r>
    <x v="298"/>
    <n v="1968"/>
    <x v="1"/>
    <n v="175000"/>
  </r>
  <r>
    <x v="299"/>
    <n v="2004"/>
    <x v="0"/>
    <n v="158500"/>
  </r>
  <r>
    <x v="300"/>
    <n v="1953"/>
    <x v="1"/>
    <n v="157000"/>
  </r>
  <r>
    <x v="301"/>
    <n v="1999"/>
    <x v="0"/>
    <n v="267000"/>
  </r>
  <r>
    <x v="302"/>
    <n v="2002"/>
    <x v="0"/>
    <n v="205000"/>
  </r>
  <r>
    <x v="303"/>
    <n v="1972"/>
    <x v="1"/>
    <n v="149900"/>
  </r>
  <r>
    <x v="304"/>
    <n v="2002"/>
    <x v="0"/>
    <n v="295000"/>
  </r>
  <r>
    <x v="305"/>
    <n v="2005"/>
    <x v="0"/>
    <n v="305900"/>
  </r>
  <r>
    <x v="306"/>
    <n v="1991"/>
    <x v="1"/>
    <n v="225000"/>
  </r>
  <r>
    <x v="307"/>
    <n v="1950"/>
    <x v="1"/>
    <n v="89500"/>
  </r>
  <r>
    <x v="308"/>
    <n v="1950"/>
    <x v="1"/>
    <n v="82500"/>
  </r>
  <r>
    <x v="309"/>
    <n v="2004"/>
    <x v="0"/>
    <n v="360000"/>
  </r>
  <r>
    <x v="310"/>
    <n v="1994"/>
    <x v="0"/>
    <n v="165600"/>
  </r>
  <r>
    <x v="311"/>
    <n v="2002"/>
    <x v="0"/>
    <n v="132000"/>
  </r>
  <r>
    <x v="312"/>
    <n v="1950"/>
    <x v="1"/>
    <n v="119900"/>
  </r>
  <r>
    <x v="313"/>
    <n v="1965"/>
    <x v="1"/>
    <n v="375000"/>
  </r>
  <r>
    <x v="314"/>
    <n v="1990"/>
    <x v="1"/>
    <n v="178000"/>
  </r>
  <r>
    <x v="315"/>
    <n v="2005"/>
    <x v="0"/>
    <n v="188500"/>
  </r>
  <r>
    <x v="316"/>
    <n v="1980"/>
    <x v="1"/>
    <n v="260000"/>
  </r>
  <r>
    <x v="317"/>
    <n v="2006"/>
    <x v="0"/>
    <n v="270000"/>
  </r>
  <r>
    <x v="318"/>
    <n v="1993"/>
    <x v="1"/>
    <n v="260000"/>
  </r>
  <r>
    <x v="319"/>
    <n v="1980"/>
    <x v="1"/>
    <n v="187500"/>
  </r>
  <r>
    <x v="320"/>
    <n v="2006"/>
    <x v="0"/>
    <n v="342643"/>
  </r>
  <r>
    <x v="321"/>
    <n v="2004"/>
    <x v="0"/>
    <n v="354000"/>
  </r>
  <r>
    <x v="322"/>
    <n v="1987"/>
    <x v="1"/>
    <n v="301000"/>
  </r>
  <r>
    <x v="323"/>
    <n v="2005"/>
    <x v="0"/>
    <n v="126175"/>
  </r>
  <r>
    <x v="324"/>
    <n v="2007"/>
    <x v="0"/>
    <n v="242000"/>
  </r>
  <r>
    <x v="325"/>
    <n v="1950"/>
    <x v="1"/>
    <n v="87000"/>
  </r>
  <r>
    <x v="326"/>
    <n v="1993"/>
    <x v="1"/>
    <n v="324000"/>
  </r>
  <r>
    <x v="327"/>
    <n v="1960"/>
    <x v="1"/>
    <n v="145250"/>
  </r>
  <r>
    <x v="328"/>
    <n v="1994"/>
    <x v="0"/>
    <n v="214500"/>
  </r>
  <r>
    <x v="329"/>
    <n v="1950"/>
    <x v="1"/>
    <n v="78000"/>
  </r>
  <r>
    <x v="330"/>
    <n v="1964"/>
    <x v="1"/>
    <n v="119000"/>
  </r>
  <r>
    <x v="331"/>
    <n v="1992"/>
    <x v="1"/>
    <n v="139000"/>
  </r>
  <r>
    <x v="332"/>
    <n v="2004"/>
    <x v="0"/>
    <n v="284000"/>
  </r>
  <r>
    <x v="333"/>
    <n v="2004"/>
    <x v="0"/>
    <n v="207000"/>
  </r>
  <r>
    <x v="334"/>
    <n v="1998"/>
    <x v="0"/>
    <n v="192000"/>
  </r>
  <r>
    <x v="335"/>
    <n v="1965"/>
    <x v="1"/>
    <n v="228950"/>
  </r>
  <r>
    <x v="336"/>
    <n v="2006"/>
    <x v="0"/>
    <n v="377426"/>
  </r>
  <r>
    <x v="337"/>
    <n v="2003"/>
    <x v="0"/>
    <n v="214000"/>
  </r>
  <r>
    <x v="338"/>
    <n v="1998"/>
    <x v="0"/>
    <n v="202500"/>
  </r>
  <r>
    <x v="339"/>
    <n v="1998"/>
    <x v="0"/>
    <n v="155000"/>
  </r>
  <r>
    <x v="340"/>
    <n v="2002"/>
    <x v="0"/>
    <n v="202900"/>
  </r>
  <r>
    <x v="341"/>
    <n v="1950"/>
    <x v="1"/>
    <n v="82000"/>
  </r>
  <r>
    <x v="342"/>
    <n v="1950"/>
    <x v="1"/>
    <n v="87500"/>
  </r>
  <r>
    <x v="343"/>
    <n v="2005"/>
    <x v="0"/>
    <n v="266000"/>
  </r>
  <r>
    <x v="344"/>
    <n v="1976"/>
    <x v="1"/>
    <n v="85000"/>
  </r>
  <r>
    <x v="345"/>
    <n v="1950"/>
    <x v="1"/>
    <n v="140200"/>
  </r>
  <r>
    <x v="346"/>
    <n v="1998"/>
    <x v="0"/>
    <n v="151500"/>
  </r>
  <r>
    <x v="347"/>
    <n v="1960"/>
    <x v="1"/>
    <n v="157500"/>
  </r>
  <r>
    <x v="348"/>
    <n v="2004"/>
    <x v="0"/>
    <n v="154000"/>
  </r>
  <r>
    <x v="349"/>
    <n v="2006"/>
    <x v="0"/>
    <n v="437154"/>
  </r>
  <r>
    <x v="350"/>
    <n v="2007"/>
    <x v="0"/>
    <n v="318061"/>
  </r>
  <r>
    <x v="351"/>
    <n v="1986"/>
    <x v="1"/>
    <n v="190000"/>
  </r>
  <r>
    <x v="352"/>
    <n v="1950"/>
    <x v="1"/>
    <n v="95000"/>
  </r>
  <r>
    <x v="353"/>
    <n v="2003"/>
    <x v="0"/>
    <n v="105900"/>
  </r>
  <r>
    <x v="354"/>
    <n v="2000"/>
    <x v="0"/>
    <n v="140000"/>
  </r>
  <r>
    <x v="355"/>
    <n v="1995"/>
    <x v="0"/>
    <n v="177500"/>
  </r>
  <r>
    <x v="356"/>
    <n v="1992"/>
    <x v="1"/>
    <n v="173000"/>
  </r>
  <r>
    <x v="357"/>
    <n v="1976"/>
    <x v="1"/>
    <n v="134000"/>
  </r>
  <r>
    <x v="358"/>
    <n v="1958"/>
    <x v="1"/>
    <n v="130000"/>
  </r>
  <r>
    <x v="359"/>
    <n v="1998"/>
    <x v="0"/>
    <n v="280000"/>
  </r>
  <r>
    <x v="360"/>
    <n v="1978"/>
    <x v="1"/>
    <n v="156000"/>
  </r>
  <r>
    <x v="361"/>
    <n v="1982"/>
    <x v="1"/>
    <n v="145000"/>
  </r>
  <r>
    <x v="362"/>
    <n v="2003"/>
    <x v="0"/>
    <n v="198500"/>
  </r>
  <r>
    <x v="363"/>
    <n v="2007"/>
    <x v="0"/>
    <n v="118000"/>
  </r>
  <r>
    <x v="364"/>
    <n v="1976"/>
    <x v="1"/>
    <n v="190000"/>
  </r>
  <r>
    <x v="365"/>
    <n v="1997"/>
    <x v="0"/>
    <n v="147000"/>
  </r>
  <r>
    <x v="366"/>
    <n v="1963"/>
    <x v="1"/>
    <n v="159000"/>
  </r>
  <r>
    <x v="367"/>
    <n v="1962"/>
    <x v="1"/>
    <n v="165000"/>
  </r>
  <r>
    <x v="368"/>
    <n v="1954"/>
    <x v="1"/>
    <n v="132000"/>
  </r>
  <r>
    <x v="369"/>
    <n v="2006"/>
    <x v="0"/>
    <n v="162000"/>
  </r>
  <r>
    <x v="370"/>
    <n v="2000"/>
    <x v="0"/>
    <n v="172400"/>
  </r>
  <r>
    <x v="371"/>
    <n v="1959"/>
    <x v="1"/>
    <n v="134432"/>
  </r>
  <r>
    <x v="372"/>
    <n v="1984"/>
    <x v="1"/>
    <n v="125000"/>
  </r>
  <r>
    <x v="373"/>
    <n v="1953"/>
    <x v="1"/>
    <n v="123000"/>
  </r>
  <r>
    <x v="374"/>
    <n v="2004"/>
    <x v="0"/>
    <n v="219500"/>
  </r>
  <r>
    <x v="375"/>
    <n v="1950"/>
    <x v="1"/>
    <n v="61000"/>
  </r>
  <r>
    <x v="376"/>
    <n v="1996"/>
    <x v="0"/>
    <n v="148000"/>
  </r>
  <r>
    <x v="377"/>
    <n v="2005"/>
    <x v="0"/>
    <n v="340000"/>
  </r>
  <r>
    <x v="378"/>
    <n v="2010"/>
    <x v="0"/>
    <n v="394432"/>
  </r>
  <r>
    <x v="379"/>
    <n v="2000"/>
    <x v="0"/>
    <n v="179000"/>
  </r>
  <r>
    <x v="380"/>
    <n v="1950"/>
    <x v="1"/>
    <n v="127000"/>
  </r>
  <r>
    <x v="381"/>
    <n v="2006"/>
    <x v="0"/>
    <n v="187750"/>
  </r>
  <r>
    <x v="382"/>
    <n v="2006"/>
    <x v="0"/>
    <n v="213500"/>
  </r>
  <r>
    <x v="383"/>
    <n v="1950"/>
    <x v="1"/>
    <n v="76000"/>
  </r>
  <r>
    <x v="384"/>
    <n v="1992"/>
    <x v="1"/>
    <n v="240000"/>
  </r>
  <r>
    <x v="385"/>
    <n v="2005"/>
    <x v="0"/>
    <n v="192000"/>
  </r>
  <r>
    <x v="386"/>
    <n v="1996"/>
    <x v="0"/>
    <n v="81000"/>
  </r>
  <r>
    <x v="387"/>
    <n v="1976"/>
    <x v="1"/>
    <n v="125000"/>
  </r>
  <r>
    <x v="388"/>
    <n v="2000"/>
    <x v="0"/>
    <n v="191000"/>
  </r>
  <r>
    <x v="389"/>
    <n v="2008"/>
    <x v="0"/>
    <n v="426000"/>
  </r>
  <r>
    <x v="390"/>
    <n v="1950"/>
    <x v="1"/>
    <n v="119000"/>
  </r>
  <r>
    <x v="391"/>
    <n v="2002"/>
    <x v="0"/>
    <n v="215000"/>
  </r>
  <r>
    <x v="392"/>
    <n v="1959"/>
    <x v="1"/>
    <n v="106500"/>
  </r>
  <r>
    <x v="393"/>
    <n v="1950"/>
    <x v="1"/>
    <n v="100000"/>
  </r>
  <r>
    <x v="394"/>
    <n v="1950"/>
    <x v="1"/>
    <n v="109000"/>
  </r>
  <r>
    <x v="395"/>
    <n v="1956"/>
    <x v="1"/>
    <n v="129000"/>
  </r>
  <r>
    <x v="396"/>
    <n v="1972"/>
    <x v="1"/>
    <n v="123000"/>
  </r>
  <r>
    <x v="397"/>
    <n v="1962"/>
    <x v="1"/>
    <n v="169500"/>
  </r>
  <r>
    <x v="398"/>
    <n v="1950"/>
    <x v="1"/>
    <n v="67000"/>
  </r>
  <r>
    <x v="399"/>
    <n v="2007"/>
    <x v="0"/>
    <n v="241000"/>
  </r>
  <r>
    <x v="400"/>
    <n v="1996"/>
    <x v="0"/>
    <n v="245500"/>
  </r>
  <r>
    <x v="401"/>
    <n v="2005"/>
    <x v="0"/>
    <n v="164990"/>
  </r>
  <r>
    <x v="402"/>
    <n v="1997"/>
    <x v="0"/>
    <n v="108000"/>
  </r>
  <r>
    <x v="403"/>
    <n v="1998"/>
    <x v="0"/>
    <n v="258000"/>
  </r>
  <r>
    <x v="404"/>
    <n v="1996"/>
    <x v="0"/>
    <n v="168000"/>
  </r>
  <r>
    <x v="405"/>
    <n v="1993"/>
    <x v="1"/>
    <n v="150000"/>
  </r>
  <r>
    <x v="406"/>
    <n v="1950"/>
    <x v="1"/>
    <n v="115000"/>
  </r>
  <r>
    <x v="407"/>
    <n v="1976"/>
    <x v="1"/>
    <n v="177000"/>
  </r>
  <r>
    <x v="408"/>
    <n v="2006"/>
    <x v="0"/>
    <n v="280000"/>
  </r>
  <r>
    <x v="409"/>
    <n v="2008"/>
    <x v="0"/>
    <n v="339750"/>
  </r>
  <r>
    <x v="410"/>
    <n v="1958"/>
    <x v="1"/>
    <n v="60000"/>
  </r>
  <r>
    <x v="411"/>
    <n v="1955"/>
    <x v="1"/>
    <n v="145000"/>
  </r>
  <r>
    <x v="412"/>
    <n v="2009"/>
    <x v="0"/>
    <n v="222000"/>
  </r>
  <r>
    <x v="413"/>
    <n v="1950"/>
    <x v="1"/>
    <n v="115000"/>
  </r>
  <r>
    <x v="414"/>
    <n v="1993"/>
    <x v="1"/>
    <n v="228000"/>
  </r>
  <r>
    <x v="415"/>
    <n v="2007"/>
    <x v="0"/>
    <n v="181134"/>
  </r>
  <r>
    <x v="416"/>
    <n v="1978"/>
    <x v="1"/>
    <n v="149500"/>
  </r>
  <r>
    <x v="417"/>
    <n v="1950"/>
    <x v="1"/>
    <n v="239000"/>
  </r>
  <r>
    <x v="418"/>
    <n v="1950"/>
    <x v="1"/>
    <n v="126000"/>
  </r>
  <r>
    <x v="419"/>
    <n v="1968"/>
    <x v="1"/>
    <n v="142000"/>
  </r>
  <r>
    <x v="420"/>
    <n v="1998"/>
    <x v="0"/>
    <n v="206300"/>
  </r>
  <r>
    <x v="421"/>
    <n v="2000"/>
    <x v="0"/>
    <n v="215000"/>
  </r>
  <r>
    <x v="422"/>
    <n v="1954"/>
    <x v="1"/>
    <n v="113000"/>
  </r>
  <r>
    <x v="423"/>
    <n v="1998"/>
    <x v="0"/>
    <n v="315000"/>
  </r>
  <r>
    <x v="424"/>
    <n v="1956"/>
    <x v="1"/>
    <n v="139000"/>
  </r>
  <r>
    <x v="425"/>
    <n v="1992"/>
    <x v="1"/>
    <n v="135000"/>
  </r>
  <r>
    <x v="426"/>
    <n v="1989"/>
    <x v="1"/>
    <n v="275000"/>
  </r>
  <r>
    <x v="427"/>
    <n v="1957"/>
    <x v="1"/>
    <n v="109008"/>
  </r>
  <r>
    <x v="428"/>
    <n v="2007"/>
    <x v="0"/>
    <n v="195400"/>
  </r>
  <r>
    <x v="429"/>
    <n v="1988"/>
    <x v="1"/>
    <n v="175000"/>
  </r>
  <r>
    <x v="430"/>
    <n v="1971"/>
    <x v="1"/>
    <n v="85400"/>
  </r>
  <r>
    <x v="431"/>
    <n v="1998"/>
    <x v="0"/>
    <n v="79900"/>
  </r>
  <r>
    <x v="432"/>
    <n v="1971"/>
    <x v="1"/>
    <n v="122500"/>
  </r>
  <r>
    <x v="433"/>
    <n v="1998"/>
    <x v="0"/>
    <n v="181000"/>
  </r>
  <r>
    <x v="434"/>
    <n v="1972"/>
    <x v="1"/>
    <n v="81000"/>
  </r>
  <r>
    <x v="435"/>
    <n v="1996"/>
    <x v="0"/>
    <n v="212000"/>
  </r>
  <r>
    <x v="436"/>
    <n v="1950"/>
    <x v="1"/>
    <n v="116000"/>
  </r>
  <r>
    <x v="437"/>
    <n v="2004"/>
    <x v="0"/>
    <n v="119000"/>
  </r>
  <r>
    <x v="438"/>
    <n v="2002"/>
    <x v="0"/>
    <n v="90350"/>
  </r>
  <r>
    <x v="439"/>
    <n v="2000"/>
    <x v="0"/>
    <n v="110000"/>
  </r>
  <r>
    <x v="440"/>
    <n v="2008"/>
    <x v="0"/>
    <n v="555000"/>
  </r>
  <r>
    <x v="441"/>
    <n v="1955"/>
    <x v="1"/>
    <n v="118000"/>
  </r>
  <r>
    <x v="442"/>
    <n v="1992"/>
    <x v="1"/>
    <n v="162900"/>
  </r>
  <r>
    <x v="443"/>
    <n v="2007"/>
    <x v="0"/>
    <n v="172500"/>
  </r>
  <r>
    <x v="444"/>
    <n v="1995"/>
    <x v="0"/>
    <n v="210000"/>
  </r>
  <r>
    <x v="445"/>
    <n v="1956"/>
    <x v="1"/>
    <n v="127500"/>
  </r>
  <r>
    <x v="446"/>
    <n v="2002"/>
    <x v="0"/>
    <n v="190000"/>
  </r>
  <r>
    <x v="447"/>
    <n v="1999"/>
    <x v="0"/>
    <n v="199900"/>
  </r>
  <r>
    <x v="448"/>
    <n v="1950"/>
    <x v="1"/>
    <n v="119500"/>
  </r>
  <r>
    <x v="449"/>
    <n v="2002"/>
    <x v="0"/>
    <n v="120000"/>
  </r>
  <r>
    <x v="450"/>
    <n v="2005"/>
    <x v="0"/>
    <n v="110000"/>
  </r>
  <r>
    <x v="451"/>
    <n v="1975"/>
    <x v="1"/>
    <n v="280000"/>
  </r>
  <r>
    <x v="452"/>
    <n v="1997"/>
    <x v="0"/>
    <n v="204000"/>
  </r>
  <r>
    <x v="453"/>
    <n v="2008"/>
    <x v="0"/>
    <n v="210000"/>
  </r>
  <r>
    <x v="454"/>
    <n v="1976"/>
    <x v="1"/>
    <n v="188000"/>
  </r>
  <r>
    <x v="455"/>
    <n v="1973"/>
    <x v="1"/>
    <n v="175500"/>
  </r>
  <r>
    <x v="456"/>
    <n v="1950"/>
    <x v="1"/>
    <n v="98000"/>
  </r>
  <r>
    <x v="457"/>
    <n v="1994"/>
    <x v="0"/>
    <n v="256000"/>
  </r>
  <r>
    <x v="458"/>
    <n v="1996"/>
    <x v="0"/>
    <n v="161000"/>
  </r>
  <r>
    <x v="459"/>
    <n v="1950"/>
    <x v="1"/>
    <n v="110000"/>
  </r>
  <r>
    <x v="460"/>
    <n v="2009"/>
    <x v="0"/>
    <n v="263435"/>
  </r>
  <r>
    <x v="461"/>
    <n v="2007"/>
    <x v="0"/>
    <n v="155000"/>
  </r>
  <r>
    <x v="462"/>
    <n v="1965"/>
    <x v="1"/>
    <n v="62383"/>
  </r>
  <r>
    <x v="463"/>
    <n v="1995"/>
    <x v="0"/>
    <n v="188700"/>
  </r>
  <r>
    <x v="464"/>
    <n v="1978"/>
    <x v="1"/>
    <n v="124000"/>
  </r>
  <r>
    <x v="465"/>
    <n v="2004"/>
    <x v="0"/>
    <n v="178740"/>
  </r>
  <r>
    <x v="466"/>
    <n v="1970"/>
    <x v="1"/>
    <n v="167000"/>
  </r>
  <r>
    <x v="467"/>
    <n v="1995"/>
    <x v="0"/>
    <n v="146500"/>
  </r>
  <r>
    <x v="468"/>
    <n v="2006"/>
    <x v="0"/>
    <n v="250000"/>
  </r>
  <r>
    <x v="469"/>
    <n v="1993"/>
    <x v="1"/>
    <n v="187000"/>
  </r>
  <r>
    <x v="470"/>
    <n v="1985"/>
    <x v="1"/>
    <n v="212000"/>
  </r>
  <r>
    <x v="471"/>
    <n v="1977"/>
    <x v="1"/>
    <n v="190000"/>
  </r>
  <r>
    <x v="472"/>
    <n v="2005"/>
    <x v="0"/>
    <n v="148000"/>
  </r>
  <r>
    <x v="473"/>
    <n v="2007"/>
    <x v="0"/>
    <n v="440000"/>
  </r>
  <r>
    <x v="474"/>
    <n v="2000"/>
    <x v="0"/>
    <n v="251000"/>
  </r>
  <r>
    <x v="475"/>
    <n v="1963"/>
    <x v="1"/>
    <n v="132500"/>
  </r>
  <r>
    <x v="476"/>
    <n v="1998"/>
    <x v="0"/>
    <n v="208900"/>
  </r>
  <r>
    <x v="477"/>
    <n v="2006"/>
    <x v="0"/>
    <n v="380000"/>
  </r>
  <r>
    <x v="478"/>
    <n v="2008"/>
    <x v="0"/>
    <n v="297000"/>
  </r>
  <r>
    <x v="479"/>
    <n v="2000"/>
    <x v="0"/>
    <n v="89471"/>
  </r>
  <r>
    <x v="480"/>
    <n v="2005"/>
    <x v="0"/>
    <n v="326000"/>
  </r>
  <r>
    <x v="481"/>
    <n v="2004"/>
    <x v="0"/>
    <n v="374000"/>
  </r>
  <r>
    <x v="482"/>
    <n v="2005"/>
    <x v="0"/>
    <n v="155000"/>
  </r>
  <r>
    <x v="483"/>
    <n v="1998"/>
    <x v="0"/>
    <n v="164000"/>
  </r>
  <r>
    <x v="484"/>
    <n v="2001"/>
    <x v="0"/>
    <n v="132500"/>
  </r>
  <r>
    <x v="485"/>
    <n v="2007"/>
    <x v="0"/>
    <n v="147000"/>
  </r>
  <r>
    <x v="486"/>
    <n v="1965"/>
    <x v="1"/>
    <n v="156000"/>
  </r>
  <r>
    <x v="487"/>
    <n v="1971"/>
    <x v="1"/>
    <n v="175000"/>
  </r>
  <r>
    <x v="488"/>
    <n v="1970"/>
    <x v="1"/>
    <n v="160000"/>
  </r>
  <r>
    <x v="489"/>
    <n v="2002"/>
    <x v="0"/>
    <n v="86000"/>
  </r>
  <r>
    <x v="490"/>
    <n v="1976"/>
    <x v="1"/>
    <n v="115000"/>
  </r>
  <r>
    <x v="491"/>
    <n v="1950"/>
    <x v="1"/>
    <n v="133000"/>
  </r>
  <r>
    <x v="492"/>
    <n v="2006"/>
    <x v="0"/>
    <n v="172785"/>
  </r>
  <r>
    <x v="493"/>
    <n v="1960"/>
    <x v="1"/>
    <n v="155000"/>
  </r>
  <r>
    <x v="494"/>
    <n v="1996"/>
    <x v="0"/>
    <n v="91300"/>
  </r>
  <r>
    <x v="495"/>
    <n v="1950"/>
    <x v="1"/>
    <n v="34900"/>
  </r>
  <r>
    <x v="496"/>
    <n v="1993"/>
    <x v="1"/>
    <n v="430000"/>
  </r>
  <r>
    <x v="497"/>
    <n v="1950"/>
    <x v="1"/>
    <n v="184000"/>
  </r>
  <r>
    <x v="498"/>
    <n v="2004"/>
    <x v="0"/>
    <n v="130000"/>
  </r>
  <r>
    <x v="499"/>
    <n v="1985"/>
    <x v="1"/>
    <n v="120000"/>
  </r>
  <r>
    <x v="500"/>
    <n v="1973"/>
    <x v="1"/>
    <n v="113000"/>
  </r>
  <r>
    <x v="501"/>
    <n v="2005"/>
    <x v="0"/>
    <n v="226700"/>
  </r>
  <r>
    <x v="502"/>
    <n v="1965"/>
    <x v="1"/>
    <n v="140000"/>
  </r>
  <r>
    <x v="503"/>
    <n v="1997"/>
    <x v="0"/>
    <n v="289000"/>
  </r>
  <r>
    <x v="504"/>
    <n v="1974"/>
    <x v="1"/>
    <n v="147000"/>
  </r>
  <r>
    <x v="505"/>
    <n v="1952"/>
    <x v="1"/>
    <n v="124500"/>
  </r>
  <r>
    <x v="506"/>
    <n v="1994"/>
    <x v="0"/>
    <n v="215000"/>
  </r>
  <r>
    <x v="507"/>
    <n v="2009"/>
    <x v="0"/>
    <n v="208300"/>
  </r>
  <r>
    <x v="508"/>
    <n v="2005"/>
    <x v="0"/>
    <n v="161000"/>
  </r>
  <r>
    <x v="509"/>
    <n v="1959"/>
    <x v="1"/>
    <n v="124500"/>
  </r>
  <r>
    <x v="510"/>
    <n v="2000"/>
    <x v="0"/>
    <n v="164900"/>
  </r>
  <r>
    <x v="511"/>
    <n v="2006"/>
    <x v="0"/>
    <n v="202665"/>
  </r>
  <r>
    <x v="512"/>
    <n v="1958"/>
    <x v="1"/>
    <n v="129900"/>
  </r>
  <r>
    <x v="513"/>
    <n v="1983"/>
    <x v="1"/>
    <n v="134000"/>
  </r>
  <r>
    <x v="514"/>
    <n v="1950"/>
    <x v="1"/>
    <n v="96500"/>
  </r>
  <r>
    <x v="515"/>
    <n v="2009"/>
    <x v="0"/>
    <n v="402861"/>
  </r>
  <r>
    <x v="516"/>
    <n v="1972"/>
    <x v="1"/>
    <n v="158000"/>
  </r>
  <r>
    <x v="517"/>
    <n v="1997"/>
    <x v="0"/>
    <n v="265000"/>
  </r>
  <r>
    <x v="518"/>
    <n v="1998"/>
    <x v="0"/>
    <n v="211000"/>
  </r>
  <r>
    <x v="519"/>
    <n v="2004"/>
    <x v="0"/>
    <n v="234000"/>
  </r>
  <r>
    <x v="520"/>
    <n v="2000"/>
    <x v="0"/>
    <n v="106250"/>
  </r>
  <r>
    <x v="521"/>
    <n v="1957"/>
    <x v="1"/>
    <n v="150000"/>
  </r>
  <r>
    <x v="522"/>
    <n v="1950"/>
    <x v="1"/>
    <n v="159000"/>
  </r>
  <r>
    <x v="523"/>
    <n v="2008"/>
    <x v="0"/>
    <n v="184750"/>
  </r>
  <r>
    <x v="524"/>
    <n v="1997"/>
    <x v="0"/>
    <n v="315750"/>
  </r>
  <r>
    <x v="525"/>
    <n v="2005"/>
    <x v="0"/>
    <n v="176000"/>
  </r>
  <r>
    <x v="526"/>
    <n v="2000"/>
    <x v="0"/>
    <n v="132000"/>
  </r>
  <r>
    <x v="527"/>
    <n v="2008"/>
    <x v="0"/>
    <n v="446261"/>
  </r>
  <r>
    <x v="528"/>
    <n v="2002"/>
    <x v="0"/>
    <n v="86000"/>
  </r>
  <r>
    <x v="529"/>
    <n v="1975"/>
    <x v="1"/>
    <n v="200624"/>
  </r>
  <r>
    <x v="530"/>
    <n v="1989"/>
    <x v="1"/>
    <n v="175000"/>
  </r>
  <r>
    <x v="531"/>
    <n v="1999"/>
    <x v="0"/>
    <n v="128000"/>
  </r>
  <r>
    <x v="532"/>
    <n v="2007"/>
    <x v="0"/>
    <n v="107500"/>
  </r>
  <r>
    <x v="533"/>
    <n v="1950"/>
    <x v="1"/>
    <n v="39300"/>
  </r>
  <r>
    <x v="534"/>
    <n v="2004"/>
    <x v="0"/>
    <n v="178000"/>
  </r>
  <r>
    <x v="535"/>
    <n v="1991"/>
    <x v="1"/>
    <n v="107500"/>
  </r>
  <r>
    <x v="536"/>
    <n v="1999"/>
    <x v="0"/>
    <n v="188000"/>
  </r>
  <r>
    <x v="537"/>
    <n v="1972"/>
    <x v="1"/>
    <n v="111250"/>
  </r>
  <r>
    <x v="538"/>
    <n v="1968"/>
    <x v="1"/>
    <n v="158000"/>
  </r>
  <r>
    <x v="539"/>
    <n v="2002"/>
    <x v="0"/>
    <n v="272000"/>
  </r>
  <r>
    <x v="540"/>
    <n v="2006"/>
    <x v="0"/>
    <n v="315000"/>
  </r>
  <r>
    <x v="541"/>
    <n v="2000"/>
    <x v="0"/>
    <n v="248000"/>
  </r>
  <r>
    <x v="542"/>
    <n v="1999"/>
    <x v="0"/>
    <n v="213250"/>
  </r>
  <r>
    <x v="543"/>
    <n v="1998"/>
    <x v="0"/>
    <n v="133000"/>
  </r>
  <r>
    <x v="544"/>
    <n v="2006"/>
    <x v="0"/>
    <n v="179665"/>
  </r>
  <r>
    <x v="545"/>
    <n v="1988"/>
    <x v="1"/>
    <n v="229000"/>
  </r>
  <r>
    <x v="546"/>
    <n v="1950"/>
    <x v="1"/>
    <n v="210000"/>
  </r>
  <r>
    <x v="547"/>
    <n v="1970"/>
    <x v="1"/>
    <n v="129500"/>
  </r>
  <r>
    <x v="548"/>
    <n v="1995"/>
    <x v="0"/>
    <n v="125000"/>
  </r>
  <r>
    <x v="549"/>
    <n v="2004"/>
    <x v="0"/>
    <n v="263000"/>
  </r>
  <r>
    <x v="550"/>
    <n v="1977"/>
    <x v="1"/>
    <n v="140000"/>
  </r>
  <r>
    <x v="551"/>
    <n v="1957"/>
    <x v="1"/>
    <n v="112500"/>
  </r>
  <r>
    <x v="552"/>
    <n v="2006"/>
    <x v="0"/>
    <n v="255500"/>
  </r>
  <r>
    <x v="553"/>
    <n v="2003"/>
    <x v="0"/>
    <n v="108000"/>
  </r>
  <r>
    <x v="554"/>
    <n v="2004"/>
    <x v="0"/>
    <n v="284000"/>
  </r>
  <r>
    <x v="555"/>
    <n v="1950"/>
    <x v="1"/>
    <n v="113000"/>
  </r>
  <r>
    <x v="556"/>
    <n v="1957"/>
    <x v="1"/>
    <n v="141000"/>
  </r>
  <r>
    <x v="557"/>
    <n v="1950"/>
    <x v="1"/>
    <n v="108000"/>
  </r>
  <r>
    <x v="558"/>
    <n v="1997"/>
    <x v="0"/>
    <n v="175000"/>
  </r>
  <r>
    <x v="559"/>
    <n v="2004"/>
    <x v="0"/>
    <n v="234000"/>
  </r>
  <r>
    <x v="560"/>
    <n v="1996"/>
    <x v="0"/>
    <n v="121500"/>
  </r>
  <r>
    <x v="561"/>
    <n v="1975"/>
    <x v="1"/>
    <n v="170000"/>
  </r>
  <r>
    <x v="562"/>
    <n v="1969"/>
    <x v="1"/>
    <n v="108000"/>
  </r>
  <r>
    <x v="563"/>
    <n v="1950"/>
    <x v="1"/>
    <n v="185000"/>
  </r>
  <r>
    <x v="564"/>
    <n v="2000"/>
    <x v="0"/>
    <n v="268000"/>
  </r>
  <r>
    <x v="565"/>
    <n v="1950"/>
    <x v="1"/>
    <n v="128000"/>
  </r>
  <r>
    <x v="566"/>
    <n v="2007"/>
    <x v="0"/>
    <n v="325000"/>
  </r>
  <r>
    <x v="567"/>
    <n v="2004"/>
    <x v="0"/>
    <n v="214000"/>
  </r>
  <r>
    <x v="568"/>
    <n v="2009"/>
    <x v="0"/>
    <n v="316600"/>
  </r>
  <r>
    <x v="569"/>
    <n v="1979"/>
    <x v="1"/>
    <n v="135960"/>
  </r>
  <r>
    <x v="570"/>
    <n v="1965"/>
    <x v="1"/>
    <n v="142600"/>
  </r>
  <r>
    <x v="571"/>
    <n v="1959"/>
    <x v="1"/>
    <n v="120000"/>
  </r>
  <r>
    <x v="572"/>
    <n v="2009"/>
    <x v="0"/>
    <n v="224500"/>
  </r>
  <r>
    <x v="573"/>
    <n v="2000"/>
    <x v="0"/>
    <n v="170000"/>
  </r>
  <r>
    <x v="574"/>
    <n v="2005"/>
    <x v="0"/>
    <n v="139000"/>
  </r>
  <r>
    <x v="575"/>
    <n v="1950"/>
    <x v="1"/>
    <n v="118500"/>
  </r>
  <r>
    <x v="576"/>
    <n v="1950"/>
    <x v="1"/>
    <n v="145000"/>
  </r>
  <r>
    <x v="577"/>
    <n v="1966"/>
    <x v="1"/>
    <n v="164500"/>
  </r>
  <r>
    <x v="578"/>
    <n v="2007"/>
    <x v="0"/>
    <n v="146000"/>
  </r>
  <r>
    <x v="579"/>
    <n v="1954"/>
    <x v="1"/>
    <n v="131500"/>
  </r>
  <r>
    <x v="580"/>
    <n v="1987"/>
    <x v="1"/>
    <n v="181900"/>
  </r>
  <r>
    <x v="581"/>
    <n v="2009"/>
    <x v="0"/>
    <n v="253293"/>
  </r>
  <r>
    <x v="582"/>
    <n v="1990"/>
    <x v="1"/>
    <n v="118500"/>
  </r>
  <r>
    <x v="583"/>
    <n v="2000"/>
    <x v="0"/>
    <n v="325000"/>
  </r>
  <r>
    <x v="584"/>
    <n v="1995"/>
    <x v="0"/>
    <n v="133000"/>
  </r>
  <r>
    <x v="585"/>
    <n v="2006"/>
    <x v="0"/>
    <n v="369900"/>
  </r>
  <r>
    <x v="586"/>
    <n v="2000"/>
    <x v="0"/>
    <n v="130000"/>
  </r>
  <r>
    <x v="587"/>
    <n v="1982"/>
    <x v="1"/>
    <n v="137000"/>
  </r>
  <r>
    <x v="588"/>
    <n v="2003"/>
    <x v="0"/>
    <n v="143000"/>
  </r>
  <r>
    <x v="589"/>
    <n v="1960"/>
    <x v="1"/>
    <n v="79500"/>
  </r>
  <r>
    <x v="590"/>
    <n v="2004"/>
    <x v="0"/>
    <n v="185900"/>
  </r>
  <r>
    <x v="591"/>
    <n v="2008"/>
    <x v="0"/>
    <n v="451950"/>
  </r>
  <r>
    <x v="592"/>
    <n v="2003"/>
    <x v="0"/>
    <n v="138000"/>
  </r>
  <r>
    <x v="593"/>
    <n v="2003"/>
    <x v="0"/>
    <n v="140000"/>
  </r>
  <r>
    <x v="594"/>
    <n v="1975"/>
    <x v="1"/>
    <n v="110000"/>
  </r>
  <r>
    <x v="595"/>
    <n v="2006"/>
    <x v="0"/>
    <n v="319000"/>
  </r>
  <r>
    <x v="596"/>
    <n v="1993"/>
    <x v="1"/>
    <n v="114504"/>
  </r>
  <r>
    <x v="597"/>
    <n v="2007"/>
    <x v="0"/>
    <n v="194201"/>
  </r>
  <r>
    <x v="598"/>
    <n v="1977"/>
    <x v="1"/>
    <n v="217500"/>
  </r>
  <r>
    <x v="599"/>
    <n v="1980"/>
    <x v="1"/>
    <n v="151000"/>
  </r>
  <r>
    <x v="600"/>
    <n v="2005"/>
    <x v="0"/>
    <n v="275000"/>
  </r>
  <r>
    <x v="601"/>
    <n v="1950"/>
    <x v="1"/>
    <n v="141000"/>
  </r>
  <r>
    <x v="602"/>
    <n v="1992"/>
    <x v="1"/>
    <n v="220000"/>
  </r>
  <r>
    <x v="603"/>
    <n v="2005"/>
    <x v="0"/>
    <n v="151000"/>
  </r>
  <r>
    <x v="604"/>
    <n v="2002"/>
    <x v="0"/>
    <n v="221000"/>
  </r>
  <r>
    <x v="605"/>
    <n v="1990"/>
    <x v="1"/>
    <n v="205000"/>
  </r>
  <r>
    <x v="606"/>
    <n v="1996"/>
    <x v="0"/>
    <n v="152000"/>
  </r>
  <r>
    <x v="607"/>
    <n v="2002"/>
    <x v="0"/>
    <n v="225000"/>
  </r>
  <r>
    <x v="608"/>
    <n v="1998"/>
    <x v="0"/>
    <n v="359100"/>
  </r>
  <r>
    <x v="609"/>
    <n v="1961"/>
    <x v="1"/>
    <n v="118500"/>
  </r>
  <r>
    <x v="610"/>
    <n v="2000"/>
    <x v="0"/>
    <n v="313000"/>
  </r>
  <r>
    <x v="611"/>
    <n v="1978"/>
    <x v="1"/>
    <n v="148000"/>
  </r>
  <r>
    <x v="612"/>
    <n v="2001"/>
    <x v="0"/>
    <n v="261500"/>
  </r>
  <r>
    <x v="613"/>
    <n v="2007"/>
    <x v="0"/>
    <n v="147000"/>
  </r>
  <r>
    <x v="614"/>
    <n v="1972"/>
    <x v="1"/>
    <n v="75500"/>
  </r>
  <r>
    <x v="615"/>
    <n v="1963"/>
    <x v="1"/>
    <n v="137500"/>
  </r>
  <r>
    <x v="616"/>
    <n v="2003"/>
    <x v="0"/>
    <n v="183200"/>
  </r>
  <r>
    <x v="617"/>
    <n v="1954"/>
    <x v="1"/>
    <n v="105500"/>
  </r>
  <r>
    <x v="618"/>
    <n v="2007"/>
    <x v="0"/>
    <n v="314813"/>
  </r>
  <r>
    <x v="619"/>
    <n v="2003"/>
    <x v="0"/>
    <n v="305000"/>
  </r>
  <r>
    <x v="620"/>
    <n v="1950"/>
    <x v="1"/>
    <n v="67000"/>
  </r>
  <r>
    <x v="621"/>
    <n v="1997"/>
    <x v="0"/>
    <n v="240000"/>
  </r>
  <r>
    <x v="622"/>
    <n v="1977"/>
    <x v="1"/>
    <n v="135000"/>
  </r>
  <r>
    <x v="623"/>
    <n v="2000"/>
    <x v="0"/>
    <n v="168500"/>
  </r>
  <r>
    <x v="624"/>
    <n v="1972"/>
    <x v="1"/>
    <n v="165150"/>
  </r>
  <r>
    <x v="625"/>
    <n v="1962"/>
    <x v="1"/>
    <n v="160000"/>
  </r>
  <r>
    <x v="626"/>
    <n v="1978"/>
    <x v="1"/>
    <n v="139900"/>
  </r>
  <r>
    <x v="627"/>
    <n v="1972"/>
    <x v="1"/>
    <n v="153000"/>
  </r>
  <r>
    <x v="628"/>
    <n v="1969"/>
    <x v="1"/>
    <n v="135000"/>
  </r>
  <r>
    <x v="629"/>
    <n v="1964"/>
    <x v="1"/>
    <n v="168500"/>
  </r>
  <r>
    <x v="630"/>
    <n v="1991"/>
    <x v="1"/>
    <n v="124000"/>
  </r>
  <r>
    <x v="631"/>
    <n v="2006"/>
    <x v="0"/>
    <n v="209500"/>
  </r>
  <r>
    <x v="632"/>
    <n v="1977"/>
    <x v="1"/>
    <n v="82500"/>
  </r>
  <r>
    <x v="633"/>
    <n v="2005"/>
    <x v="0"/>
    <n v="139400"/>
  </r>
  <r>
    <x v="634"/>
    <n v="1980"/>
    <x v="1"/>
    <n v="144000"/>
  </r>
  <r>
    <x v="635"/>
    <n v="1995"/>
    <x v="0"/>
    <n v="200000"/>
  </r>
  <r>
    <x v="636"/>
    <n v="1950"/>
    <x v="1"/>
    <n v="60000"/>
  </r>
  <r>
    <x v="637"/>
    <n v="1954"/>
    <x v="1"/>
    <n v="93000"/>
  </r>
  <r>
    <x v="638"/>
    <n v="1950"/>
    <x v="1"/>
    <n v="85000"/>
  </r>
  <r>
    <x v="639"/>
    <n v="2006"/>
    <x v="0"/>
    <n v="264561"/>
  </r>
  <r>
    <x v="640"/>
    <n v="2004"/>
    <x v="0"/>
    <n v="274000"/>
  </r>
  <r>
    <x v="641"/>
    <n v="2001"/>
    <x v="0"/>
    <n v="226000"/>
  </r>
  <r>
    <x v="642"/>
    <n v="1995"/>
    <x v="0"/>
    <n v="345000"/>
  </r>
  <r>
    <x v="643"/>
    <n v="1969"/>
    <x v="1"/>
    <n v="152000"/>
  </r>
  <r>
    <x v="644"/>
    <n v="2009"/>
    <x v="0"/>
    <n v="370878"/>
  </r>
  <r>
    <x v="645"/>
    <n v="1971"/>
    <x v="1"/>
    <n v="143250"/>
  </r>
  <r>
    <x v="646"/>
    <n v="1950"/>
    <x v="1"/>
    <n v="98300"/>
  </r>
  <r>
    <x v="647"/>
    <n v="1953"/>
    <x v="1"/>
    <n v="155000"/>
  </r>
  <r>
    <x v="648"/>
    <n v="1966"/>
    <x v="1"/>
    <n v="155000"/>
  </r>
  <r>
    <x v="649"/>
    <n v="1970"/>
    <x v="1"/>
    <n v="84500"/>
  </r>
  <r>
    <x v="650"/>
    <n v="2007"/>
    <x v="0"/>
    <n v="205950"/>
  </r>
  <r>
    <x v="651"/>
    <n v="1950"/>
    <x v="1"/>
    <n v="108000"/>
  </r>
  <r>
    <x v="652"/>
    <n v="1996"/>
    <x v="0"/>
    <n v="191000"/>
  </r>
  <r>
    <x v="653"/>
    <n v="1995"/>
    <x v="0"/>
    <n v="135000"/>
  </r>
  <r>
    <x v="654"/>
    <n v="1995"/>
    <x v="0"/>
    <n v="350000"/>
  </r>
  <r>
    <x v="655"/>
    <n v="1971"/>
    <x v="1"/>
    <n v="88000"/>
  </r>
  <r>
    <x v="656"/>
    <n v="2006"/>
    <x v="0"/>
    <n v="145500"/>
  </r>
  <r>
    <x v="657"/>
    <n v="2000"/>
    <x v="0"/>
    <n v="149000"/>
  </r>
  <r>
    <x v="658"/>
    <n v="1950"/>
    <x v="1"/>
    <n v="97500"/>
  </r>
  <r>
    <x v="659"/>
    <n v="1999"/>
    <x v="0"/>
    <n v="167000"/>
  </r>
  <r>
    <x v="660"/>
    <n v="1976"/>
    <x v="1"/>
    <n v="197900"/>
  </r>
  <r>
    <x v="661"/>
    <n v="2005"/>
    <x v="0"/>
    <n v="402000"/>
  </r>
  <r>
    <x v="662"/>
    <n v="1968"/>
    <x v="1"/>
    <n v="110000"/>
  </r>
  <r>
    <x v="663"/>
    <n v="1972"/>
    <x v="1"/>
    <n v="137500"/>
  </r>
  <r>
    <x v="664"/>
    <n v="2006"/>
    <x v="0"/>
    <n v="423000"/>
  </r>
  <r>
    <x v="665"/>
    <n v="2000"/>
    <x v="0"/>
    <n v="230500"/>
  </r>
  <r>
    <x v="666"/>
    <n v="1979"/>
    <x v="1"/>
    <n v="129000"/>
  </r>
  <r>
    <x v="667"/>
    <n v="1998"/>
    <x v="0"/>
    <n v="193500"/>
  </r>
  <r>
    <x v="668"/>
    <n v="1987"/>
    <x v="1"/>
    <n v="168000"/>
  </r>
  <r>
    <x v="669"/>
    <n v="1950"/>
    <x v="1"/>
    <n v="137500"/>
  </r>
  <r>
    <x v="670"/>
    <n v="2005"/>
    <x v="0"/>
    <n v="173500"/>
  </r>
  <r>
    <x v="671"/>
    <n v="1950"/>
    <x v="1"/>
    <n v="103600"/>
  </r>
  <r>
    <x v="672"/>
    <n v="1977"/>
    <x v="1"/>
    <n v="165000"/>
  </r>
  <r>
    <x v="673"/>
    <n v="2004"/>
    <x v="0"/>
    <n v="257500"/>
  </r>
  <r>
    <x v="674"/>
    <n v="1965"/>
    <x v="1"/>
    <n v="140000"/>
  </r>
  <r>
    <x v="675"/>
    <n v="1978"/>
    <x v="1"/>
    <n v="148500"/>
  </r>
  <r>
    <x v="676"/>
    <n v="1950"/>
    <x v="1"/>
    <n v="87000"/>
  </r>
  <r>
    <x v="677"/>
    <n v="2006"/>
    <x v="0"/>
    <n v="109500"/>
  </r>
  <r>
    <x v="678"/>
    <n v="2008"/>
    <x v="0"/>
    <n v="372500"/>
  </r>
  <r>
    <x v="679"/>
    <n v="1961"/>
    <x v="1"/>
    <n v="128500"/>
  </r>
  <r>
    <x v="680"/>
    <n v="1980"/>
    <x v="1"/>
    <n v="143000"/>
  </r>
  <r>
    <x v="681"/>
    <n v="2000"/>
    <x v="0"/>
    <n v="159434"/>
  </r>
  <r>
    <x v="682"/>
    <n v="1997"/>
    <x v="0"/>
    <n v="173000"/>
  </r>
  <r>
    <x v="683"/>
    <n v="2002"/>
    <x v="0"/>
    <n v="285000"/>
  </r>
  <r>
    <x v="684"/>
    <n v="1998"/>
    <x v="0"/>
    <n v="221000"/>
  </r>
  <r>
    <x v="685"/>
    <n v="1984"/>
    <x v="1"/>
    <n v="207500"/>
  </r>
  <r>
    <x v="686"/>
    <n v="2007"/>
    <x v="0"/>
    <n v="227875"/>
  </r>
  <r>
    <x v="687"/>
    <n v="2004"/>
    <x v="0"/>
    <n v="148800"/>
  </r>
  <r>
    <x v="688"/>
    <n v="2007"/>
    <x v="0"/>
    <n v="392000"/>
  </r>
  <r>
    <x v="689"/>
    <n v="2006"/>
    <x v="0"/>
    <n v="194700"/>
  </r>
  <r>
    <x v="690"/>
    <n v="2004"/>
    <x v="0"/>
    <n v="141000"/>
  </r>
  <r>
    <x v="691"/>
    <n v="1995"/>
    <x v="0"/>
    <n v="755000"/>
  </r>
  <r>
    <x v="692"/>
    <n v="1990"/>
    <x v="1"/>
    <n v="335000"/>
  </r>
  <r>
    <x v="693"/>
    <n v="1968"/>
    <x v="1"/>
    <n v="108480"/>
  </r>
  <r>
    <x v="694"/>
    <n v="1950"/>
    <x v="1"/>
    <n v="141500"/>
  </r>
  <r>
    <x v="695"/>
    <n v="1987"/>
    <x v="1"/>
    <n v="176000"/>
  </r>
  <r>
    <x v="696"/>
    <n v="1950"/>
    <x v="1"/>
    <n v="89000"/>
  </r>
  <r>
    <x v="697"/>
    <n v="1952"/>
    <x v="1"/>
    <n v="123500"/>
  </r>
  <r>
    <x v="698"/>
    <n v="2009"/>
    <x v="0"/>
    <n v="138500"/>
  </r>
  <r>
    <x v="699"/>
    <n v="2004"/>
    <x v="0"/>
    <n v="196000"/>
  </r>
  <r>
    <x v="700"/>
    <n v="2002"/>
    <x v="0"/>
    <n v="312500"/>
  </r>
  <r>
    <x v="701"/>
    <n v="1969"/>
    <x v="1"/>
    <n v="140000"/>
  </r>
  <r>
    <x v="702"/>
    <n v="2006"/>
    <x v="0"/>
    <n v="361919"/>
  </r>
  <r>
    <x v="703"/>
    <n v="1996"/>
    <x v="0"/>
    <n v="140000"/>
  </r>
  <r>
    <x v="704"/>
    <n v="2005"/>
    <x v="0"/>
    <n v="213000"/>
  </r>
  <r>
    <x v="705"/>
    <n v="1950"/>
    <x v="1"/>
    <n v="55000"/>
  </r>
  <r>
    <x v="706"/>
    <n v="2002"/>
    <x v="0"/>
    <n v="302000"/>
  </r>
  <r>
    <x v="707"/>
    <n v="2006"/>
    <x v="0"/>
    <n v="254000"/>
  </r>
  <r>
    <x v="708"/>
    <n v="2007"/>
    <x v="0"/>
    <n v="179540"/>
  </r>
  <r>
    <x v="709"/>
    <n v="1966"/>
    <x v="1"/>
    <n v="109900"/>
  </r>
  <r>
    <x v="710"/>
    <n v="2003"/>
    <x v="0"/>
    <n v="52000"/>
  </r>
  <r>
    <x v="711"/>
    <n v="1950"/>
    <x v="1"/>
    <n v="102776"/>
  </r>
  <r>
    <x v="712"/>
    <n v="1989"/>
    <x v="1"/>
    <n v="189000"/>
  </r>
  <r>
    <x v="713"/>
    <n v="1970"/>
    <x v="1"/>
    <n v="129000"/>
  </r>
  <r>
    <x v="714"/>
    <n v="2005"/>
    <x v="0"/>
    <n v="130500"/>
  </r>
  <r>
    <x v="715"/>
    <n v="1974"/>
    <x v="1"/>
    <n v="165000"/>
  </r>
  <r>
    <x v="716"/>
    <n v="1998"/>
    <x v="0"/>
    <n v="159500"/>
  </r>
  <r>
    <x v="717"/>
    <n v="2000"/>
    <x v="0"/>
    <n v="157000"/>
  </r>
  <r>
    <x v="718"/>
    <n v="1994"/>
    <x v="0"/>
    <n v="341000"/>
  </r>
  <r>
    <x v="719"/>
    <n v="1969"/>
    <x v="1"/>
    <n v="128500"/>
  </r>
  <r>
    <x v="720"/>
    <n v="1985"/>
    <x v="1"/>
    <n v="275000"/>
  </r>
  <r>
    <x v="721"/>
    <n v="2004"/>
    <x v="0"/>
    <n v="143000"/>
  </r>
  <r>
    <x v="722"/>
    <n v="1970"/>
    <x v="1"/>
    <n v="124500"/>
  </r>
  <r>
    <x v="723"/>
    <n v="1972"/>
    <x v="1"/>
    <n v="135000"/>
  </r>
  <r>
    <x v="724"/>
    <n v="2008"/>
    <x v="0"/>
    <n v="320000"/>
  </r>
  <r>
    <x v="725"/>
    <n v="1970"/>
    <x v="1"/>
    <n v="120500"/>
  </r>
  <r>
    <x v="726"/>
    <n v="2007"/>
    <x v="0"/>
    <n v="222000"/>
  </r>
  <r>
    <x v="727"/>
    <n v="2007"/>
    <x v="0"/>
    <n v="194500"/>
  </r>
  <r>
    <x v="728"/>
    <n v="1958"/>
    <x v="1"/>
    <n v="110000"/>
  </r>
  <r>
    <x v="729"/>
    <n v="1950"/>
    <x v="1"/>
    <n v="103000"/>
  </r>
  <r>
    <x v="730"/>
    <n v="1996"/>
    <x v="0"/>
    <n v="236500"/>
  </r>
  <r>
    <x v="731"/>
    <n v="2003"/>
    <x v="0"/>
    <n v="187500"/>
  </r>
  <r>
    <x v="732"/>
    <n v="1999"/>
    <x v="0"/>
    <n v="222500"/>
  </r>
  <r>
    <x v="733"/>
    <n v="1983"/>
    <x v="1"/>
    <n v="131400"/>
  </r>
  <r>
    <x v="734"/>
    <n v="1968"/>
    <x v="1"/>
    <n v="108000"/>
  </r>
  <r>
    <x v="735"/>
    <n v="1970"/>
    <x v="1"/>
    <n v="163000"/>
  </r>
  <r>
    <x v="736"/>
    <n v="1950"/>
    <x v="1"/>
    <n v="93500"/>
  </r>
  <r>
    <x v="737"/>
    <n v="2005"/>
    <x v="0"/>
    <n v="239900"/>
  </r>
  <r>
    <x v="738"/>
    <n v="1988"/>
    <x v="1"/>
    <n v="179000"/>
  </r>
  <r>
    <x v="739"/>
    <n v="2004"/>
    <x v="0"/>
    <n v="190000"/>
  </r>
  <r>
    <x v="740"/>
    <n v="2002"/>
    <x v="0"/>
    <n v="132000"/>
  </r>
  <r>
    <x v="741"/>
    <n v="1996"/>
    <x v="0"/>
    <n v="142000"/>
  </r>
  <r>
    <x v="742"/>
    <n v="2001"/>
    <x v="0"/>
    <n v="179000"/>
  </r>
  <r>
    <x v="743"/>
    <n v="1999"/>
    <x v="0"/>
    <n v="175000"/>
  </r>
  <r>
    <x v="744"/>
    <n v="1993"/>
    <x v="1"/>
    <n v="180000"/>
  </r>
  <r>
    <x v="745"/>
    <n v="1996"/>
    <x v="0"/>
    <n v="299800"/>
  </r>
  <r>
    <x v="746"/>
    <n v="2000"/>
    <x v="0"/>
    <n v="236000"/>
  </r>
  <r>
    <x v="747"/>
    <n v="2003"/>
    <x v="0"/>
    <n v="265979"/>
  </r>
  <r>
    <x v="748"/>
    <n v="1996"/>
    <x v="0"/>
    <n v="260400"/>
  </r>
  <r>
    <x v="749"/>
    <n v="1950"/>
    <x v="1"/>
    <n v="98000"/>
  </r>
  <r>
    <x v="750"/>
    <n v="2004"/>
    <x v="0"/>
    <n v="96500"/>
  </r>
  <r>
    <x v="751"/>
    <n v="2003"/>
    <x v="0"/>
    <n v="162000"/>
  </r>
  <r>
    <x v="752"/>
    <n v="1997"/>
    <x v="0"/>
    <n v="217000"/>
  </r>
  <r>
    <x v="753"/>
    <n v="2005"/>
    <x v="0"/>
    <n v="275500"/>
  </r>
  <r>
    <x v="754"/>
    <n v="2005"/>
    <x v="0"/>
    <n v="156000"/>
  </r>
  <r>
    <x v="755"/>
    <n v="1999"/>
    <x v="0"/>
    <n v="172500"/>
  </r>
  <r>
    <x v="756"/>
    <n v="2007"/>
    <x v="0"/>
    <n v="212000"/>
  </r>
  <r>
    <x v="757"/>
    <n v="1978"/>
    <x v="1"/>
    <n v="158900"/>
  </r>
  <r>
    <x v="758"/>
    <n v="1999"/>
    <x v="0"/>
    <n v="179400"/>
  </r>
  <r>
    <x v="759"/>
    <n v="1995"/>
    <x v="0"/>
    <n v="290000"/>
  </r>
  <r>
    <x v="760"/>
    <n v="1959"/>
    <x v="1"/>
    <n v="127500"/>
  </r>
  <r>
    <x v="761"/>
    <n v="1950"/>
    <x v="1"/>
    <n v="100000"/>
  </r>
  <r>
    <x v="762"/>
    <n v="2009"/>
    <x v="0"/>
    <n v="215200"/>
  </r>
  <r>
    <x v="763"/>
    <n v="1999"/>
    <x v="0"/>
    <n v="337000"/>
  </r>
  <r>
    <x v="764"/>
    <n v="1996"/>
    <x v="0"/>
    <n v="270000"/>
  </r>
  <r>
    <x v="765"/>
    <n v="2008"/>
    <x v="0"/>
    <n v="264132"/>
  </r>
  <r>
    <x v="766"/>
    <n v="1988"/>
    <x v="1"/>
    <n v="196500"/>
  </r>
  <r>
    <x v="767"/>
    <n v="1985"/>
    <x v="1"/>
    <n v="160000"/>
  </r>
  <r>
    <x v="768"/>
    <n v="2005"/>
    <x v="0"/>
    <n v="216837"/>
  </r>
  <r>
    <x v="769"/>
    <n v="2003"/>
    <x v="0"/>
    <n v="538000"/>
  </r>
  <r>
    <x v="770"/>
    <n v="1982"/>
    <x v="1"/>
    <n v="134900"/>
  </r>
  <r>
    <x v="771"/>
    <n v="1951"/>
    <x v="1"/>
    <n v="102000"/>
  </r>
  <r>
    <x v="772"/>
    <n v="1976"/>
    <x v="1"/>
    <n v="107000"/>
  </r>
  <r>
    <x v="773"/>
    <n v="1958"/>
    <x v="1"/>
    <n v="114500"/>
  </r>
  <r>
    <x v="774"/>
    <n v="2006"/>
    <x v="0"/>
    <n v="395000"/>
  </r>
  <r>
    <x v="775"/>
    <n v="1998"/>
    <x v="0"/>
    <n v="162000"/>
  </r>
  <r>
    <x v="776"/>
    <n v="2006"/>
    <x v="0"/>
    <n v="221500"/>
  </r>
  <r>
    <x v="777"/>
    <n v="1974"/>
    <x v="1"/>
    <n v="142500"/>
  </r>
  <r>
    <x v="778"/>
    <n v="1977"/>
    <x v="1"/>
    <n v="144000"/>
  </r>
  <r>
    <x v="779"/>
    <n v="1977"/>
    <x v="1"/>
    <n v="135000"/>
  </r>
  <r>
    <x v="780"/>
    <n v="1996"/>
    <x v="0"/>
    <n v="176000"/>
  </r>
  <r>
    <x v="781"/>
    <n v="1992"/>
    <x v="1"/>
    <n v="175900"/>
  </r>
  <r>
    <x v="782"/>
    <n v="2002"/>
    <x v="0"/>
    <n v="187100"/>
  </r>
  <r>
    <x v="783"/>
    <n v="1978"/>
    <x v="1"/>
    <n v="165500"/>
  </r>
  <r>
    <x v="784"/>
    <n v="2001"/>
    <x v="0"/>
    <n v="128000"/>
  </r>
  <r>
    <x v="785"/>
    <n v="1967"/>
    <x v="1"/>
    <n v="161500"/>
  </r>
  <r>
    <x v="786"/>
    <n v="1950"/>
    <x v="1"/>
    <n v="139000"/>
  </r>
  <r>
    <x v="787"/>
    <n v="2004"/>
    <x v="0"/>
    <n v="233000"/>
  </r>
  <r>
    <x v="788"/>
    <n v="2000"/>
    <x v="0"/>
    <n v="107900"/>
  </r>
  <r>
    <x v="789"/>
    <n v="2007"/>
    <x v="0"/>
    <n v="187500"/>
  </r>
  <r>
    <x v="790"/>
    <n v="2006"/>
    <x v="0"/>
    <n v="160200"/>
  </r>
  <r>
    <x v="791"/>
    <n v="1976"/>
    <x v="1"/>
    <n v="146800"/>
  </r>
  <r>
    <x v="792"/>
    <n v="1997"/>
    <x v="0"/>
    <n v="269790"/>
  </r>
  <r>
    <x v="793"/>
    <n v="2007"/>
    <x v="0"/>
    <n v="225000"/>
  </r>
  <r>
    <x v="794"/>
    <n v="1996"/>
    <x v="0"/>
    <n v="194500"/>
  </r>
  <r>
    <x v="795"/>
    <n v="1981"/>
    <x v="1"/>
    <n v="171000"/>
  </r>
  <r>
    <x v="796"/>
    <n v="1977"/>
    <x v="1"/>
    <n v="143500"/>
  </r>
  <r>
    <x v="797"/>
    <n v="1953"/>
    <x v="1"/>
    <n v="110000"/>
  </r>
  <r>
    <x v="798"/>
    <n v="2009"/>
    <x v="0"/>
    <n v="485000"/>
  </r>
  <r>
    <x v="799"/>
    <n v="1950"/>
    <x v="1"/>
    <n v="175000"/>
  </r>
  <r>
    <x v="800"/>
    <n v="1997"/>
    <x v="0"/>
    <n v="200000"/>
  </r>
  <r>
    <x v="801"/>
    <n v="1990"/>
    <x v="1"/>
    <n v="109900"/>
  </r>
  <r>
    <x v="802"/>
    <n v="2005"/>
    <x v="0"/>
    <n v="189000"/>
  </r>
  <r>
    <x v="803"/>
    <n v="2009"/>
    <x v="0"/>
    <n v="582933"/>
  </r>
  <r>
    <x v="804"/>
    <n v="1954"/>
    <x v="1"/>
    <n v="118000"/>
  </r>
  <r>
    <x v="805"/>
    <n v="2008"/>
    <x v="0"/>
    <n v="227680"/>
  </r>
  <r>
    <x v="806"/>
    <n v="1967"/>
    <x v="1"/>
    <n v="135500"/>
  </r>
  <r>
    <x v="807"/>
    <n v="2004"/>
    <x v="0"/>
    <n v="223500"/>
  </r>
  <r>
    <x v="808"/>
    <n v="1966"/>
    <x v="1"/>
    <n v="159950"/>
  </r>
  <r>
    <x v="809"/>
    <n v="1965"/>
    <x v="1"/>
    <n v="106000"/>
  </r>
  <r>
    <x v="810"/>
    <n v="1999"/>
    <x v="0"/>
    <n v="181000"/>
  </r>
  <r>
    <x v="811"/>
    <n v="2004"/>
    <x v="0"/>
    <n v="144500"/>
  </r>
  <r>
    <x v="812"/>
    <n v="1952"/>
    <x v="1"/>
    <n v="55993"/>
  </r>
  <r>
    <x v="813"/>
    <n v="1958"/>
    <x v="1"/>
    <n v="157900"/>
  </r>
  <r>
    <x v="814"/>
    <n v="1950"/>
    <x v="1"/>
    <n v="116000"/>
  </r>
  <r>
    <x v="815"/>
    <n v="1998"/>
    <x v="0"/>
    <n v="224900"/>
  </r>
  <r>
    <x v="816"/>
    <n v="1954"/>
    <x v="1"/>
    <n v="137000"/>
  </r>
  <r>
    <x v="817"/>
    <n v="2002"/>
    <x v="0"/>
    <n v="271000"/>
  </r>
  <r>
    <x v="818"/>
    <n v="1971"/>
    <x v="1"/>
    <n v="155000"/>
  </r>
  <r>
    <x v="819"/>
    <n v="2010"/>
    <x v="0"/>
    <n v="224000"/>
  </r>
  <r>
    <x v="820"/>
    <n v="2003"/>
    <x v="0"/>
    <n v="183000"/>
  </r>
  <r>
    <x v="821"/>
    <n v="1953"/>
    <x v="1"/>
    <n v="93000"/>
  </r>
  <r>
    <x v="822"/>
    <n v="2003"/>
    <x v="0"/>
    <n v="225000"/>
  </r>
  <r>
    <x v="823"/>
    <n v="1950"/>
    <x v="1"/>
    <n v="139500"/>
  </r>
  <r>
    <x v="824"/>
    <n v="2006"/>
    <x v="0"/>
    <n v="232600"/>
  </r>
  <r>
    <x v="825"/>
    <n v="2008"/>
    <x v="0"/>
    <n v="385000"/>
  </r>
  <r>
    <x v="826"/>
    <n v="1950"/>
    <x v="1"/>
    <n v="109500"/>
  </r>
  <r>
    <x v="827"/>
    <n v="2001"/>
    <x v="0"/>
    <n v="189000"/>
  </r>
  <r>
    <x v="828"/>
    <n v="1967"/>
    <x v="1"/>
    <n v="185000"/>
  </r>
  <r>
    <x v="829"/>
    <n v="2005"/>
    <x v="0"/>
    <n v="147400"/>
  </r>
  <r>
    <x v="830"/>
    <n v="1957"/>
    <x v="1"/>
    <n v="166000"/>
  </r>
  <r>
    <x v="831"/>
    <n v="2005"/>
    <x v="0"/>
    <n v="151000"/>
  </r>
  <r>
    <x v="832"/>
    <n v="2003"/>
    <x v="0"/>
    <n v="237000"/>
  </r>
  <r>
    <x v="833"/>
    <n v="1964"/>
    <x v="1"/>
    <n v="167000"/>
  </r>
  <r>
    <x v="834"/>
    <n v="1961"/>
    <x v="1"/>
    <n v="139950"/>
  </r>
  <r>
    <x v="835"/>
    <n v="1995"/>
    <x v="0"/>
    <n v="128000"/>
  </r>
  <r>
    <x v="836"/>
    <n v="1973"/>
    <x v="1"/>
    <n v="153500"/>
  </r>
  <r>
    <x v="837"/>
    <n v="1973"/>
    <x v="1"/>
    <n v="100000"/>
  </r>
  <r>
    <x v="838"/>
    <n v="2006"/>
    <x v="0"/>
    <n v="144000"/>
  </r>
  <r>
    <x v="839"/>
    <n v="1995"/>
    <x v="0"/>
    <n v="130500"/>
  </r>
  <r>
    <x v="840"/>
    <n v="1950"/>
    <x v="1"/>
    <n v="140000"/>
  </r>
  <r>
    <x v="841"/>
    <n v="2002"/>
    <x v="0"/>
    <n v="157500"/>
  </r>
  <r>
    <x v="842"/>
    <n v="1966"/>
    <x v="1"/>
    <n v="174900"/>
  </r>
  <r>
    <x v="843"/>
    <n v="1961"/>
    <x v="1"/>
    <n v="141000"/>
  </r>
  <r>
    <x v="844"/>
    <n v="1950"/>
    <x v="1"/>
    <n v="153900"/>
  </r>
  <r>
    <x v="845"/>
    <n v="1981"/>
    <x v="1"/>
    <n v="171000"/>
  </r>
  <r>
    <x v="846"/>
    <n v="1993"/>
    <x v="1"/>
    <n v="213000"/>
  </r>
  <r>
    <x v="847"/>
    <n v="1972"/>
    <x v="1"/>
    <n v="133500"/>
  </r>
  <r>
    <x v="848"/>
    <n v="1997"/>
    <x v="0"/>
    <n v="240000"/>
  </r>
  <r>
    <x v="849"/>
    <n v="1994"/>
    <x v="0"/>
    <n v="187000"/>
  </r>
  <r>
    <x v="850"/>
    <n v="2003"/>
    <x v="0"/>
    <n v="131500"/>
  </r>
  <r>
    <x v="851"/>
    <n v="2003"/>
    <x v="0"/>
    <n v="215000"/>
  </r>
  <r>
    <x v="852"/>
    <n v="1950"/>
    <x v="1"/>
    <n v="164000"/>
  </r>
  <r>
    <x v="853"/>
    <n v="1964"/>
    <x v="1"/>
    <n v="158000"/>
  </r>
  <r>
    <x v="854"/>
    <n v="1974"/>
    <x v="1"/>
    <n v="170000"/>
  </r>
  <r>
    <x v="855"/>
    <n v="2010"/>
    <x v="0"/>
    <n v="127000"/>
  </r>
  <r>
    <x v="856"/>
    <n v="1978"/>
    <x v="1"/>
    <n v="147000"/>
  </r>
  <r>
    <x v="857"/>
    <n v="1995"/>
    <x v="0"/>
    <n v="174000"/>
  </r>
  <r>
    <x v="858"/>
    <n v="1976"/>
    <x v="1"/>
    <n v="152000"/>
  </r>
  <r>
    <x v="859"/>
    <n v="1984"/>
    <x v="1"/>
    <n v="250000"/>
  </r>
  <r>
    <x v="860"/>
    <n v="1998"/>
    <x v="0"/>
    <n v="189950"/>
  </r>
  <r>
    <x v="861"/>
    <n v="1965"/>
    <x v="1"/>
    <n v="131500"/>
  </r>
  <r>
    <x v="862"/>
    <n v="1985"/>
    <x v="1"/>
    <n v="152000"/>
  </r>
  <r>
    <x v="863"/>
    <n v="1959"/>
    <x v="1"/>
    <n v="132500"/>
  </r>
  <r>
    <x v="864"/>
    <n v="2008"/>
    <x v="0"/>
    <n v="250580"/>
  </r>
  <r>
    <x v="865"/>
    <n v="1970"/>
    <x v="1"/>
    <n v="148500"/>
  </r>
  <r>
    <x v="866"/>
    <n v="2007"/>
    <x v="0"/>
    <n v="248900"/>
  </r>
  <r>
    <x v="867"/>
    <n v="1961"/>
    <x v="1"/>
    <n v="129000"/>
  </r>
  <r>
    <x v="868"/>
    <n v="1950"/>
    <x v="1"/>
    <n v="169000"/>
  </r>
  <r>
    <x v="869"/>
    <n v="1994"/>
    <x v="0"/>
    <n v="236000"/>
  </r>
  <r>
    <x v="870"/>
    <n v="1962"/>
    <x v="1"/>
    <n v="109500"/>
  </r>
  <r>
    <x v="871"/>
    <n v="1998"/>
    <x v="0"/>
    <n v="200500"/>
  </r>
  <r>
    <x v="872"/>
    <n v="1996"/>
    <x v="0"/>
    <n v="116000"/>
  </r>
  <r>
    <x v="873"/>
    <n v="1950"/>
    <x v="1"/>
    <n v="133000"/>
  </r>
  <r>
    <x v="874"/>
    <n v="1950"/>
    <x v="1"/>
    <n v="66500"/>
  </r>
  <r>
    <x v="875"/>
    <n v="2007"/>
    <x v="0"/>
    <n v="303477"/>
  </r>
  <r>
    <x v="876"/>
    <n v="1963"/>
    <x v="1"/>
    <n v="132250"/>
  </r>
  <r>
    <x v="877"/>
    <n v="2005"/>
    <x v="0"/>
    <n v="350000"/>
  </r>
  <r>
    <x v="878"/>
    <n v="1995"/>
    <x v="0"/>
    <n v="148000"/>
  </r>
  <r>
    <x v="879"/>
    <n v="2005"/>
    <x v="0"/>
    <n v="136500"/>
  </r>
  <r>
    <x v="880"/>
    <n v="2006"/>
    <x v="0"/>
    <n v="157000"/>
  </r>
  <r>
    <x v="881"/>
    <n v="1991"/>
    <x v="1"/>
    <n v="187500"/>
  </r>
  <r>
    <x v="882"/>
    <n v="1993"/>
    <x v="1"/>
    <n v="178000"/>
  </r>
  <r>
    <x v="883"/>
    <n v="1950"/>
    <x v="1"/>
    <n v="118500"/>
  </r>
  <r>
    <x v="884"/>
    <n v="1967"/>
    <x v="1"/>
    <n v="100000"/>
  </r>
  <r>
    <x v="885"/>
    <n v="2000"/>
    <x v="0"/>
    <n v="328900"/>
  </r>
  <r>
    <x v="886"/>
    <n v="2005"/>
    <x v="0"/>
    <n v="145000"/>
  </r>
  <r>
    <x v="887"/>
    <n v="1955"/>
    <x v="1"/>
    <n v="135500"/>
  </r>
  <r>
    <x v="888"/>
    <n v="1970"/>
    <x v="1"/>
    <n v="268000"/>
  </r>
  <r>
    <x v="889"/>
    <n v="1953"/>
    <x v="1"/>
    <n v="149500"/>
  </r>
  <r>
    <x v="890"/>
    <n v="2006"/>
    <x v="0"/>
    <n v="122900"/>
  </r>
  <r>
    <x v="891"/>
    <n v="1978"/>
    <x v="1"/>
    <n v="172500"/>
  </r>
  <r>
    <x v="892"/>
    <n v="2003"/>
    <x v="0"/>
    <n v="154500"/>
  </r>
  <r>
    <x v="893"/>
    <n v="1954"/>
    <x v="1"/>
    <n v="165000"/>
  </r>
  <r>
    <x v="894"/>
    <n v="1979"/>
    <x v="1"/>
    <n v="118858"/>
  </r>
  <r>
    <x v="895"/>
    <n v="1963"/>
    <x v="1"/>
    <n v="140000"/>
  </r>
  <r>
    <x v="896"/>
    <n v="1950"/>
    <x v="1"/>
    <n v="106500"/>
  </r>
  <r>
    <x v="897"/>
    <n v="1979"/>
    <x v="1"/>
    <n v="142953"/>
  </r>
  <r>
    <x v="898"/>
    <n v="2010"/>
    <x v="0"/>
    <n v="611657"/>
  </r>
  <r>
    <x v="899"/>
    <n v="1994"/>
    <x v="0"/>
    <n v="135000"/>
  </r>
  <r>
    <x v="900"/>
    <n v="1971"/>
    <x v="1"/>
    <n v="110000"/>
  </r>
  <r>
    <x v="901"/>
    <n v="2000"/>
    <x v="0"/>
    <n v="153000"/>
  </r>
  <r>
    <x v="902"/>
    <n v="2003"/>
    <x v="0"/>
    <n v="180000"/>
  </r>
  <r>
    <x v="903"/>
    <n v="2006"/>
    <x v="0"/>
    <n v="240000"/>
  </r>
  <r>
    <x v="904"/>
    <n v="1967"/>
    <x v="1"/>
    <n v="125500"/>
  </r>
  <r>
    <x v="905"/>
    <n v="1954"/>
    <x v="1"/>
    <n v="128000"/>
  </r>
  <r>
    <x v="906"/>
    <n v="2006"/>
    <x v="0"/>
    <n v="255000"/>
  </r>
  <r>
    <x v="907"/>
    <n v="1987"/>
    <x v="1"/>
    <n v="250000"/>
  </r>
  <r>
    <x v="908"/>
    <n v="1983"/>
    <x v="1"/>
    <n v="131000"/>
  </r>
  <r>
    <x v="909"/>
    <n v="2005"/>
    <x v="0"/>
    <n v="174000"/>
  </r>
  <r>
    <x v="910"/>
    <n v="1960"/>
    <x v="1"/>
    <n v="154300"/>
  </r>
  <r>
    <x v="911"/>
    <n v="1989"/>
    <x v="1"/>
    <n v="143500"/>
  </r>
  <r>
    <x v="912"/>
    <n v="1950"/>
    <x v="1"/>
    <n v="88000"/>
  </r>
  <r>
    <x v="913"/>
    <n v="1950"/>
    <x v="1"/>
    <n v="145000"/>
  </r>
  <r>
    <x v="914"/>
    <n v="2009"/>
    <x v="0"/>
    <n v="173733"/>
  </r>
  <r>
    <x v="915"/>
    <n v="1970"/>
    <x v="1"/>
    <n v="75000"/>
  </r>
  <r>
    <x v="916"/>
    <n v="1950"/>
    <x v="1"/>
    <n v="35311"/>
  </r>
  <r>
    <x v="917"/>
    <n v="1956"/>
    <x v="1"/>
    <n v="135000"/>
  </r>
  <r>
    <x v="918"/>
    <n v="1991"/>
    <x v="1"/>
    <n v="238000"/>
  </r>
  <r>
    <x v="919"/>
    <n v="2002"/>
    <x v="0"/>
    <n v="176500"/>
  </r>
  <r>
    <x v="920"/>
    <n v="1994"/>
    <x v="0"/>
    <n v="201000"/>
  </r>
  <r>
    <x v="921"/>
    <n v="2003"/>
    <x v="0"/>
    <n v="145900"/>
  </r>
  <r>
    <x v="922"/>
    <n v="2006"/>
    <x v="0"/>
    <n v="169990"/>
  </r>
  <r>
    <x v="923"/>
    <n v="1994"/>
    <x v="0"/>
    <n v="193000"/>
  </r>
  <r>
    <x v="924"/>
    <n v="1980"/>
    <x v="1"/>
    <n v="207500"/>
  </r>
  <r>
    <x v="925"/>
    <n v="1977"/>
    <x v="1"/>
    <n v="175000"/>
  </r>
  <r>
    <x v="926"/>
    <n v="2004"/>
    <x v="0"/>
    <n v="285000"/>
  </r>
  <r>
    <x v="927"/>
    <n v="1968"/>
    <x v="1"/>
    <n v="176000"/>
  </r>
  <r>
    <x v="928"/>
    <n v="2001"/>
    <x v="0"/>
    <n v="236500"/>
  </r>
  <r>
    <x v="929"/>
    <n v="1997"/>
    <x v="0"/>
    <n v="222000"/>
  </r>
  <r>
    <x v="930"/>
    <n v="2007"/>
    <x v="0"/>
    <n v="201000"/>
  </r>
  <r>
    <x v="931"/>
    <n v="1965"/>
    <x v="1"/>
    <n v="117500"/>
  </r>
  <r>
    <x v="932"/>
    <n v="2006"/>
    <x v="0"/>
    <n v="320000"/>
  </r>
  <r>
    <x v="933"/>
    <n v="2004"/>
    <x v="0"/>
    <n v="190000"/>
  </r>
  <r>
    <x v="934"/>
    <n v="2007"/>
    <x v="0"/>
    <n v="242000"/>
  </r>
  <r>
    <x v="935"/>
    <n v="1953"/>
    <x v="1"/>
    <n v="79900"/>
  </r>
  <r>
    <x v="936"/>
    <n v="2003"/>
    <x v="0"/>
    <n v="184900"/>
  </r>
  <r>
    <x v="937"/>
    <n v="2005"/>
    <x v="0"/>
    <n v="253000"/>
  </r>
  <r>
    <x v="938"/>
    <n v="2006"/>
    <x v="0"/>
    <n v="239799"/>
  </r>
  <r>
    <x v="939"/>
    <n v="1950"/>
    <x v="1"/>
    <n v="244400"/>
  </r>
  <r>
    <x v="940"/>
    <n v="1976"/>
    <x v="1"/>
    <n v="150900"/>
  </r>
  <r>
    <x v="941"/>
    <n v="1999"/>
    <x v="0"/>
    <n v="214000"/>
  </r>
  <r>
    <x v="942"/>
    <n v="1977"/>
    <x v="1"/>
    <n v="150000"/>
  </r>
  <r>
    <x v="943"/>
    <n v="1967"/>
    <x v="1"/>
    <n v="143000"/>
  </r>
  <r>
    <x v="944"/>
    <n v="1958"/>
    <x v="1"/>
    <n v="137500"/>
  </r>
  <r>
    <x v="945"/>
    <n v="1996"/>
    <x v="0"/>
    <n v="124900"/>
  </r>
  <r>
    <x v="946"/>
    <n v="1959"/>
    <x v="1"/>
    <n v="143000"/>
  </r>
  <r>
    <x v="947"/>
    <n v="2003"/>
    <x v="0"/>
    <n v="270000"/>
  </r>
  <r>
    <x v="948"/>
    <n v="2002"/>
    <x v="0"/>
    <n v="192500"/>
  </r>
  <r>
    <x v="949"/>
    <n v="2006"/>
    <x v="0"/>
    <n v="197500"/>
  </r>
  <r>
    <x v="950"/>
    <n v="2002"/>
    <x v="0"/>
    <n v="129000"/>
  </r>
  <r>
    <x v="951"/>
    <n v="1965"/>
    <x v="1"/>
    <n v="119900"/>
  </r>
  <r>
    <x v="952"/>
    <n v="2003"/>
    <x v="0"/>
    <n v="133900"/>
  </r>
  <r>
    <x v="953"/>
    <n v="1969"/>
    <x v="1"/>
    <n v="172000"/>
  </r>
  <r>
    <x v="954"/>
    <n v="1975"/>
    <x v="1"/>
    <n v="127500"/>
  </r>
  <r>
    <x v="955"/>
    <n v="1950"/>
    <x v="1"/>
    <n v="145000"/>
  </r>
  <r>
    <x v="956"/>
    <n v="1980"/>
    <x v="1"/>
    <n v="124000"/>
  </r>
  <r>
    <x v="957"/>
    <n v="1962"/>
    <x v="1"/>
    <n v="132000"/>
  </r>
  <r>
    <x v="958"/>
    <n v="2003"/>
    <x v="0"/>
    <n v="185000"/>
  </r>
  <r>
    <x v="959"/>
    <n v="1999"/>
    <x v="0"/>
    <n v="155000"/>
  </r>
  <r>
    <x v="960"/>
    <n v="2008"/>
    <x v="0"/>
    <n v="116500"/>
  </r>
  <r>
    <x v="961"/>
    <n v="1995"/>
    <x v="0"/>
    <n v="272000"/>
  </r>
  <r>
    <x v="962"/>
    <n v="1976"/>
    <x v="1"/>
    <n v="155000"/>
  </r>
  <r>
    <x v="963"/>
    <n v="2007"/>
    <x v="0"/>
    <n v="239000"/>
  </r>
  <r>
    <x v="964"/>
    <n v="2003"/>
    <x v="0"/>
    <n v="214900"/>
  </r>
  <r>
    <x v="965"/>
    <n v="2007"/>
    <x v="0"/>
    <n v="178900"/>
  </r>
  <r>
    <x v="966"/>
    <n v="1950"/>
    <x v="1"/>
    <n v="160000"/>
  </r>
  <r>
    <x v="967"/>
    <n v="1955"/>
    <x v="1"/>
    <n v="135000"/>
  </r>
  <r>
    <x v="968"/>
    <n v="1950"/>
    <x v="1"/>
    <n v="37900"/>
  </r>
  <r>
    <x v="969"/>
    <n v="1958"/>
    <x v="1"/>
    <n v="140000"/>
  </r>
  <r>
    <x v="970"/>
    <n v="1950"/>
    <x v="1"/>
    <n v="135000"/>
  </r>
  <r>
    <x v="971"/>
    <n v="2004"/>
    <x v="0"/>
    <n v="173000"/>
  </r>
  <r>
    <x v="972"/>
    <n v="1979"/>
    <x v="1"/>
    <n v="99500"/>
  </r>
  <r>
    <x v="973"/>
    <n v="2008"/>
    <x v="0"/>
    <n v="182000"/>
  </r>
  <r>
    <x v="974"/>
    <n v="1993"/>
    <x v="1"/>
    <n v="167500"/>
  </r>
  <r>
    <x v="975"/>
    <n v="2000"/>
    <x v="0"/>
    <n v="165000"/>
  </r>
  <r>
    <x v="976"/>
    <n v="1958"/>
    <x v="1"/>
    <n v="85500"/>
  </r>
  <r>
    <x v="977"/>
    <n v="2007"/>
    <x v="0"/>
    <n v="199900"/>
  </r>
  <r>
    <x v="978"/>
    <n v="1954"/>
    <x v="1"/>
    <n v="110000"/>
  </r>
  <r>
    <x v="979"/>
    <n v="1963"/>
    <x v="1"/>
    <n v="139000"/>
  </r>
  <r>
    <x v="980"/>
    <n v="2007"/>
    <x v="0"/>
    <n v="178400"/>
  </r>
  <r>
    <x v="981"/>
    <n v="1999"/>
    <x v="0"/>
    <n v="336000"/>
  </r>
  <r>
    <x v="982"/>
    <n v="2007"/>
    <x v="0"/>
    <n v="159895"/>
  </r>
  <r>
    <x v="983"/>
    <n v="2002"/>
    <x v="0"/>
    <n v="255900"/>
  </r>
  <r>
    <x v="984"/>
    <n v="1977"/>
    <x v="1"/>
    <n v="126000"/>
  </r>
  <r>
    <x v="985"/>
    <n v="1950"/>
    <x v="1"/>
    <n v="125000"/>
  </r>
  <r>
    <x v="986"/>
    <n v="2003"/>
    <x v="0"/>
    <n v="117000"/>
  </r>
  <r>
    <x v="987"/>
    <n v="2010"/>
    <x v="0"/>
    <n v="395192"/>
  </r>
  <r>
    <x v="988"/>
    <n v="1976"/>
    <x v="1"/>
    <n v="195000"/>
  </r>
  <r>
    <x v="989"/>
    <n v="2006"/>
    <x v="0"/>
    <n v="197000"/>
  </r>
  <r>
    <x v="990"/>
    <n v="1998"/>
    <x v="0"/>
    <n v="348000"/>
  </r>
  <r>
    <x v="991"/>
    <n v="1986"/>
    <x v="1"/>
    <n v="168000"/>
  </r>
  <r>
    <x v="992"/>
    <n v="1993"/>
    <x v="1"/>
    <n v="187000"/>
  </r>
  <r>
    <x v="993"/>
    <n v="2006"/>
    <x v="0"/>
    <n v="173900"/>
  </r>
  <r>
    <x v="994"/>
    <n v="2007"/>
    <x v="0"/>
    <n v="337500"/>
  </r>
  <r>
    <x v="995"/>
    <n v="1950"/>
    <x v="1"/>
    <n v="121600"/>
  </r>
  <r>
    <x v="996"/>
    <n v="1961"/>
    <x v="1"/>
    <n v="136500"/>
  </r>
  <r>
    <x v="997"/>
    <n v="1970"/>
    <x v="1"/>
    <n v="185000"/>
  </r>
  <r>
    <x v="998"/>
    <n v="1950"/>
    <x v="1"/>
    <n v="91000"/>
  </r>
  <r>
    <x v="999"/>
    <n v="2006"/>
    <x v="0"/>
    <n v="206000"/>
  </r>
  <r>
    <x v="1000"/>
    <n v="1952"/>
    <x v="1"/>
    <n v="82000"/>
  </r>
  <r>
    <x v="1001"/>
    <n v="1950"/>
    <x v="1"/>
    <n v="86000"/>
  </r>
  <r>
    <x v="1002"/>
    <n v="2006"/>
    <x v="0"/>
    <n v="232000"/>
  </r>
  <r>
    <x v="1003"/>
    <n v="1976"/>
    <x v="1"/>
    <n v="136905"/>
  </r>
  <r>
    <x v="1004"/>
    <n v="2006"/>
    <x v="0"/>
    <n v="181000"/>
  </r>
  <r>
    <x v="1005"/>
    <n v="1977"/>
    <x v="1"/>
    <n v="149900"/>
  </r>
  <r>
    <x v="1006"/>
    <n v="1970"/>
    <x v="1"/>
    <n v="163500"/>
  </r>
  <r>
    <x v="1007"/>
    <n v="1970"/>
    <x v="1"/>
    <n v="88000"/>
  </r>
  <r>
    <x v="1008"/>
    <n v="2005"/>
    <x v="0"/>
    <n v="240000"/>
  </r>
  <r>
    <x v="1009"/>
    <n v="1950"/>
    <x v="1"/>
    <n v="102000"/>
  </r>
  <r>
    <x v="1010"/>
    <n v="1950"/>
    <x v="1"/>
    <n v="135000"/>
  </r>
  <r>
    <x v="1011"/>
    <n v="1965"/>
    <x v="1"/>
    <n v="100000"/>
  </r>
  <r>
    <x v="1012"/>
    <n v="1996"/>
    <x v="0"/>
    <n v="165000"/>
  </r>
  <r>
    <x v="1013"/>
    <n v="2006"/>
    <x v="0"/>
    <n v="85000"/>
  </r>
  <r>
    <x v="1014"/>
    <n v="1950"/>
    <x v="1"/>
    <n v="119200"/>
  </r>
  <r>
    <x v="1015"/>
    <n v="2001"/>
    <x v="0"/>
    <n v="227000"/>
  </r>
  <r>
    <x v="1016"/>
    <n v="1996"/>
    <x v="0"/>
    <n v="203000"/>
  </r>
  <r>
    <x v="1017"/>
    <n v="1984"/>
    <x v="1"/>
    <n v="187500"/>
  </r>
  <r>
    <x v="1018"/>
    <n v="1992"/>
    <x v="1"/>
    <n v="160000"/>
  </r>
  <r>
    <x v="1019"/>
    <n v="2005"/>
    <x v="0"/>
    <n v="213490"/>
  </r>
  <r>
    <x v="1020"/>
    <n v="2005"/>
    <x v="0"/>
    <n v="176000"/>
  </r>
  <r>
    <x v="1021"/>
    <n v="2006"/>
    <x v="0"/>
    <n v="194000"/>
  </r>
  <r>
    <x v="1022"/>
    <n v="1950"/>
    <x v="1"/>
    <n v="87000"/>
  </r>
  <r>
    <x v="1023"/>
    <n v="2006"/>
    <x v="0"/>
    <n v="191000"/>
  </r>
  <r>
    <x v="1024"/>
    <n v="1976"/>
    <x v="1"/>
    <n v="287000"/>
  </r>
  <r>
    <x v="1025"/>
    <n v="1972"/>
    <x v="1"/>
    <n v="112500"/>
  </r>
  <r>
    <x v="1026"/>
    <n v="1960"/>
    <x v="1"/>
    <n v="167500"/>
  </r>
  <r>
    <x v="1027"/>
    <n v="2008"/>
    <x v="0"/>
    <n v="293077"/>
  </r>
  <r>
    <x v="1028"/>
    <n v="1950"/>
    <x v="1"/>
    <n v="105000"/>
  </r>
  <r>
    <x v="1029"/>
    <n v="1972"/>
    <x v="1"/>
    <n v="118000"/>
  </r>
  <r>
    <x v="1030"/>
    <n v="1995"/>
    <x v="0"/>
    <n v="160000"/>
  </r>
  <r>
    <x v="1031"/>
    <n v="1970"/>
    <x v="1"/>
    <n v="197000"/>
  </r>
  <r>
    <x v="1032"/>
    <n v="1993"/>
    <x v="1"/>
    <n v="310000"/>
  </r>
  <r>
    <x v="1033"/>
    <n v="2002"/>
    <x v="0"/>
    <n v="230000"/>
  </r>
  <r>
    <x v="1034"/>
    <n v="1950"/>
    <x v="1"/>
    <n v="119750"/>
  </r>
  <r>
    <x v="1035"/>
    <n v="1957"/>
    <x v="1"/>
    <n v="84000"/>
  </r>
  <r>
    <x v="1036"/>
    <n v="2008"/>
    <x v="0"/>
    <n v="315500"/>
  </r>
  <r>
    <x v="1037"/>
    <n v="2002"/>
    <x v="0"/>
    <n v="287000"/>
  </r>
  <r>
    <x v="1038"/>
    <n v="2008"/>
    <x v="0"/>
    <n v="97000"/>
  </r>
  <r>
    <x v="1039"/>
    <n v="1970"/>
    <x v="1"/>
    <n v="80000"/>
  </r>
  <r>
    <x v="1040"/>
    <n v="2000"/>
    <x v="0"/>
    <n v="155000"/>
  </r>
  <r>
    <x v="1041"/>
    <n v="2000"/>
    <x v="0"/>
    <n v="173000"/>
  </r>
  <r>
    <x v="1042"/>
    <n v="2005"/>
    <x v="0"/>
    <n v="196000"/>
  </r>
  <r>
    <x v="1043"/>
    <n v="1990"/>
    <x v="1"/>
    <n v="262280"/>
  </r>
  <r>
    <x v="1044"/>
    <n v="1981"/>
    <x v="1"/>
    <n v="278000"/>
  </r>
  <r>
    <x v="1045"/>
    <n v="1955"/>
    <x v="1"/>
    <n v="139600"/>
  </r>
  <r>
    <x v="1046"/>
    <n v="2006"/>
    <x v="0"/>
    <n v="556581"/>
  </r>
  <r>
    <x v="1047"/>
    <n v="1995"/>
    <x v="0"/>
    <n v="145000"/>
  </r>
  <r>
    <x v="1048"/>
    <n v="2006"/>
    <x v="0"/>
    <n v="115000"/>
  </r>
  <r>
    <x v="1049"/>
    <n v="2006"/>
    <x v="0"/>
    <n v="84900"/>
  </r>
  <r>
    <x v="1050"/>
    <n v="2007"/>
    <x v="0"/>
    <n v="176485"/>
  </r>
  <r>
    <x v="1051"/>
    <n v="2007"/>
    <x v="0"/>
    <n v="200141"/>
  </r>
  <r>
    <x v="1052"/>
    <n v="1978"/>
    <x v="1"/>
    <n v="165000"/>
  </r>
  <r>
    <x v="1053"/>
    <n v="2002"/>
    <x v="0"/>
    <n v="144500"/>
  </r>
  <r>
    <x v="1054"/>
    <n v="2002"/>
    <x v="0"/>
    <n v="255000"/>
  </r>
  <r>
    <x v="1055"/>
    <n v="1976"/>
    <x v="1"/>
    <n v="180000"/>
  </r>
  <r>
    <x v="1056"/>
    <n v="2005"/>
    <x v="0"/>
    <n v="185850"/>
  </r>
  <r>
    <x v="1057"/>
    <n v="1994"/>
    <x v="0"/>
    <n v="248000"/>
  </r>
  <r>
    <x v="1058"/>
    <n v="2008"/>
    <x v="0"/>
    <n v="335000"/>
  </r>
  <r>
    <x v="1059"/>
    <n v="1950"/>
    <x v="1"/>
    <n v="220000"/>
  </r>
  <r>
    <x v="1060"/>
    <n v="2001"/>
    <x v="0"/>
    <n v="213500"/>
  </r>
  <r>
    <x v="1061"/>
    <n v="1950"/>
    <x v="1"/>
    <n v="81000"/>
  </r>
  <r>
    <x v="1062"/>
    <n v="1950"/>
    <x v="1"/>
    <n v="90000"/>
  </r>
  <r>
    <x v="1063"/>
    <n v="1980"/>
    <x v="1"/>
    <n v="110500"/>
  </r>
  <r>
    <x v="1064"/>
    <n v="1966"/>
    <x v="1"/>
    <n v="154000"/>
  </r>
  <r>
    <x v="1065"/>
    <n v="1997"/>
    <x v="0"/>
    <n v="328000"/>
  </r>
  <r>
    <x v="1066"/>
    <n v="1994"/>
    <x v="0"/>
    <n v="178000"/>
  </r>
  <r>
    <x v="1067"/>
    <n v="1964"/>
    <x v="1"/>
    <n v="167900"/>
  </r>
  <r>
    <x v="1068"/>
    <n v="1973"/>
    <x v="1"/>
    <n v="151400"/>
  </r>
  <r>
    <x v="1069"/>
    <n v="2003"/>
    <x v="0"/>
    <n v="135000"/>
  </r>
  <r>
    <x v="1070"/>
    <n v="1956"/>
    <x v="1"/>
    <n v="135000"/>
  </r>
  <r>
    <x v="1071"/>
    <n v="1968"/>
    <x v="1"/>
    <n v="154000"/>
  </r>
  <r>
    <x v="1072"/>
    <n v="1950"/>
    <x v="1"/>
    <n v="91500"/>
  </r>
  <r>
    <x v="1073"/>
    <n v="1977"/>
    <x v="1"/>
    <n v="159500"/>
  </r>
  <r>
    <x v="1074"/>
    <n v="2006"/>
    <x v="0"/>
    <n v="194000"/>
  </r>
  <r>
    <x v="1075"/>
    <n v="1984"/>
    <x v="1"/>
    <n v="219500"/>
  </r>
  <r>
    <x v="1076"/>
    <n v="1989"/>
    <x v="1"/>
    <n v="170000"/>
  </r>
  <r>
    <x v="1077"/>
    <n v="1969"/>
    <x v="1"/>
    <n v="138800"/>
  </r>
  <r>
    <x v="1078"/>
    <n v="2004"/>
    <x v="0"/>
    <n v="155900"/>
  </r>
  <r>
    <x v="1079"/>
    <n v="1994"/>
    <x v="0"/>
    <n v="126000"/>
  </r>
  <r>
    <x v="1080"/>
    <n v="2004"/>
    <x v="0"/>
    <n v="145000"/>
  </r>
  <r>
    <x v="1081"/>
    <n v="1963"/>
    <x v="1"/>
    <n v="133000"/>
  </r>
  <r>
    <x v="1082"/>
    <n v="2002"/>
    <x v="0"/>
    <n v="192000"/>
  </r>
  <r>
    <x v="1083"/>
    <n v="1964"/>
    <x v="1"/>
    <n v="160000"/>
  </r>
  <r>
    <x v="1084"/>
    <n v="1996"/>
    <x v="0"/>
    <n v="187500"/>
  </r>
  <r>
    <x v="1085"/>
    <n v="1992"/>
    <x v="1"/>
    <n v="147000"/>
  </r>
  <r>
    <x v="1086"/>
    <n v="1973"/>
    <x v="1"/>
    <n v="83500"/>
  </r>
  <r>
    <x v="1087"/>
    <n v="2006"/>
    <x v="0"/>
    <n v="252000"/>
  </r>
  <r>
    <x v="1088"/>
    <n v="2004"/>
    <x v="0"/>
    <n v="137500"/>
  </r>
  <r>
    <x v="1089"/>
    <n v="2005"/>
    <x v="0"/>
    <n v="197000"/>
  </r>
  <r>
    <x v="1090"/>
    <n v="1950"/>
    <x v="1"/>
    <n v="92900"/>
  </r>
  <r>
    <x v="1091"/>
    <n v="2000"/>
    <x v="0"/>
    <n v="160000"/>
  </r>
  <r>
    <x v="1092"/>
    <n v="1950"/>
    <x v="1"/>
    <n v="136500"/>
  </r>
  <r>
    <x v="1093"/>
    <n v="1998"/>
    <x v="0"/>
    <n v="146000"/>
  </r>
  <r>
    <x v="1094"/>
    <n v="2000"/>
    <x v="0"/>
    <n v="129000"/>
  </r>
  <r>
    <x v="1095"/>
    <n v="2006"/>
    <x v="0"/>
    <n v="176432"/>
  </r>
  <r>
    <x v="1096"/>
    <n v="2006"/>
    <x v="0"/>
    <n v="127000"/>
  </r>
  <r>
    <x v="1097"/>
    <n v="1986"/>
    <x v="1"/>
    <n v="170000"/>
  </r>
  <r>
    <x v="1098"/>
    <n v="1950"/>
    <x v="1"/>
    <n v="128000"/>
  </r>
  <r>
    <x v="1099"/>
    <n v="1978"/>
    <x v="1"/>
    <n v="157000"/>
  </r>
  <r>
    <x v="1100"/>
    <n v="1950"/>
    <x v="1"/>
    <n v="60000"/>
  </r>
  <r>
    <x v="1101"/>
    <n v="1971"/>
    <x v="1"/>
    <n v="119500"/>
  </r>
  <r>
    <x v="1102"/>
    <n v="2002"/>
    <x v="0"/>
    <n v="135000"/>
  </r>
  <r>
    <x v="1103"/>
    <n v="1959"/>
    <x v="1"/>
    <n v="159500"/>
  </r>
  <r>
    <x v="1104"/>
    <n v="1970"/>
    <x v="1"/>
    <n v="106000"/>
  </r>
  <r>
    <x v="1105"/>
    <n v="1995"/>
    <x v="0"/>
    <n v="325000"/>
  </r>
  <r>
    <x v="1106"/>
    <n v="1991"/>
    <x v="1"/>
    <n v="179900"/>
  </r>
  <r>
    <x v="1107"/>
    <n v="2006"/>
    <x v="0"/>
    <n v="274725"/>
  </r>
  <r>
    <x v="1108"/>
    <n v="2000"/>
    <x v="0"/>
    <n v="181000"/>
  </r>
  <r>
    <x v="1109"/>
    <n v="2005"/>
    <x v="0"/>
    <n v="280000"/>
  </r>
  <r>
    <x v="1110"/>
    <n v="1996"/>
    <x v="0"/>
    <n v="188000"/>
  </r>
  <r>
    <x v="1111"/>
    <n v="1976"/>
    <x v="1"/>
    <n v="205000"/>
  </r>
  <r>
    <x v="1112"/>
    <n v="1957"/>
    <x v="1"/>
    <n v="129900"/>
  </r>
  <r>
    <x v="1113"/>
    <n v="2006"/>
    <x v="0"/>
    <n v="134500"/>
  </r>
  <r>
    <x v="1114"/>
    <n v="2000"/>
    <x v="0"/>
    <n v="117000"/>
  </r>
  <r>
    <x v="1115"/>
    <n v="2007"/>
    <x v="0"/>
    <n v="318000"/>
  </r>
  <r>
    <x v="1116"/>
    <n v="2002"/>
    <x v="0"/>
    <n v="184100"/>
  </r>
  <r>
    <x v="1117"/>
    <n v="2003"/>
    <x v="0"/>
    <n v="130000"/>
  </r>
  <r>
    <x v="1118"/>
    <n v="1987"/>
    <x v="1"/>
    <n v="140000"/>
  </r>
  <r>
    <x v="1119"/>
    <n v="1959"/>
    <x v="1"/>
    <n v="133700"/>
  </r>
  <r>
    <x v="1120"/>
    <n v="1950"/>
    <x v="1"/>
    <n v="118400"/>
  </r>
  <r>
    <x v="1121"/>
    <n v="2006"/>
    <x v="0"/>
    <n v="212900"/>
  </r>
  <r>
    <x v="1122"/>
    <n v="1956"/>
    <x v="1"/>
    <n v="112000"/>
  </r>
  <r>
    <x v="1123"/>
    <n v="2008"/>
    <x v="0"/>
    <n v="118000"/>
  </r>
  <r>
    <x v="1124"/>
    <n v="1992"/>
    <x v="1"/>
    <n v="163900"/>
  </r>
  <r>
    <x v="1125"/>
    <n v="1955"/>
    <x v="1"/>
    <n v="115000"/>
  </r>
  <r>
    <x v="1126"/>
    <n v="2007"/>
    <x v="0"/>
    <n v="174000"/>
  </r>
  <r>
    <x v="1127"/>
    <n v="2004"/>
    <x v="0"/>
    <n v="259000"/>
  </r>
  <r>
    <x v="1128"/>
    <n v="2005"/>
    <x v="0"/>
    <n v="215000"/>
  </r>
  <r>
    <x v="1129"/>
    <n v="1980"/>
    <x v="1"/>
    <n v="140000"/>
  </r>
  <r>
    <x v="1130"/>
    <n v="1950"/>
    <x v="1"/>
    <n v="135000"/>
  </r>
  <r>
    <x v="1131"/>
    <n v="1992"/>
    <x v="1"/>
    <n v="93500"/>
  </r>
  <r>
    <x v="1132"/>
    <n v="1950"/>
    <x v="1"/>
    <n v="117500"/>
  </r>
  <r>
    <x v="1133"/>
    <n v="1995"/>
    <x v="0"/>
    <n v="239500"/>
  </r>
  <r>
    <x v="1134"/>
    <n v="1997"/>
    <x v="0"/>
    <n v="169000"/>
  </r>
  <r>
    <x v="1135"/>
    <n v="1950"/>
    <x v="1"/>
    <n v="102000"/>
  </r>
  <r>
    <x v="1136"/>
    <n v="1950"/>
    <x v="1"/>
    <n v="119000"/>
  </r>
  <r>
    <x v="1137"/>
    <n v="1996"/>
    <x v="0"/>
    <n v="94000"/>
  </r>
  <r>
    <x v="1138"/>
    <n v="1977"/>
    <x v="1"/>
    <n v="196000"/>
  </r>
  <r>
    <x v="1139"/>
    <n v="1950"/>
    <x v="1"/>
    <n v="144000"/>
  </r>
  <r>
    <x v="1140"/>
    <n v="1951"/>
    <x v="1"/>
    <n v="139000"/>
  </r>
  <r>
    <x v="1141"/>
    <n v="1976"/>
    <x v="1"/>
    <n v="197500"/>
  </r>
  <r>
    <x v="1142"/>
    <n v="2007"/>
    <x v="0"/>
    <n v="424870"/>
  </r>
  <r>
    <x v="1143"/>
    <n v="1959"/>
    <x v="1"/>
    <n v="80000"/>
  </r>
  <r>
    <x v="1144"/>
    <n v="1950"/>
    <x v="1"/>
    <n v="80000"/>
  </r>
  <r>
    <x v="1145"/>
    <n v="1950"/>
    <x v="1"/>
    <n v="149000"/>
  </r>
  <r>
    <x v="1146"/>
    <n v="1985"/>
    <x v="1"/>
    <n v="180000"/>
  </r>
  <r>
    <x v="1147"/>
    <n v="1950"/>
    <x v="1"/>
    <n v="174500"/>
  </r>
  <r>
    <x v="1148"/>
    <n v="1950"/>
    <x v="1"/>
    <n v="116900"/>
  </r>
  <r>
    <x v="1149"/>
    <n v="1988"/>
    <x v="1"/>
    <n v="143000"/>
  </r>
  <r>
    <x v="1150"/>
    <n v="1950"/>
    <x v="1"/>
    <n v="124000"/>
  </r>
  <r>
    <x v="1151"/>
    <n v="1959"/>
    <x v="1"/>
    <n v="149900"/>
  </r>
  <r>
    <x v="1152"/>
    <n v="2004"/>
    <x v="0"/>
    <n v="230000"/>
  </r>
  <r>
    <x v="1153"/>
    <n v="2007"/>
    <x v="0"/>
    <n v="120500"/>
  </r>
  <r>
    <x v="1154"/>
    <n v="1988"/>
    <x v="1"/>
    <n v="201800"/>
  </r>
  <r>
    <x v="1155"/>
    <n v="2004"/>
    <x v="0"/>
    <n v="218000"/>
  </r>
  <r>
    <x v="1156"/>
    <n v="1999"/>
    <x v="0"/>
    <n v="179900"/>
  </r>
  <r>
    <x v="1157"/>
    <n v="2008"/>
    <x v="0"/>
    <n v="230000"/>
  </r>
  <r>
    <x v="1158"/>
    <n v="2008"/>
    <x v="0"/>
    <n v="235128"/>
  </r>
  <r>
    <x v="1159"/>
    <n v="1974"/>
    <x v="1"/>
    <n v="185000"/>
  </r>
  <r>
    <x v="1160"/>
    <n v="1978"/>
    <x v="1"/>
    <n v="146000"/>
  </r>
  <r>
    <x v="1161"/>
    <n v="2006"/>
    <x v="0"/>
    <n v="224000"/>
  </r>
  <r>
    <x v="1162"/>
    <n v="1968"/>
    <x v="1"/>
    <n v="129000"/>
  </r>
  <r>
    <x v="1163"/>
    <n v="1969"/>
    <x v="1"/>
    <n v="108959"/>
  </r>
  <r>
    <x v="1164"/>
    <n v="1978"/>
    <x v="1"/>
    <n v="194000"/>
  </r>
  <r>
    <x v="1165"/>
    <n v="2009"/>
    <x v="0"/>
    <n v="233170"/>
  </r>
  <r>
    <x v="1166"/>
    <n v="2008"/>
    <x v="0"/>
    <n v="245350"/>
  </r>
  <r>
    <x v="1167"/>
    <n v="2000"/>
    <x v="0"/>
    <n v="173000"/>
  </r>
  <r>
    <x v="1168"/>
    <n v="1986"/>
    <x v="1"/>
    <n v="235000"/>
  </r>
  <r>
    <x v="1169"/>
    <n v="1996"/>
    <x v="0"/>
    <n v="625000"/>
  </r>
  <r>
    <x v="1170"/>
    <n v="1977"/>
    <x v="1"/>
    <n v="171000"/>
  </r>
  <r>
    <x v="1171"/>
    <n v="1958"/>
    <x v="1"/>
    <n v="163000"/>
  </r>
  <r>
    <x v="1172"/>
    <n v="2007"/>
    <x v="0"/>
    <n v="171900"/>
  </r>
  <r>
    <x v="1173"/>
    <n v="1994"/>
    <x v="0"/>
    <n v="200500"/>
  </r>
  <r>
    <x v="1174"/>
    <n v="1950"/>
    <x v="1"/>
    <n v="239000"/>
  </r>
  <r>
    <x v="1175"/>
    <n v="2000"/>
    <x v="0"/>
    <n v="285000"/>
  </r>
  <r>
    <x v="1176"/>
    <n v="1985"/>
    <x v="1"/>
    <n v="119500"/>
  </r>
  <r>
    <x v="1177"/>
    <n v="2004"/>
    <x v="0"/>
    <n v="115000"/>
  </r>
  <r>
    <x v="1178"/>
    <n v="1950"/>
    <x v="1"/>
    <n v="154900"/>
  </r>
  <r>
    <x v="1179"/>
    <n v="1954"/>
    <x v="1"/>
    <n v="93000"/>
  </r>
  <r>
    <x v="1180"/>
    <n v="1991"/>
    <x v="1"/>
    <n v="250000"/>
  </r>
  <r>
    <x v="1181"/>
    <n v="2008"/>
    <x v="0"/>
    <n v="392500"/>
  </r>
  <r>
    <x v="1182"/>
    <n v="1996"/>
    <x v="0"/>
    <n v="745000"/>
  </r>
  <r>
    <x v="1183"/>
    <n v="1950"/>
    <x v="1"/>
    <n v="120000"/>
  </r>
  <r>
    <x v="1184"/>
    <n v="1963"/>
    <x v="1"/>
    <n v="186700"/>
  </r>
  <r>
    <x v="1185"/>
    <n v="1950"/>
    <x v="1"/>
    <n v="104900"/>
  </r>
  <r>
    <x v="1186"/>
    <n v="1970"/>
    <x v="1"/>
    <n v="95000"/>
  </r>
  <r>
    <x v="1187"/>
    <n v="1995"/>
    <x v="0"/>
    <n v="262000"/>
  </r>
  <r>
    <x v="1188"/>
    <n v="2002"/>
    <x v="0"/>
    <n v="195000"/>
  </r>
  <r>
    <x v="1189"/>
    <n v="1999"/>
    <x v="0"/>
    <n v="189000"/>
  </r>
  <r>
    <x v="1190"/>
    <n v="1975"/>
    <x v="1"/>
    <n v="168000"/>
  </r>
  <r>
    <x v="1191"/>
    <n v="2000"/>
    <x v="0"/>
    <n v="174000"/>
  </r>
  <r>
    <x v="1192"/>
    <n v="1994"/>
    <x v="0"/>
    <n v="125000"/>
  </r>
  <r>
    <x v="1193"/>
    <n v="1999"/>
    <x v="0"/>
    <n v="165000"/>
  </r>
  <r>
    <x v="1194"/>
    <n v="1969"/>
    <x v="1"/>
    <n v="158000"/>
  </r>
  <r>
    <x v="1195"/>
    <n v="2005"/>
    <x v="0"/>
    <n v="176000"/>
  </r>
  <r>
    <x v="1196"/>
    <n v="2006"/>
    <x v="0"/>
    <n v="219210"/>
  </r>
  <r>
    <x v="1197"/>
    <n v="1950"/>
    <x v="1"/>
    <n v="144000"/>
  </r>
  <r>
    <x v="1198"/>
    <n v="2001"/>
    <x v="0"/>
    <n v="178000"/>
  </r>
  <r>
    <x v="1199"/>
    <n v="1979"/>
    <x v="1"/>
    <n v="148000"/>
  </r>
  <r>
    <x v="1200"/>
    <n v="1970"/>
    <x v="1"/>
    <n v="116050"/>
  </r>
  <r>
    <x v="1201"/>
    <n v="1998"/>
    <x v="0"/>
    <n v="197900"/>
  </r>
  <r>
    <x v="1202"/>
    <n v="1997"/>
    <x v="0"/>
    <n v="117000"/>
  </r>
  <r>
    <x v="1203"/>
    <n v="2001"/>
    <x v="0"/>
    <n v="213000"/>
  </r>
  <r>
    <x v="1204"/>
    <n v="1975"/>
    <x v="1"/>
    <n v="153500"/>
  </r>
  <r>
    <x v="1205"/>
    <n v="1991"/>
    <x v="1"/>
    <n v="271900"/>
  </r>
  <r>
    <x v="1206"/>
    <n v="1966"/>
    <x v="1"/>
    <n v="107000"/>
  </r>
  <r>
    <x v="1207"/>
    <n v="2003"/>
    <x v="0"/>
    <n v="200000"/>
  </r>
  <r>
    <x v="1208"/>
    <n v="1980"/>
    <x v="1"/>
    <n v="140000"/>
  </r>
  <r>
    <x v="1209"/>
    <n v="2006"/>
    <x v="0"/>
    <n v="290000"/>
  </r>
  <r>
    <x v="1210"/>
    <n v="1992"/>
    <x v="1"/>
    <n v="189000"/>
  </r>
  <r>
    <x v="1211"/>
    <n v="2005"/>
    <x v="0"/>
    <n v="164000"/>
  </r>
  <r>
    <x v="1212"/>
    <n v="1950"/>
    <x v="1"/>
    <n v="113000"/>
  </r>
  <r>
    <x v="1213"/>
    <n v="2001"/>
    <x v="0"/>
    <n v="145000"/>
  </r>
  <r>
    <x v="1214"/>
    <n v="1962"/>
    <x v="1"/>
    <n v="134500"/>
  </r>
  <r>
    <x v="1215"/>
    <n v="1966"/>
    <x v="1"/>
    <n v="125000"/>
  </r>
  <r>
    <x v="1216"/>
    <n v="1978"/>
    <x v="1"/>
    <n v="112000"/>
  </r>
  <r>
    <x v="1217"/>
    <n v="2009"/>
    <x v="0"/>
    <n v="229456"/>
  </r>
  <r>
    <x v="1218"/>
    <n v="1950"/>
    <x v="1"/>
    <n v="80500"/>
  </r>
  <r>
    <x v="1219"/>
    <n v="1971"/>
    <x v="1"/>
    <n v="91500"/>
  </r>
  <r>
    <x v="1220"/>
    <n v="1964"/>
    <x v="1"/>
    <n v="115000"/>
  </r>
  <r>
    <x v="1221"/>
    <n v="1968"/>
    <x v="1"/>
    <n v="134000"/>
  </r>
  <r>
    <x v="1222"/>
    <n v="1950"/>
    <x v="1"/>
    <n v="143000"/>
  </r>
  <r>
    <x v="1223"/>
    <n v="1951"/>
    <x v="1"/>
    <n v="137900"/>
  </r>
  <r>
    <x v="1224"/>
    <n v="2005"/>
    <x v="0"/>
    <n v="184000"/>
  </r>
  <r>
    <x v="1225"/>
    <n v="1958"/>
    <x v="1"/>
    <n v="145000"/>
  </r>
  <r>
    <x v="1226"/>
    <n v="2007"/>
    <x v="0"/>
    <n v="214000"/>
  </r>
  <r>
    <x v="1227"/>
    <n v="2008"/>
    <x v="0"/>
    <n v="147000"/>
  </r>
  <r>
    <x v="1228"/>
    <n v="2008"/>
    <x v="0"/>
    <n v="367294"/>
  </r>
  <r>
    <x v="1229"/>
    <n v="1960"/>
    <x v="1"/>
    <n v="127000"/>
  </r>
  <r>
    <x v="1230"/>
    <n v="1977"/>
    <x v="1"/>
    <n v="190000"/>
  </r>
  <r>
    <x v="1231"/>
    <n v="1962"/>
    <x v="1"/>
    <n v="132500"/>
  </r>
  <r>
    <x v="1232"/>
    <n v="1962"/>
    <x v="1"/>
    <n v="101800"/>
  </r>
  <r>
    <x v="1233"/>
    <n v="1959"/>
    <x v="1"/>
    <n v="142000"/>
  </r>
  <r>
    <x v="1234"/>
    <n v="1950"/>
    <x v="1"/>
    <n v="130000"/>
  </r>
  <r>
    <x v="1235"/>
    <n v="1950"/>
    <x v="1"/>
    <n v="138887"/>
  </r>
  <r>
    <x v="1236"/>
    <n v="2003"/>
    <x v="0"/>
    <n v="175500"/>
  </r>
  <r>
    <x v="1237"/>
    <n v="2005"/>
    <x v="0"/>
    <n v="195000"/>
  </r>
  <r>
    <x v="1238"/>
    <n v="2005"/>
    <x v="0"/>
    <n v="142500"/>
  </r>
  <r>
    <x v="1239"/>
    <n v="2006"/>
    <x v="0"/>
    <n v="265900"/>
  </r>
  <r>
    <x v="1240"/>
    <n v="2003"/>
    <x v="0"/>
    <n v="224900"/>
  </r>
  <r>
    <x v="1241"/>
    <n v="2007"/>
    <x v="0"/>
    <n v="248328"/>
  </r>
  <r>
    <x v="1242"/>
    <n v="1974"/>
    <x v="1"/>
    <n v="170000"/>
  </r>
  <r>
    <x v="1243"/>
    <n v="2006"/>
    <x v="0"/>
    <n v="465000"/>
  </r>
  <r>
    <x v="1244"/>
    <n v="1950"/>
    <x v="1"/>
    <n v="230000"/>
  </r>
  <r>
    <x v="1245"/>
    <n v="2003"/>
    <x v="0"/>
    <n v="178000"/>
  </r>
  <r>
    <x v="1246"/>
    <n v="2006"/>
    <x v="0"/>
    <n v="186500"/>
  </r>
  <r>
    <x v="1247"/>
    <n v="1976"/>
    <x v="1"/>
    <n v="169900"/>
  </r>
  <r>
    <x v="1248"/>
    <n v="1950"/>
    <x v="1"/>
    <n v="129500"/>
  </r>
  <r>
    <x v="1249"/>
    <n v="1950"/>
    <x v="1"/>
    <n v="119000"/>
  </r>
  <r>
    <x v="1250"/>
    <n v="1968"/>
    <x v="1"/>
    <n v="244000"/>
  </r>
  <r>
    <x v="1251"/>
    <n v="2003"/>
    <x v="0"/>
    <n v="171750"/>
  </r>
  <r>
    <x v="1252"/>
    <n v="1968"/>
    <x v="1"/>
    <n v="130000"/>
  </r>
  <r>
    <x v="1253"/>
    <n v="2003"/>
    <x v="0"/>
    <n v="294000"/>
  </r>
  <r>
    <x v="1254"/>
    <n v="2004"/>
    <x v="0"/>
    <n v="165400"/>
  </r>
  <r>
    <x v="1255"/>
    <n v="1950"/>
    <x v="1"/>
    <n v="127500"/>
  </r>
  <r>
    <x v="1256"/>
    <n v="1994"/>
    <x v="0"/>
    <n v="301500"/>
  </r>
  <r>
    <x v="1257"/>
    <n v="1950"/>
    <x v="1"/>
    <n v="99900"/>
  </r>
  <r>
    <x v="1258"/>
    <n v="2005"/>
    <x v="0"/>
    <n v="190000"/>
  </r>
  <r>
    <x v="1259"/>
    <n v="1969"/>
    <x v="1"/>
    <n v="151000"/>
  </r>
  <r>
    <x v="1260"/>
    <n v="1999"/>
    <x v="0"/>
    <n v="181000"/>
  </r>
  <r>
    <x v="1261"/>
    <n v="1956"/>
    <x v="1"/>
    <n v="128900"/>
  </r>
  <r>
    <x v="1262"/>
    <n v="1989"/>
    <x v="1"/>
    <n v="161500"/>
  </r>
  <r>
    <x v="1263"/>
    <n v="1950"/>
    <x v="1"/>
    <n v="180500"/>
  </r>
  <r>
    <x v="1264"/>
    <n v="1999"/>
    <x v="0"/>
    <n v="181000"/>
  </r>
  <r>
    <x v="1265"/>
    <n v="1999"/>
    <x v="0"/>
    <n v="183900"/>
  </r>
  <r>
    <x v="1266"/>
    <n v="1950"/>
    <x v="1"/>
    <n v="122000"/>
  </r>
  <r>
    <x v="1267"/>
    <n v="2009"/>
    <x v="0"/>
    <n v="378500"/>
  </r>
  <r>
    <x v="1268"/>
    <n v="1997"/>
    <x v="0"/>
    <n v="381000"/>
  </r>
  <r>
    <x v="1269"/>
    <n v="1958"/>
    <x v="1"/>
    <n v="144000"/>
  </r>
  <r>
    <x v="1270"/>
    <n v="1979"/>
    <x v="1"/>
    <n v="260000"/>
  </r>
  <r>
    <x v="1271"/>
    <n v="1968"/>
    <x v="1"/>
    <n v="185750"/>
  </r>
  <r>
    <x v="1272"/>
    <n v="1965"/>
    <x v="1"/>
    <n v="137000"/>
  </r>
  <r>
    <x v="1273"/>
    <n v="2006"/>
    <x v="0"/>
    <n v="177000"/>
  </r>
  <r>
    <x v="1274"/>
    <n v="2003"/>
    <x v="0"/>
    <n v="139000"/>
  </r>
  <r>
    <x v="1275"/>
    <n v="1950"/>
    <x v="1"/>
    <n v="137000"/>
  </r>
  <r>
    <x v="1276"/>
    <n v="1972"/>
    <x v="1"/>
    <n v="162000"/>
  </r>
  <r>
    <x v="1277"/>
    <n v="1976"/>
    <x v="1"/>
    <n v="197900"/>
  </r>
  <r>
    <x v="1278"/>
    <n v="2002"/>
    <x v="0"/>
    <n v="237000"/>
  </r>
  <r>
    <x v="1279"/>
    <n v="1950"/>
    <x v="1"/>
    <n v="68400"/>
  </r>
  <r>
    <x v="1280"/>
    <n v="2002"/>
    <x v="0"/>
    <n v="227000"/>
  </r>
  <r>
    <x v="1281"/>
    <n v="1990"/>
    <x v="1"/>
    <n v="180000"/>
  </r>
  <r>
    <x v="1282"/>
    <n v="2008"/>
    <x v="0"/>
    <n v="150500"/>
  </r>
  <r>
    <x v="1283"/>
    <n v="1971"/>
    <x v="1"/>
    <n v="139000"/>
  </r>
  <r>
    <x v="1284"/>
    <n v="1990"/>
    <x v="1"/>
    <n v="169000"/>
  </r>
  <r>
    <x v="1285"/>
    <n v="1950"/>
    <x v="1"/>
    <n v="132500"/>
  </r>
  <r>
    <x v="1286"/>
    <n v="1963"/>
    <x v="1"/>
    <n v="143000"/>
  </r>
  <r>
    <x v="1287"/>
    <n v="1964"/>
    <x v="1"/>
    <n v="190000"/>
  </r>
  <r>
    <x v="1288"/>
    <n v="2000"/>
    <x v="0"/>
    <n v="278000"/>
  </r>
  <r>
    <x v="1289"/>
    <n v="2006"/>
    <x v="0"/>
    <n v="281000"/>
  </r>
  <r>
    <x v="1290"/>
    <n v="1964"/>
    <x v="1"/>
    <n v="180500"/>
  </r>
  <r>
    <x v="1291"/>
    <n v="1972"/>
    <x v="1"/>
    <n v="119500"/>
  </r>
  <r>
    <x v="1292"/>
    <n v="1965"/>
    <x v="1"/>
    <n v="107500"/>
  </r>
  <r>
    <x v="1293"/>
    <n v="1976"/>
    <x v="1"/>
    <n v="162900"/>
  </r>
  <r>
    <x v="1294"/>
    <n v="1990"/>
    <x v="1"/>
    <n v="115000"/>
  </r>
  <r>
    <x v="1295"/>
    <n v="1968"/>
    <x v="1"/>
    <n v="138500"/>
  </r>
  <r>
    <x v="1296"/>
    <n v="1963"/>
    <x v="1"/>
    <n v="155000"/>
  </r>
  <r>
    <x v="1297"/>
    <n v="2006"/>
    <x v="0"/>
    <n v="140000"/>
  </r>
  <r>
    <x v="1298"/>
    <n v="2008"/>
    <x v="0"/>
    <n v="160000"/>
  </r>
  <r>
    <x v="1299"/>
    <n v="1994"/>
    <x v="0"/>
    <n v="154000"/>
  </r>
  <r>
    <x v="1300"/>
    <n v="1999"/>
    <x v="0"/>
    <n v="225000"/>
  </r>
  <r>
    <x v="1301"/>
    <n v="1950"/>
    <x v="1"/>
    <n v="177500"/>
  </r>
  <r>
    <x v="1302"/>
    <n v="1994"/>
    <x v="0"/>
    <n v="290000"/>
  </r>
  <r>
    <x v="1303"/>
    <n v="2005"/>
    <x v="0"/>
    <n v="232000"/>
  </r>
  <r>
    <x v="1304"/>
    <n v="2004"/>
    <x v="0"/>
    <n v="130000"/>
  </r>
  <r>
    <x v="1305"/>
    <n v="2007"/>
    <x v="0"/>
    <n v="325000"/>
  </r>
  <r>
    <x v="1306"/>
    <n v="2006"/>
    <x v="0"/>
    <n v="202500"/>
  </r>
  <r>
    <x v="1307"/>
    <n v="1995"/>
    <x v="0"/>
    <n v="138000"/>
  </r>
  <r>
    <x v="1308"/>
    <n v="2005"/>
    <x v="0"/>
    <n v="147000"/>
  </r>
  <r>
    <x v="1309"/>
    <n v="1991"/>
    <x v="1"/>
    <n v="179200"/>
  </r>
  <r>
    <x v="1310"/>
    <n v="2002"/>
    <x v="0"/>
    <n v="335000"/>
  </r>
  <r>
    <x v="1311"/>
    <n v="2007"/>
    <x v="0"/>
    <n v="203000"/>
  </r>
  <r>
    <x v="1312"/>
    <n v="1990"/>
    <x v="1"/>
    <n v="302000"/>
  </r>
  <r>
    <x v="1313"/>
    <n v="1999"/>
    <x v="0"/>
    <n v="333168"/>
  </r>
  <r>
    <x v="1314"/>
    <n v="1954"/>
    <x v="1"/>
    <n v="119000"/>
  </r>
  <r>
    <x v="1315"/>
    <n v="1969"/>
    <x v="1"/>
    <n v="206900"/>
  </r>
  <r>
    <x v="1316"/>
    <n v="2008"/>
    <x v="0"/>
    <n v="295493"/>
  </r>
  <r>
    <x v="1317"/>
    <n v="2007"/>
    <x v="0"/>
    <n v="208900"/>
  </r>
  <r>
    <x v="1318"/>
    <n v="2002"/>
    <x v="0"/>
    <n v="275000"/>
  </r>
  <r>
    <x v="1319"/>
    <n v="1954"/>
    <x v="1"/>
    <n v="111000"/>
  </r>
  <r>
    <x v="1320"/>
    <n v="1957"/>
    <x v="1"/>
    <n v="156500"/>
  </r>
  <r>
    <x v="1321"/>
    <n v="1950"/>
    <x v="1"/>
    <n v="72500"/>
  </r>
  <r>
    <x v="1322"/>
    <n v="1992"/>
    <x v="1"/>
    <n v="190000"/>
  </r>
  <r>
    <x v="1323"/>
    <n v="1950"/>
    <x v="1"/>
    <n v="82500"/>
  </r>
  <r>
    <x v="1324"/>
    <n v="2007"/>
    <x v="0"/>
    <n v="147000"/>
  </r>
  <r>
    <x v="1325"/>
    <n v="1950"/>
    <x v="1"/>
    <n v="55000"/>
  </r>
  <r>
    <x v="1326"/>
    <n v="2006"/>
    <x v="0"/>
    <n v="79000"/>
  </r>
  <r>
    <x v="1327"/>
    <n v="2008"/>
    <x v="0"/>
    <n v="130500"/>
  </r>
  <r>
    <x v="1328"/>
    <n v="1950"/>
    <x v="1"/>
    <n v="256000"/>
  </r>
  <r>
    <x v="1329"/>
    <n v="1998"/>
    <x v="0"/>
    <n v="176500"/>
  </r>
  <r>
    <x v="1330"/>
    <n v="2006"/>
    <x v="0"/>
    <n v="227000"/>
  </r>
  <r>
    <x v="1331"/>
    <n v="1976"/>
    <x v="1"/>
    <n v="132500"/>
  </r>
  <r>
    <x v="1332"/>
    <n v="1958"/>
    <x v="1"/>
    <n v="100000"/>
  </r>
  <r>
    <x v="1333"/>
    <n v="1995"/>
    <x v="0"/>
    <n v="125500"/>
  </r>
  <r>
    <x v="1334"/>
    <n v="1970"/>
    <x v="1"/>
    <n v="125000"/>
  </r>
  <r>
    <x v="1335"/>
    <n v="1977"/>
    <x v="1"/>
    <n v="167900"/>
  </r>
  <r>
    <x v="1336"/>
    <n v="1973"/>
    <x v="1"/>
    <n v="135000"/>
  </r>
  <r>
    <x v="1337"/>
    <n v="1950"/>
    <x v="1"/>
    <n v="52500"/>
  </r>
  <r>
    <x v="1338"/>
    <n v="2002"/>
    <x v="0"/>
    <n v="200000"/>
  </r>
  <r>
    <x v="1339"/>
    <n v="1972"/>
    <x v="1"/>
    <n v="128500"/>
  </r>
  <r>
    <x v="1340"/>
    <n v="1971"/>
    <x v="1"/>
    <n v="123000"/>
  </r>
  <r>
    <x v="1341"/>
    <n v="2004"/>
    <x v="0"/>
    <n v="155000"/>
  </r>
  <r>
    <x v="1342"/>
    <n v="2002"/>
    <x v="0"/>
    <n v="228500"/>
  </r>
  <r>
    <x v="1343"/>
    <n v="1950"/>
    <x v="1"/>
    <n v="177000"/>
  </r>
  <r>
    <x v="1344"/>
    <n v="2006"/>
    <x v="0"/>
    <n v="155835"/>
  </r>
  <r>
    <x v="1345"/>
    <n v="1950"/>
    <x v="1"/>
    <n v="108500"/>
  </r>
  <r>
    <x v="1346"/>
    <n v="2003"/>
    <x v="0"/>
    <n v="262500"/>
  </r>
  <r>
    <x v="1347"/>
    <n v="2007"/>
    <x v="0"/>
    <n v="283463"/>
  </r>
  <r>
    <x v="1348"/>
    <n v="1998"/>
    <x v="0"/>
    <n v="215000"/>
  </r>
  <r>
    <x v="1349"/>
    <n v="1987"/>
    <x v="1"/>
    <n v="122000"/>
  </r>
  <r>
    <x v="1350"/>
    <n v="1969"/>
    <x v="1"/>
    <n v="200000"/>
  </r>
  <r>
    <x v="1351"/>
    <n v="1962"/>
    <x v="1"/>
    <n v="171000"/>
  </r>
  <r>
    <x v="1352"/>
    <n v="2000"/>
    <x v="0"/>
    <n v="134900"/>
  </r>
  <r>
    <x v="1353"/>
    <n v="1996"/>
    <x v="0"/>
    <n v="410000"/>
  </r>
  <r>
    <x v="1354"/>
    <n v="2000"/>
    <x v="0"/>
    <n v="235000"/>
  </r>
  <r>
    <x v="1355"/>
    <n v="1992"/>
    <x v="1"/>
    <n v="170000"/>
  </r>
  <r>
    <x v="1356"/>
    <n v="1966"/>
    <x v="1"/>
    <n v="110000"/>
  </r>
  <r>
    <x v="1357"/>
    <n v="2008"/>
    <x v="0"/>
    <n v="149900"/>
  </r>
  <r>
    <x v="1358"/>
    <n v="2000"/>
    <x v="0"/>
    <n v="177500"/>
  </r>
  <r>
    <x v="1359"/>
    <n v="2005"/>
    <x v="0"/>
    <n v="315000"/>
  </r>
  <r>
    <x v="1360"/>
    <n v="1998"/>
    <x v="0"/>
    <n v="189000"/>
  </r>
  <r>
    <x v="1361"/>
    <n v="2005"/>
    <x v="0"/>
    <n v="260000"/>
  </r>
  <r>
    <x v="1362"/>
    <n v="2007"/>
    <x v="0"/>
    <n v="104900"/>
  </r>
  <r>
    <x v="1363"/>
    <n v="2007"/>
    <x v="0"/>
    <n v="156932"/>
  </r>
  <r>
    <x v="1364"/>
    <n v="2005"/>
    <x v="0"/>
    <n v="144152"/>
  </r>
  <r>
    <x v="1365"/>
    <n v="2000"/>
    <x v="0"/>
    <n v="216000"/>
  </r>
  <r>
    <x v="1366"/>
    <n v="1999"/>
    <x v="0"/>
    <n v="193000"/>
  </r>
  <r>
    <x v="1367"/>
    <n v="1977"/>
    <x v="1"/>
    <n v="127000"/>
  </r>
  <r>
    <x v="1368"/>
    <n v="2004"/>
    <x v="0"/>
    <n v="144000"/>
  </r>
  <r>
    <x v="1369"/>
    <n v="2003"/>
    <x v="0"/>
    <n v="232000"/>
  </r>
  <r>
    <x v="1370"/>
    <n v="1950"/>
    <x v="1"/>
    <n v="105000"/>
  </r>
  <r>
    <x v="1371"/>
    <n v="1996"/>
    <x v="0"/>
    <n v="165500"/>
  </r>
  <r>
    <x v="1372"/>
    <n v="1998"/>
    <x v="0"/>
    <n v="274300"/>
  </r>
  <r>
    <x v="1373"/>
    <n v="2002"/>
    <x v="0"/>
    <n v="466500"/>
  </r>
  <r>
    <x v="1374"/>
    <n v="2005"/>
    <x v="0"/>
    <n v="250000"/>
  </r>
  <r>
    <x v="1375"/>
    <n v="2007"/>
    <x v="0"/>
    <n v="239000"/>
  </r>
  <r>
    <x v="1376"/>
    <n v="1950"/>
    <x v="1"/>
    <n v="91000"/>
  </r>
  <r>
    <x v="1377"/>
    <n v="1960"/>
    <x v="1"/>
    <n v="117000"/>
  </r>
  <r>
    <x v="1378"/>
    <n v="1973"/>
    <x v="1"/>
    <n v="83000"/>
  </r>
  <r>
    <x v="1379"/>
    <n v="2007"/>
    <x v="0"/>
    <n v="167500"/>
  </r>
  <r>
    <x v="1380"/>
    <n v="1950"/>
    <x v="1"/>
    <n v="58500"/>
  </r>
  <r>
    <x v="1381"/>
    <n v="1970"/>
    <x v="1"/>
    <n v="237500"/>
  </r>
  <r>
    <x v="1382"/>
    <n v="1950"/>
    <x v="1"/>
    <n v="157000"/>
  </r>
  <r>
    <x v="1383"/>
    <n v="2007"/>
    <x v="0"/>
    <n v="112000"/>
  </r>
  <r>
    <x v="1384"/>
    <n v="1950"/>
    <x v="1"/>
    <n v="105000"/>
  </r>
  <r>
    <x v="1385"/>
    <n v="2007"/>
    <x v="0"/>
    <n v="125500"/>
  </r>
  <r>
    <x v="1386"/>
    <n v="1978"/>
    <x v="1"/>
    <n v="250000"/>
  </r>
  <r>
    <x v="1387"/>
    <n v="1950"/>
    <x v="1"/>
    <n v="136000"/>
  </r>
  <r>
    <x v="1388"/>
    <n v="2007"/>
    <x v="0"/>
    <n v="377500"/>
  </r>
  <r>
    <x v="1389"/>
    <n v="1950"/>
    <x v="1"/>
    <n v="131000"/>
  </r>
  <r>
    <x v="1390"/>
    <n v="2000"/>
    <x v="0"/>
    <n v="235000"/>
  </r>
  <r>
    <x v="1391"/>
    <n v="1967"/>
    <x v="1"/>
    <n v="124000"/>
  </r>
  <r>
    <x v="1392"/>
    <n v="1967"/>
    <x v="1"/>
    <n v="123000"/>
  </r>
  <r>
    <x v="1393"/>
    <n v="2000"/>
    <x v="0"/>
    <n v="163000"/>
  </r>
  <r>
    <x v="1394"/>
    <n v="2006"/>
    <x v="0"/>
    <n v="246578"/>
  </r>
  <r>
    <x v="1395"/>
    <n v="2006"/>
    <x v="0"/>
    <n v="281213"/>
  </r>
  <r>
    <x v="1396"/>
    <n v="1950"/>
    <x v="1"/>
    <n v="160000"/>
  </r>
  <r>
    <x v="1397"/>
    <n v="2004"/>
    <x v="0"/>
    <n v="137500"/>
  </r>
  <r>
    <x v="1398"/>
    <n v="1982"/>
    <x v="1"/>
    <n v="138000"/>
  </r>
  <r>
    <x v="1399"/>
    <n v="1990"/>
    <x v="1"/>
    <n v="137450"/>
  </r>
  <r>
    <x v="1400"/>
    <n v="1950"/>
    <x v="1"/>
    <n v="120000"/>
  </r>
  <r>
    <x v="1401"/>
    <n v="2004"/>
    <x v="0"/>
    <n v="193000"/>
  </r>
  <r>
    <x v="1402"/>
    <n v="2006"/>
    <x v="0"/>
    <n v="193879"/>
  </r>
  <r>
    <x v="1403"/>
    <n v="2007"/>
    <x v="0"/>
    <n v="282922"/>
  </r>
  <r>
    <x v="1404"/>
    <n v="1950"/>
    <x v="1"/>
    <n v="105000"/>
  </r>
  <r>
    <x v="1405"/>
    <n v="2005"/>
    <x v="0"/>
    <n v="275000"/>
  </r>
  <r>
    <x v="1406"/>
    <n v="2007"/>
    <x v="0"/>
    <n v="133000"/>
  </r>
  <r>
    <x v="1407"/>
    <n v="1985"/>
    <x v="1"/>
    <n v="112000"/>
  </r>
  <r>
    <x v="1408"/>
    <n v="1950"/>
    <x v="1"/>
    <n v="125500"/>
  </r>
  <r>
    <x v="1409"/>
    <n v="1991"/>
    <x v="1"/>
    <n v="215000"/>
  </r>
  <r>
    <x v="1410"/>
    <n v="2001"/>
    <x v="0"/>
    <n v="230000"/>
  </r>
  <r>
    <x v="1411"/>
    <n v="2005"/>
    <x v="0"/>
    <n v="140000"/>
  </r>
  <r>
    <x v="1412"/>
    <n v="1950"/>
    <x v="1"/>
    <n v="90000"/>
  </r>
  <r>
    <x v="1413"/>
    <n v="2006"/>
    <x v="0"/>
    <n v="257000"/>
  </r>
  <r>
    <x v="1414"/>
    <n v="2000"/>
    <x v="0"/>
    <n v="207000"/>
  </r>
  <r>
    <x v="1415"/>
    <n v="2007"/>
    <x v="0"/>
    <n v="175900"/>
  </r>
  <r>
    <x v="1416"/>
    <n v="1950"/>
    <x v="1"/>
    <n v="122500"/>
  </r>
  <r>
    <x v="1417"/>
    <n v="1998"/>
    <x v="0"/>
    <n v="340000"/>
  </r>
  <r>
    <x v="1418"/>
    <n v="1963"/>
    <x v="1"/>
    <n v="124000"/>
  </r>
  <r>
    <x v="1419"/>
    <n v="1969"/>
    <x v="1"/>
    <n v="223000"/>
  </r>
  <r>
    <x v="1420"/>
    <n v="1968"/>
    <x v="1"/>
    <n v="179900"/>
  </r>
  <r>
    <x v="1421"/>
    <n v="1977"/>
    <x v="1"/>
    <n v="127500"/>
  </r>
  <r>
    <x v="1422"/>
    <n v="2003"/>
    <x v="0"/>
    <n v="136500"/>
  </r>
  <r>
    <x v="1423"/>
    <n v="1966"/>
    <x v="1"/>
    <n v="274970"/>
  </r>
  <r>
    <x v="1424"/>
    <n v="1983"/>
    <x v="1"/>
    <n v="144000"/>
  </r>
  <r>
    <x v="1425"/>
    <n v="1959"/>
    <x v="1"/>
    <n v="142000"/>
  </r>
  <r>
    <x v="1426"/>
    <n v="1994"/>
    <x v="0"/>
    <n v="271000"/>
  </r>
  <r>
    <x v="1427"/>
    <n v="1950"/>
    <x v="1"/>
    <n v="140000"/>
  </r>
  <r>
    <x v="1428"/>
    <n v="1992"/>
    <x v="1"/>
    <n v="119000"/>
  </r>
  <r>
    <x v="1429"/>
    <n v="1981"/>
    <x v="1"/>
    <n v="182900"/>
  </r>
  <r>
    <x v="1430"/>
    <n v="2005"/>
    <x v="0"/>
    <n v="192140"/>
  </r>
  <r>
    <x v="1431"/>
    <n v="1976"/>
    <x v="1"/>
    <n v="143750"/>
  </r>
  <r>
    <x v="1432"/>
    <n v="2007"/>
    <x v="0"/>
    <n v="64500"/>
  </r>
  <r>
    <x v="1433"/>
    <n v="2000"/>
    <x v="0"/>
    <n v="186500"/>
  </r>
  <r>
    <x v="1434"/>
    <n v="1977"/>
    <x v="1"/>
    <n v="160000"/>
  </r>
  <r>
    <x v="1435"/>
    <n v="2005"/>
    <x v="0"/>
    <n v="174000"/>
  </r>
  <r>
    <x v="1436"/>
    <n v="1971"/>
    <x v="1"/>
    <n v="120500"/>
  </r>
  <r>
    <x v="1437"/>
    <n v="2008"/>
    <x v="0"/>
    <n v="394617"/>
  </r>
  <r>
    <x v="1438"/>
    <n v="1996"/>
    <x v="0"/>
    <n v="149700"/>
  </r>
  <r>
    <x v="1439"/>
    <n v="1979"/>
    <x v="1"/>
    <n v="197000"/>
  </r>
  <r>
    <x v="1440"/>
    <n v="1994"/>
    <x v="0"/>
    <n v="191000"/>
  </r>
  <r>
    <x v="1441"/>
    <n v="2004"/>
    <x v="0"/>
    <n v="149300"/>
  </r>
  <r>
    <x v="1442"/>
    <n v="2008"/>
    <x v="0"/>
    <n v="310000"/>
  </r>
  <r>
    <x v="1443"/>
    <n v="1950"/>
    <x v="1"/>
    <n v="121000"/>
  </r>
  <r>
    <x v="1444"/>
    <n v="2004"/>
    <x v="0"/>
    <n v="179600"/>
  </r>
  <r>
    <x v="1445"/>
    <n v="1966"/>
    <x v="1"/>
    <n v="129000"/>
  </r>
  <r>
    <x v="1446"/>
    <n v="1962"/>
    <x v="1"/>
    <n v="157900"/>
  </r>
  <r>
    <x v="1447"/>
    <n v="1996"/>
    <x v="0"/>
    <n v="240000"/>
  </r>
  <r>
    <x v="1448"/>
    <n v="2000"/>
    <x v="0"/>
    <n v="112000"/>
  </r>
  <r>
    <x v="1449"/>
    <n v="1970"/>
    <x v="1"/>
    <n v="92000"/>
  </r>
  <r>
    <x v="1450"/>
    <n v="1974"/>
    <x v="1"/>
    <n v="136000"/>
  </r>
  <r>
    <x v="1451"/>
    <n v="2009"/>
    <x v="0"/>
    <n v="287090"/>
  </r>
  <r>
    <x v="1452"/>
    <n v="2005"/>
    <x v="0"/>
    <n v="145000"/>
  </r>
  <r>
    <x v="1453"/>
    <n v="2006"/>
    <x v="0"/>
    <n v="84500"/>
  </r>
  <r>
    <x v="1454"/>
    <n v="2005"/>
    <x v="0"/>
    <n v="185000"/>
  </r>
  <r>
    <x v="1455"/>
    <n v="2000"/>
    <x v="0"/>
    <n v="175000"/>
  </r>
  <r>
    <x v="1456"/>
    <n v="1988"/>
    <x v="1"/>
    <n v="210000"/>
  </r>
  <r>
    <x v="1457"/>
    <n v="2006"/>
    <x v="0"/>
    <n v="266500"/>
  </r>
  <r>
    <x v="1458"/>
    <n v="1996"/>
    <x v="0"/>
    <n v="142125"/>
  </r>
  <r>
    <x v="1459"/>
    <n v="1965"/>
    <x v="1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B6AD6-09A4-46CA-BAD8-8655ED24404A}" name="PivotTable7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">
  <location ref="A1:B26" firstHeaderRow="1" firstDataRow="1" firstDataCol="1"/>
  <pivotFields count="8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sortType="descending" defaultSubtotal="0">
      <items count="25">
        <item x="16"/>
        <item x="23"/>
        <item x="24"/>
        <item x="17"/>
        <item x="11"/>
        <item x="4"/>
        <item x="6"/>
        <item x="13"/>
        <item x="9"/>
        <item x="20"/>
        <item x="22"/>
        <item x="15"/>
        <item x="10"/>
        <item x="0"/>
        <item x="21"/>
        <item x="1"/>
        <item x="14"/>
        <item x="3"/>
        <item x="19"/>
        <item x="12"/>
        <item x="5"/>
        <item x="2"/>
        <item x="18"/>
        <item x="8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25">
    <i>
      <x v="12"/>
    </i>
    <i>
      <x v="5"/>
    </i>
    <i>
      <x v="17"/>
    </i>
    <i>
      <x v="7"/>
    </i>
    <i>
      <x v="20"/>
    </i>
    <i>
      <x v="8"/>
    </i>
    <i>
      <x v="15"/>
    </i>
    <i>
      <x v="18"/>
    </i>
    <i>
      <x v="16"/>
    </i>
    <i>
      <x v="19"/>
    </i>
    <i>
      <x v="3"/>
    </i>
    <i>
      <x v="6"/>
    </i>
    <i>
      <x v="11"/>
    </i>
    <i>
      <x v="13"/>
    </i>
    <i>
      <x v="23"/>
    </i>
    <i>
      <x v="9"/>
    </i>
    <i>
      <x v="4"/>
    </i>
    <i>
      <x v="22"/>
    </i>
    <i>
      <x v="21"/>
    </i>
    <i>
      <x v="10"/>
    </i>
    <i>
      <x/>
    </i>
    <i>
      <x v="2"/>
    </i>
    <i>
      <x v="24"/>
    </i>
    <i>
      <x v="14"/>
    </i>
    <i>
      <x v="1"/>
    </i>
  </rowItems>
  <colItems count="1">
    <i/>
  </colItems>
  <dataFields count="1">
    <dataField name="Count of Neighborhood" fld="12" subtotal="count" baseField="0" baseItem="0"/>
  </dataFields>
  <formats count="23">
    <format dxfId="24">
      <pivotArea outline="0" fieldPosition="0">
        <references count="1">
          <reference field="12" count="1" selected="0">
            <x v="15"/>
          </reference>
        </references>
      </pivotArea>
    </format>
    <format dxfId="23">
      <pivotArea outline="0" fieldPosition="0">
        <references count="1">
          <reference field="12" count="1" selected="0">
            <x v="13"/>
          </reference>
        </references>
      </pivotArea>
    </format>
    <format dxfId="22">
      <pivotArea outline="0" fieldPosition="0">
        <references count="1">
          <reference field="12" count="1" selected="0">
            <x v="21"/>
          </reference>
        </references>
      </pivotArea>
    </format>
    <format dxfId="21">
      <pivotArea outline="0" fieldPosition="0">
        <references count="1">
          <reference field="12" count="1" selected="0">
            <x v="5"/>
          </reference>
        </references>
      </pivotArea>
    </format>
    <format dxfId="20">
      <pivotArea outline="0" fieldPosition="0">
        <references count="1">
          <reference field="12" count="1" selected="0">
            <x v="20"/>
          </reference>
        </references>
      </pivotArea>
    </format>
    <format dxfId="19">
      <pivotArea outline="0" fieldPosition="0">
        <references count="1">
          <reference field="12" count="1" selected="0">
            <x v="23"/>
          </reference>
        </references>
      </pivotArea>
    </format>
    <format dxfId="18">
      <pivotArea outline="0" fieldPosition="0">
        <references count="1">
          <reference field="12" count="1" selected="0">
            <x v="6"/>
          </reference>
        </references>
      </pivotArea>
    </format>
    <format dxfId="17">
      <pivotArea outline="0" fieldPosition="0">
        <references count="1">
          <reference field="12" count="1" selected="0">
            <x v="8"/>
          </reference>
        </references>
      </pivotArea>
    </format>
    <format dxfId="16">
      <pivotArea outline="0" fieldPosition="0">
        <references count="1">
          <reference field="12" count="1" selected="0">
            <x v="4"/>
          </reference>
        </references>
      </pivotArea>
    </format>
    <format dxfId="15">
      <pivotArea outline="0" collapsedLevelsAreSubtotals="1" fieldPosition="0"/>
    </format>
    <format dxfId="14">
      <pivotArea outline="0" fieldPosition="0">
        <references count="1">
          <reference field="12" count="1" selected="0">
            <x v="13"/>
          </reference>
        </references>
      </pivotArea>
    </format>
    <format dxfId="13">
      <pivotArea outline="0" fieldPosition="0">
        <references count="1">
          <reference field="12" count="1" selected="0">
            <x v="15"/>
          </reference>
        </references>
      </pivotArea>
    </format>
    <format dxfId="12">
      <pivotArea outline="0" fieldPosition="0">
        <references count="1">
          <reference field="12" count="1" selected="0">
            <x v="21"/>
          </reference>
        </references>
      </pivotArea>
    </format>
    <format dxfId="11">
      <pivotArea outline="0" fieldPosition="0">
        <references count="1">
          <reference field="12" count="1" selected="0">
            <x v="24"/>
          </reference>
        </references>
      </pivotArea>
    </format>
    <format dxfId="10">
      <pivotArea outline="0" fieldPosition="0">
        <references count="1">
          <reference field="12" count="1" selected="0">
            <x v="23"/>
          </reference>
        </references>
      </pivotArea>
    </format>
    <format dxfId="9">
      <pivotArea outline="0" fieldPosition="0">
        <references count="1">
          <reference field="12" count="1" selected="0">
            <x v="20"/>
          </reference>
        </references>
      </pivotArea>
    </format>
    <format dxfId="8">
      <pivotArea outline="0" fieldPosition="0">
        <references count="1">
          <reference field="12" count="1" selected="0">
            <x v="6"/>
          </reference>
        </references>
      </pivotArea>
    </format>
    <format dxfId="7">
      <pivotArea outline="0" fieldPosition="0">
        <references count="1">
          <reference field="12" count="1" selected="0">
            <x v="4"/>
          </reference>
        </references>
      </pivotArea>
    </format>
    <format dxfId="6">
      <pivotArea outline="0" fieldPosition="0">
        <references count="1">
          <reference field="12" count="1" selected="0">
            <x v="5"/>
          </reference>
        </references>
      </pivotArea>
    </format>
    <format dxfId="5">
      <pivotArea outline="0" fieldPosition="0">
        <references count="1">
          <reference field="12" count="1" selected="0">
            <x v="0"/>
          </reference>
        </references>
      </pivotArea>
    </format>
    <format dxfId="4">
      <pivotArea outline="0" fieldPosition="0">
        <references count="1">
          <reference field="12" count="1" selected="0">
            <x v="8"/>
          </reference>
        </references>
      </pivotArea>
    </format>
    <format dxfId="3">
      <pivotArea outline="0" fieldPosition="0">
        <references count="1">
          <reference field="12" count="1" selected="0">
            <x v="16"/>
          </reference>
        </references>
      </pivotArea>
    </format>
    <format dxfId="2">
      <pivotArea outline="0" fieldPosition="0">
        <references count="1">
          <reference field="12" count="1" selected="0">
            <x v="19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1CA80-549B-4F5D-B59B-6BF0686793A2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8:B54" firstHeaderRow="1" firstDataRow="1" firstDataCol="1"/>
  <pivotFields count="69">
    <pivotField axis="axisRow" showAll="0" sortType="descending">
      <items count="26">
        <item x="16"/>
        <item x="23"/>
        <item x="24"/>
        <item x="17"/>
        <item x="11"/>
        <item x="4"/>
        <item x="6"/>
        <item x="13"/>
        <item x="9"/>
        <item x="20"/>
        <item x="22"/>
        <item x="15"/>
        <item x="10"/>
        <item x="0"/>
        <item x="21"/>
        <item x="1"/>
        <item x="14"/>
        <item x="3"/>
        <item x="19"/>
        <item x="12"/>
        <item x="5"/>
        <item x="2"/>
        <item x="18"/>
        <item x="8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6">
    <i>
      <x v="13"/>
    </i>
    <i>
      <x v="15"/>
    </i>
    <i>
      <x v="21"/>
    </i>
    <i>
      <x v="23"/>
    </i>
    <i>
      <x v="24"/>
    </i>
    <i>
      <x v="20"/>
    </i>
    <i>
      <x v="4"/>
    </i>
    <i>
      <x v="6"/>
    </i>
    <i>
      <x v="5"/>
    </i>
    <i>
      <x/>
    </i>
    <i>
      <x v="8"/>
    </i>
    <i>
      <x v="16"/>
    </i>
    <i>
      <x v="19"/>
    </i>
    <i>
      <x v="11"/>
    </i>
    <i>
      <x v="12"/>
    </i>
    <i>
      <x v="14"/>
    </i>
    <i>
      <x v="22"/>
    </i>
    <i>
      <x v="1"/>
    </i>
    <i>
      <x v="18"/>
    </i>
    <i>
      <x v="17"/>
    </i>
    <i>
      <x v="7"/>
    </i>
    <i>
      <x v="3"/>
    </i>
    <i>
      <x v="2"/>
    </i>
    <i>
      <x v="9"/>
    </i>
    <i>
      <x v="10"/>
    </i>
    <i t="grand">
      <x/>
    </i>
  </rowItems>
  <colItems count="1">
    <i/>
  </colItems>
  <dataFields count="1">
    <dataField name="Average of SalePrice" fld="68" subtotal="average" baseField="0" baseItem="12" numFmtId="164"/>
  </dataFields>
  <formats count="1">
    <format dxfId="2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73BEB-FEB2-4919-83D1-2AD070EB3F14}" name="PivotTable15" cacheId="2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:L374" firstHeaderRow="1" firstDataRow="1" firstDataCol="1" rowPageCount="1" colPageCount="1"/>
  <pivotFields count="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/>
    <pivotField showAll="0"/>
    <pivotField axis="axisPage" showAll="0">
      <items count="4">
        <item x="1"/>
        <item x="2"/>
        <item x="0"/>
        <item t="default"/>
      </items>
    </pivotField>
  </pivotFields>
  <rowFields count="1">
    <field x="0"/>
  </rowFields>
  <rowItems count="371">
    <i>
      <x v="8"/>
    </i>
    <i>
      <x v="12"/>
    </i>
    <i>
      <x v="15"/>
    </i>
    <i>
      <x v="21"/>
    </i>
    <i>
      <x v="26"/>
    </i>
    <i>
      <x v="28"/>
    </i>
    <i>
      <x v="29"/>
    </i>
    <i>
      <x v="37"/>
    </i>
    <i>
      <x v="38"/>
    </i>
    <i>
      <x v="46"/>
    </i>
    <i>
      <x v="48"/>
    </i>
    <i>
      <x v="55"/>
    </i>
    <i>
      <x v="61"/>
    </i>
    <i>
      <x v="68"/>
    </i>
    <i>
      <x v="74"/>
    </i>
    <i>
      <x v="76"/>
    </i>
    <i>
      <x v="78"/>
    </i>
    <i>
      <x v="81"/>
    </i>
    <i>
      <x v="83"/>
    </i>
    <i>
      <x v="88"/>
    </i>
    <i>
      <x v="97"/>
    </i>
    <i>
      <x v="98"/>
    </i>
    <i>
      <x v="106"/>
    </i>
    <i>
      <x v="121"/>
    </i>
    <i>
      <x v="122"/>
    </i>
    <i>
      <x v="126"/>
    </i>
    <i>
      <x v="127"/>
    </i>
    <i>
      <x v="128"/>
    </i>
    <i>
      <x v="129"/>
    </i>
    <i>
      <x v="132"/>
    </i>
    <i>
      <x v="134"/>
    </i>
    <i>
      <x v="136"/>
    </i>
    <i>
      <x v="137"/>
    </i>
    <i>
      <x v="142"/>
    </i>
    <i>
      <x v="144"/>
    </i>
    <i>
      <x v="149"/>
    </i>
    <i>
      <x v="154"/>
    </i>
    <i>
      <x v="156"/>
    </i>
    <i>
      <x v="164"/>
    </i>
    <i>
      <x v="165"/>
    </i>
    <i>
      <x v="170"/>
    </i>
    <i>
      <x v="173"/>
    </i>
    <i>
      <x v="179"/>
    </i>
    <i>
      <x v="183"/>
    </i>
    <i>
      <x v="185"/>
    </i>
    <i>
      <x v="191"/>
    </i>
    <i>
      <x v="197"/>
    </i>
    <i>
      <x v="202"/>
    </i>
    <i>
      <x v="204"/>
    </i>
    <i>
      <x v="206"/>
    </i>
    <i>
      <x v="207"/>
    </i>
    <i>
      <x v="209"/>
    </i>
    <i>
      <x v="211"/>
    </i>
    <i>
      <x v="217"/>
    </i>
    <i>
      <x v="223"/>
    </i>
    <i>
      <x v="227"/>
    </i>
    <i>
      <x v="228"/>
    </i>
    <i>
      <x v="235"/>
    </i>
    <i>
      <x v="239"/>
    </i>
    <i>
      <x v="241"/>
    </i>
    <i>
      <x v="246"/>
    </i>
    <i>
      <x v="250"/>
    </i>
    <i>
      <x v="254"/>
    </i>
    <i>
      <x v="259"/>
    </i>
    <i>
      <x v="262"/>
    </i>
    <i>
      <x v="263"/>
    </i>
    <i>
      <x v="264"/>
    </i>
    <i>
      <x v="267"/>
    </i>
    <i>
      <x v="269"/>
    </i>
    <i>
      <x v="274"/>
    </i>
    <i>
      <x v="276"/>
    </i>
    <i>
      <x v="288"/>
    </i>
    <i>
      <x v="291"/>
    </i>
    <i>
      <x v="307"/>
    </i>
    <i>
      <x v="327"/>
    </i>
    <i>
      <x v="328"/>
    </i>
    <i>
      <x v="329"/>
    </i>
    <i>
      <x v="342"/>
    </i>
    <i>
      <x v="346"/>
    </i>
    <i>
      <x v="347"/>
    </i>
    <i>
      <x v="352"/>
    </i>
    <i>
      <x v="357"/>
    </i>
    <i>
      <x v="361"/>
    </i>
    <i>
      <x v="365"/>
    </i>
    <i>
      <x v="366"/>
    </i>
    <i>
      <x v="367"/>
    </i>
    <i>
      <x v="368"/>
    </i>
    <i>
      <x v="369"/>
    </i>
    <i>
      <x v="373"/>
    </i>
    <i>
      <x v="391"/>
    </i>
    <i>
      <x v="393"/>
    </i>
    <i>
      <x v="394"/>
    </i>
    <i>
      <x v="395"/>
    </i>
    <i>
      <x v="397"/>
    </i>
    <i>
      <x v="398"/>
    </i>
    <i>
      <x v="405"/>
    </i>
    <i>
      <x v="406"/>
    </i>
    <i>
      <x v="410"/>
    </i>
    <i>
      <x v="413"/>
    </i>
    <i>
      <x v="416"/>
    </i>
    <i>
      <x v="418"/>
    </i>
    <i>
      <x v="424"/>
    </i>
    <i>
      <x v="425"/>
    </i>
    <i>
      <x v="430"/>
    </i>
    <i>
      <x v="431"/>
    </i>
    <i>
      <x v="436"/>
    </i>
    <i>
      <x v="437"/>
    </i>
    <i>
      <x v="439"/>
    </i>
    <i>
      <x v="442"/>
    </i>
    <i>
      <x v="449"/>
    </i>
    <i>
      <x v="456"/>
    </i>
    <i>
      <x v="458"/>
    </i>
    <i>
      <x v="461"/>
    </i>
    <i>
      <x v="462"/>
    </i>
    <i>
      <x v="466"/>
    </i>
    <i>
      <x v="467"/>
    </i>
    <i>
      <x v="472"/>
    </i>
    <i>
      <x v="475"/>
    </i>
    <i>
      <x v="479"/>
    </i>
    <i>
      <x v="483"/>
    </i>
    <i>
      <x v="486"/>
    </i>
    <i>
      <x v="490"/>
    </i>
    <i>
      <x v="493"/>
    </i>
    <i>
      <x v="494"/>
    </i>
    <i>
      <x v="499"/>
    </i>
    <i>
      <x v="500"/>
    </i>
    <i>
      <x v="502"/>
    </i>
    <i>
      <x v="505"/>
    </i>
    <i>
      <x v="508"/>
    </i>
    <i>
      <x v="509"/>
    </i>
    <i>
      <x v="513"/>
    </i>
    <i>
      <x v="520"/>
    </i>
    <i>
      <x v="522"/>
    </i>
    <i>
      <x v="531"/>
    </i>
    <i>
      <x v="532"/>
    </i>
    <i>
      <x v="533"/>
    </i>
    <i>
      <x v="546"/>
    </i>
    <i>
      <x v="548"/>
    </i>
    <i>
      <x v="551"/>
    </i>
    <i>
      <x v="553"/>
    </i>
    <i>
      <x v="556"/>
    </i>
    <i>
      <x v="561"/>
    </i>
    <i>
      <x v="562"/>
    </i>
    <i>
      <x v="569"/>
    </i>
    <i>
      <x v="570"/>
    </i>
    <i>
      <x v="574"/>
    </i>
    <i>
      <x v="575"/>
    </i>
    <i>
      <x v="576"/>
    </i>
    <i>
      <x v="579"/>
    </i>
    <i>
      <x v="580"/>
    </i>
    <i>
      <x v="582"/>
    </i>
    <i>
      <x v="583"/>
    </i>
    <i>
      <x v="586"/>
    </i>
    <i>
      <x v="587"/>
    </i>
    <i>
      <x v="589"/>
    </i>
    <i>
      <x v="592"/>
    </i>
    <i>
      <x v="601"/>
    </i>
    <i>
      <x v="607"/>
    </i>
    <i>
      <x v="609"/>
    </i>
    <i>
      <x v="613"/>
    </i>
    <i>
      <x v="620"/>
    </i>
    <i>
      <x v="622"/>
    </i>
    <i>
      <x v="625"/>
    </i>
    <i>
      <x v="627"/>
    </i>
    <i>
      <x v="633"/>
    </i>
    <i>
      <x v="634"/>
    </i>
    <i>
      <x v="636"/>
    </i>
    <i>
      <x v="637"/>
    </i>
    <i>
      <x v="647"/>
    </i>
    <i>
      <x v="648"/>
    </i>
    <i>
      <x v="649"/>
    </i>
    <i>
      <x v="655"/>
    </i>
    <i>
      <x v="656"/>
    </i>
    <i>
      <x v="663"/>
    </i>
    <i>
      <x v="674"/>
    </i>
    <i>
      <x v="677"/>
    </i>
    <i>
      <x v="681"/>
    </i>
    <i>
      <x v="694"/>
    </i>
    <i>
      <x v="697"/>
    </i>
    <i>
      <x v="698"/>
    </i>
    <i>
      <x v="703"/>
    </i>
    <i>
      <x v="705"/>
    </i>
    <i>
      <x v="716"/>
    </i>
    <i>
      <x v="725"/>
    </i>
    <i>
      <x v="728"/>
    </i>
    <i>
      <x v="735"/>
    </i>
    <i>
      <x v="736"/>
    </i>
    <i>
      <x v="738"/>
    </i>
    <i>
      <x v="741"/>
    </i>
    <i>
      <x v="743"/>
    </i>
    <i>
      <x v="749"/>
    </i>
    <i>
      <x v="750"/>
    </i>
    <i>
      <x v="754"/>
    </i>
    <i>
      <x v="757"/>
    </i>
    <i>
      <x v="760"/>
    </i>
    <i>
      <x v="767"/>
    </i>
    <i>
      <x v="771"/>
    </i>
    <i>
      <x v="775"/>
    </i>
    <i>
      <x v="777"/>
    </i>
    <i>
      <x v="784"/>
    </i>
    <i>
      <x v="788"/>
    </i>
    <i>
      <x v="799"/>
    </i>
    <i>
      <x v="812"/>
    </i>
    <i>
      <x v="813"/>
    </i>
    <i>
      <x v="817"/>
    </i>
    <i>
      <x v="836"/>
    </i>
    <i>
      <x v="837"/>
    </i>
    <i>
      <x v="840"/>
    </i>
    <i>
      <x v="841"/>
    </i>
    <i>
      <x v="842"/>
    </i>
    <i>
      <x v="855"/>
    </i>
    <i>
      <x v="861"/>
    </i>
    <i>
      <x v="867"/>
    </i>
    <i>
      <x v="870"/>
    </i>
    <i>
      <x v="872"/>
    </i>
    <i>
      <x v="873"/>
    </i>
    <i>
      <x v="876"/>
    </i>
    <i>
      <x v="883"/>
    </i>
    <i>
      <x v="886"/>
    </i>
    <i>
      <x v="887"/>
    </i>
    <i>
      <x v="891"/>
    </i>
    <i>
      <x v="895"/>
    </i>
    <i>
      <x v="901"/>
    </i>
    <i>
      <x v="904"/>
    </i>
    <i>
      <x v="910"/>
    </i>
    <i>
      <x v="912"/>
    </i>
    <i>
      <x v="915"/>
    </i>
    <i>
      <x v="916"/>
    </i>
    <i>
      <x v="921"/>
    </i>
    <i>
      <x v="931"/>
    </i>
    <i>
      <x v="934"/>
    </i>
    <i>
      <x v="935"/>
    </i>
    <i>
      <x v="940"/>
    </i>
    <i>
      <x v="945"/>
    </i>
    <i>
      <x v="946"/>
    </i>
    <i>
      <x v="950"/>
    </i>
    <i>
      <x v="953"/>
    </i>
    <i>
      <x v="960"/>
    </i>
    <i>
      <x v="962"/>
    </i>
    <i>
      <x v="968"/>
    </i>
    <i>
      <x v="969"/>
    </i>
    <i>
      <x v="970"/>
    </i>
    <i>
      <x v="976"/>
    </i>
    <i>
      <x v="980"/>
    </i>
    <i>
      <x v="985"/>
    </i>
    <i>
      <x v="986"/>
    </i>
    <i>
      <x v="996"/>
    </i>
    <i>
      <x v="998"/>
    </i>
    <i>
      <x v="1006"/>
    </i>
    <i>
      <x v="1009"/>
    </i>
    <i>
      <x v="1010"/>
    </i>
    <i>
      <x v="1014"/>
    </i>
    <i>
      <x v="1020"/>
    </i>
    <i>
      <x v="1026"/>
    </i>
    <i>
      <x v="1028"/>
    </i>
    <i>
      <x v="1029"/>
    </i>
    <i>
      <x v="1031"/>
    </i>
    <i>
      <x v="1035"/>
    </i>
    <i>
      <x v="1039"/>
    </i>
    <i>
      <x v="1045"/>
    </i>
    <i>
      <x v="1049"/>
    </i>
    <i>
      <x v="1053"/>
    </i>
    <i>
      <x v="1061"/>
    </i>
    <i>
      <x v="1067"/>
    </i>
    <i>
      <x v="1068"/>
    </i>
    <i>
      <x v="1070"/>
    </i>
    <i>
      <x v="1073"/>
    </i>
    <i>
      <x v="1077"/>
    </i>
    <i>
      <x v="1081"/>
    </i>
    <i>
      <x v="1083"/>
    </i>
    <i>
      <x v="1086"/>
    </i>
    <i>
      <x v="1088"/>
    </i>
    <i>
      <x v="1090"/>
    </i>
    <i>
      <x v="1093"/>
    </i>
    <i>
      <x v="1094"/>
    </i>
    <i>
      <x v="1098"/>
    </i>
    <i>
      <x v="1100"/>
    </i>
    <i>
      <x v="110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5"/>
    </i>
    <i>
      <x v="1129"/>
    </i>
    <i>
      <x v="1130"/>
    </i>
    <i>
      <x v="1132"/>
    </i>
    <i>
      <x v="1136"/>
    </i>
    <i>
      <x v="1137"/>
    </i>
    <i>
      <x v="1139"/>
    </i>
    <i>
      <x v="1140"/>
    </i>
    <i>
      <x v="1143"/>
    </i>
    <i>
      <x v="1145"/>
    </i>
    <i>
      <x v="1148"/>
    </i>
    <i>
      <x v="1150"/>
    </i>
    <i>
      <x v="1151"/>
    </i>
    <i>
      <x v="1156"/>
    </i>
    <i>
      <x v="1160"/>
    </i>
    <i>
      <x v="1162"/>
    </i>
    <i>
      <x v="1179"/>
    </i>
    <i>
      <x v="1183"/>
    </i>
    <i>
      <x v="1193"/>
    </i>
    <i>
      <x v="1194"/>
    </i>
    <i>
      <x v="1197"/>
    </i>
    <i>
      <x v="1200"/>
    </i>
    <i>
      <x v="1212"/>
    </i>
    <i>
      <x v="1218"/>
    </i>
    <i>
      <x v="1221"/>
    </i>
    <i>
      <x v="1222"/>
    </i>
    <i>
      <x v="1223"/>
    </i>
    <i>
      <x v="1225"/>
    </i>
    <i>
      <x v="1230"/>
    </i>
    <i>
      <x v="1247"/>
    </i>
    <i>
      <x v="1248"/>
    </i>
    <i>
      <x v="1250"/>
    </i>
    <i>
      <x v="1252"/>
    </i>
    <i>
      <x v="1255"/>
    </i>
    <i>
      <x v="1261"/>
    </i>
    <i>
      <x v="1263"/>
    </i>
    <i>
      <x v="1266"/>
    </i>
    <i>
      <x v="1269"/>
    </i>
    <i>
      <x v="1275"/>
    </i>
    <i>
      <x v="1279"/>
    </i>
    <i>
      <x v="1283"/>
    </i>
    <i>
      <x v="1285"/>
    </i>
    <i>
      <x v="1290"/>
    </i>
    <i>
      <x v="1292"/>
    </i>
    <i>
      <x v="1296"/>
    </i>
    <i>
      <x v="1298"/>
    </i>
    <i>
      <x v="1304"/>
    </i>
    <i>
      <x v="1315"/>
    </i>
    <i>
      <x v="1321"/>
    </i>
    <i>
      <x v="1323"/>
    </i>
    <i>
      <x v="1326"/>
    </i>
    <i>
      <x v="1333"/>
    </i>
    <i>
      <x v="1334"/>
    </i>
    <i>
      <x v="1337"/>
    </i>
    <i>
      <x v="1345"/>
    </i>
    <i>
      <x v="1349"/>
    </i>
    <i>
      <x v="1351"/>
    </i>
    <i>
      <x v="1352"/>
    </i>
    <i>
      <x v="1367"/>
    </i>
    <i>
      <x v="1371"/>
    </i>
    <i>
      <x v="1376"/>
    </i>
    <i>
      <x v="1377"/>
    </i>
    <i>
      <x v="1381"/>
    </i>
    <i>
      <x v="1383"/>
    </i>
    <i>
      <x v="1385"/>
    </i>
    <i>
      <x v="1389"/>
    </i>
    <i>
      <x v="1391"/>
    </i>
    <i>
      <x v="1392"/>
    </i>
    <i>
      <x v="1393"/>
    </i>
    <i>
      <x v="1397"/>
    </i>
    <i>
      <x v="1398"/>
    </i>
    <i>
      <x v="1404"/>
    </i>
    <i>
      <x v="1407"/>
    </i>
    <i>
      <x v="1416"/>
    </i>
    <i>
      <x v="1421"/>
    </i>
    <i>
      <x v="1424"/>
    </i>
    <i>
      <x v="1425"/>
    </i>
    <i>
      <x v="1427"/>
    </i>
    <i>
      <x v="1432"/>
    </i>
    <i>
      <x v="1434"/>
    </i>
    <i>
      <x v="1443"/>
    </i>
    <i>
      <x v="1446"/>
    </i>
    <i>
      <x v="1448"/>
    </i>
    <i>
      <x v="1450"/>
    </i>
    <i t="grand">
      <x/>
    </i>
  </rowItems>
  <colItems count="1">
    <i/>
  </colItems>
  <pageFields count="1">
    <pageField fld="5" item="1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96640-1258-4F49-A025-A914C891830C}" name="A1" cacheId="2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3:I359" firstHeaderRow="1" firstDataRow="1" firstDataCol="1" rowPageCount="1" colPageCount="1"/>
  <pivotFields count="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/>
    <pivotField showAll="0"/>
    <pivotField axis="axisPage" showAll="0">
      <items count="4">
        <item x="1"/>
        <item x="2"/>
        <item x="0"/>
        <item t="default"/>
      </items>
    </pivotField>
  </pivotFields>
  <rowFields count="1">
    <field x="0"/>
  </rowFields>
  <rowItems count="356">
    <i>
      <x v="5"/>
    </i>
    <i>
      <x v="9"/>
    </i>
    <i>
      <x v="10"/>
    </i>
    <i>
      <x v="14"/>
    </i>
    <i>
      <x v="16"/>
    </i>
    <i>
      <x v="17"/>
    </i>
    <i>
      <x v="19"/>
    </i>
    <i>
      <x v="23"/>
    </i>
    <i>
      <x v="24"/>
    </i>
    <i>
      <x v="30"/>
    </i>
    <i>
      <x v="31"/>
    </i>
    <i>
      <x v="33"/>
    </i>
    <i>
      <x v="39"/>
    </i>
    <i>
      <x v="40"/>
    </i>
    <i>
      <x v="44"/>
    </i>
    <i>
      <x v="49"/>
    </i>
    <i>
      <x v="51"/>
    </i>
    <i>
      <x v="52"/>
    </i>
    <i>
      <x v="54"/>
    </i>
    <i>
      <x v="63"/>
    </i>
    <i>
      <x v="66"/>
    </i>
    <i>
      <x v="70"/>
    </i>
    <i>
      <x v="71"/>
    </i>
    <i>
      <x v="73"/>
    </i>
    <i>
      <x v="75"/>
    </i>
    <i>
      <x v="77"/>
    </i>
    <i>
      <x v="79"/>
    </i>
    <i>
      <x v="80"/>
    </i>
    <i>
      <x v="90"/>
    </i>
    <i>
      <x v="91"/>
    </i>
    <i>
      <x v="93"/>
    </i>
    <i>
      <x v="99"/>
    </i>
    <i>
      <x v="104"/>
    </i>
    <i>
      <x v="107"/>
    </i>
    <i>
      <x v="108"/>
    </i>
    <i>
      <x v="110"/>
    </i>
    <i>
      <x v="116"/>
    </i>
    <i>
      <x v="117"/>
    </i>
    <i>
      <x v="125"/>
    </i>
    <i>
      <x v="130"/>
    </i>
    <i>
      <x v="140"/>
    </i>
    <i>
      <x v="145"/>
    </i>
    <i>
      <x v="146"/>
    </i>
    <i>
      <x v="155"/>
    </i>
    <i>
      <x v="163"/>
    </i>
    <i>
      <x v="171"/>
    </i>
    <i>
      <x v="175"/>
    </i>
    <i>
      <x v="177"/>
    </i>
    <i>
      <x v="182"/>
    </i>
    <i>
      <x v="184"/>
    </i>
    <i>
      <x v="186"/>
    </i>
    <i>
      <x v="187"/>
    </i>
    <i>
      <x v="193"/>
    </i>
    <i>
      <x v="195"/>
    </i>
    <i>
      <x v="198"/>
    </i>
    <i>
      <x v="200"/>
    </i>
    <i>
      <x v="201"/>
    </i>
    <i>
      <x v="210"/>
    </i>
    <i>
      <x v="215"/>
    </i>
    <i>
      <x v="225"/>
    </i>
    <i>
      <x v="230"/>
    </i>
    <i>
      <x v="232"/>
    </i>
    <i>
      <x v="242"/>
    </i>
    <i>
      <x v="247"/>
    </i>
    <i>
      <x v="253"/>
    </i>
    <i>
      <x v="260"/>
    </i>
    <i>
      <x v="268"/>
    </i>
    <i>
      <x v="273"/>
    </i>
    <i>
      <x v="275"/>
    </i>
    <i>
      <x v="286"/>
    </i>
    <i>
      <x v="287"/>
    </i>
    <i>
      <x v="289"/>
    </i>
    <i>
      <x v="292"/>
    </i>
    <i>
      <x v="294"/>
    </i>
    <i>
      <x v="295"/>
    </i>
    <i>
      <x v="296"/>
    </i>
    <i>
      <x v="304"/>
    </i>
    <i>
      <x v="308"/>
    </i>
    <i>
      <x v="311"/>
    </i>
    <i>
      <x v="312"/>
    </i>
    <i>
      <x v="314"/>
    </i>
    <i>
      <x v="323"/>
    </i>
    <i>
      <x v="324"/>
    </i>
    <i>
      <x v="325"/>
    </i>
    <i>
      <x v="330"/>
    </i>
    <i>
      <x v="331"/>
    </i>
    <i>
      <x v="339"/>
    </i>
    <i>
      <x v="344"/>
    </i>
    <i>
      <x v="345"/>
    </i>
    <i>
      <x v="353"/>
    </i>
    <i>
      <x v="354"/>
    </i>
    <i>
      <x v="360"/>
    </i>
    <i>
      <x v="362"/>
    </i>
    <i>
      <x v="363"/>
    </i>
    <i>
      <x v="375"/>
    </i>
    <i>
      <x v="380"/>
    </i>
    <i>
      <x v="386"/>
    </i>
    <i>
      <x v="387"/>
    </i>
    <i>
      <x v="390"/>
    </i>
    <i>
      <x v="392"/>
    </i>
    <i>
      <x v="402"/>
    </i>
    <i>
      <x v="419"/>
    </i>
    <i>
      <x v="420"/>
    </i>
    <i>
      <x v="422"/>
    </i>
    <i>
      <x v="427"/>
    </i>
    <i>
      <x v="432"/>
    </i>
    <i>
      <x v="434"/>
    </i>
    <i>
      <x v="441"/>
    </i>
    <i>
      <x v="445"/>
    </i>
    <i>
      <x v="446"/>
    </i>
    <i>
      <x v="448"/>
    </i>
    <i>
      <x v="450"/>
    </i>
    <i>
      <x v="454"/>
    </i>
    <i>
      <x v="459"/>
    </i>
    <i>
      <x v="482"/>
    </i>
    <i>
      <x v="484"/>
    </i>
    <i>
      <x v="485"/>
    </i>
    <i>
      <x v="488"/>
    </i>
    <i>
      <x v="489"/>
    </i>
    <i>
      <x v="491"/>
    </i>
    <i>
      <x v="495"/>
    </i>
    <i>
      <x v="497"/>
    </i>
    <i>
      <x v="498"/>
    </i>
    <i>
      <x v="504"/>
    </i>
    <i>
      <x v="510"/>
    </i>
    <i>
      <x v="512"/>
    </i>
    <i>
      <x v="521"/>
    </i>
    <i>
      <x v="523"/>
    </i>
    <i>
      <x v="526"/>
    </i>
    <i>
      <x v="528"/>
    </i>
    <i>
      <x v="535"/>
    </i>
    <i>
      <x v="537"/>
    </i>
    <i>
      <x v="538"/>
    </i>
    <i>
      <x v="543"/>
    </i>
    <i>
      <x v="547"/>
    </i>
    <i>
      <x v="550"/>
    </i>
    <i>
      <x v="555"/>
    </i>
    <i>
      <x v="557"/>
    </i>
    <i>
      <x v="560"/>
    </i>
    <i>
      <x v="563"/>
    </i>
    <i>
      <x v="565"/>
    </i>
    <i>
      <x v="571"/>
    </i>
    <i>
      <x v="577"/>
    </i>
    <i>
      <x v="584"/>
    </i>
    <i>
      <x v="596"/>
    </i>
    <i>
      <x v="599"/>
    </i>
    <i>
      <x v="605"/>
    </i>
    <i>
      <x v="614"/>
    </i>
    <i>
      <x v="615"/>
    </i>
    <i>
      <x v="617"/>
    </i>
    <i>
      <x v="626"/>
    </i>
    <i>
      <x v="628"/>
    </i>
    <i>
      <x v="629"/>
    </i>
    <i>
      <x v="630"/>
    </i>
    <i>
      <x v="635"/>
    </i>
    <i>
      <x v="638"/>
    </i>
    <i>
      <x v="642"/>
    </i>
    <i>
      <x v="645"/>
    </i>
    <i>
      <x v="646"/>
    </i>
    <i>
      <x v="651"/>
    </i>
    <i>
      <x v="653"/>
    </i>
    <i>
      <x v="658"/>
    </i>
    <i>
      <x v="659"/>
    </i>
    <i>
      <x v="662"/>
    </i>
    <i>
      <x v="666"/>
    </i>
    <i>
      <x v="668"/>
    </i>
    <i>
      <x v="671"/>
    </i>
    <i>
      <x v="675"/>
    </i>
    <i>
      <x v="676"/>
    </i>
    <i>
      <x v="679"/>
    </i>
    <i>
      <x v="693"/>
    </i>
    <i>
      <x v="696"/>
    </i>
    <i>
      <x v="709"/>
    </i>
    <i>
      <x v="710"/>
    </i>
    <i>
      <x v="711"/>
    </i>
    <i>
      <x v="713"/>
    </i>
    <i>
      <x v="714"/>
    </i>
    <i>
      <x v="722"/>
    </i>
    <i>
      <x v="723"/>
    </i>
    <i>
      <x v="724"/>
    </i>
    <i>
      <x v="729"/>
    </i>
    <i>
      <x v="733"/>
    </i>
    <i>
      <x v="734"/>
    </i>
    <i>
      <x v="740"/>
    </i>
    <i>
      <x v="747"/>
    </i>
    <i>
      <x v="761"/>
    </i>
    <i>
      <x v="770"/>
    </i>
    <i>
      <x v="772"/>
    </i>
    <i>
      <x v="773"/>
    </i>
    <i>
      <x v="779"/>
    </i>
    <i>
      <x v="783"/>
    </i>
    <i>
      <x v="786"/>
    </i>
    <i>
      <x v="791"/>
    </i>
    <i>
      <x v="796"/>
    </i>
    <i>
      <x v="797"/>
    </i>
    <i>
      <x v="801"/>
    </i>
    <i>
      <x v="804"/>
    </i>
    <i>
      <x v="806"/>
    </i>
    <i>
      <x v="807"/>
    </i>
    <i>
      <x v="808"/>
    </i>
    <i>
      <x v="809"/>
    </i>
    <i>
      <x v="814"/>
    </i>
    <i>
      <x v="816"/>
    </i>
    <i>
      <x v="821"/>
    </i>
    <i>
      <x v="823"/>
    </i>
    <i>
      <x v="826"/>
    </i>
    <i>
      <x v="830"/>
    </i>
    <i>
      <x v="833"/>
    </i>
    <i>
      <x v="834"/>
    </i>
    <i>
      <x v="835"/>
    </i>
    <i>
      <x v="839"/>
    </i>
    <i>
      <x v="843"/>
    </i>
    <i>
      <x v="844"/>
    </i>
    <i>
      <x v="845"/>
    </i>
    <i>
      <x v="853"/>
    </i>
    <i>
      <x v="854"/>
    </i>
    <i>
      <x v="863"/>
    </i>
    <i>
      <x v="865"/>
    </i>
    <i>
      <x v="874"/>
    </i>
    <i>
      <x v="878"/>
    </i>
    <i>
      <x v="880"/>
    </i>
    <i>
      <x v="884"/>
    </i>
    <i>
      <x v="888"/>
    </i>
    <i>
      <x v="889"/>
    </i>
    <i>
      <x v="890"/>
    </i>
    <i>
      <x v="892"/>
    </i>
    <i>
      <x v="893"/>
    </i>
    <i>
      <x v="896"/>
    </i>
    <i>
      <x v="899"/>
    </i>
    <i>
      <x v="900"/>
    </i>
    <i>
      <x v="905"/>
    </i>
    <i>
      <x v="908"/>
    </i>
    <i>
      <x v="917"/>
    </i>
    <i>
      <x v="919"/>
    </i>
    <i>
      <x v="942"/>
    </i>
    <i>
      <x v="943"/>
    </i>
    <i>
      <x v="954"/>
    </i>
    <i>
      <x v="956"/>
    </i>
    <i>
      <x v="957"/>
    </i>
    <i>
      <x v="967"/>
    </i>
    <i>
      <x v="974"/>
    </i>
    <i>
      <x v="978"/>
    </i>
    <i>
      <x v="979"/>
    </i>
    <i>
      <x v="984"/>
    </i>
    <i>
      <x v="991"/>
    </i>
    <i>
      <x v="992"/>
    </i>
    <i>
      <x v="995"/>
    </i>
    <i>
      <x v="1000"/>
    </i>
    <i>
      <x v="1001"/>
    </i>
    <i>
      <x v="1007"/>
    </i>
    <i>
      <x v="1008"/>
    </i>
    <i>
      <x v="1011"/>
    </i>
    <i>
      <x v="1013"/>
    </i>
    <i>
      <x v="1022"/>
    </i>
    <i>
      <x v="1030"/>
    </i>
    <i>
      <x v="1038"/>
    </i>
    <i>
      <x v="1040"/>
    </i>
    <i>
      <x v="1048"/>
    </i>
    <i>
      <x v="1052"/>
    </i>
    <i>
      <x v="1062"/>
    </i>
    <i>
      <x v="1063"/>
    </i>
    <i>
      <x v="1064"/>
    </i>
    <i>
      <x v="1069"/>
    </i>
    <i>
      <x v="1072"/>
    </i>
    <i>
      <x v="1076"/>
    </i>
    <i>
      <x v="1092"/>
    </i>
    <i>
      <x v="1096"/>
    </i>
    <i>
      <x v="1102"/>
    </i>
    <i>
      <x v="1103"/>
    </i>
    <i>
      <x v="1104"/>
    </i>
    <i>
      <x v="1123"/>
    </i>
    <i>
      <x v="1131"/>
    </i>
    <i>
      <x v="1135"/>
    </i>
    <i>
      <x v="1138"/>
    </i>
    <i>
      <x v="1144"/>
    </i>
    <i>
      <x v="1149"/>
    </i>
    <i>
      <x v="1153"/>
    </i>
    <i>
      <x v="1154"/>
    </i>
    <i>
      <x v="1163"/>
    </i>
    <i>
      <x v="1168"/>
    </i>
    <i>
      <x v="1170"/>
    </i>
    <i>
      <x v="1171"/>
    </i>
    <i>
      <x v="1176"/>
    </i>
    <i>
      <x v="1177"/>
    </i>
    <i>
      <x v="1185"/>
    </i>
    <i>
      <x v="1186"/>
    </i>
    <i>
      <x v="1190"/>
    </i>
    <i>
      <x v="1192"/>
    </i>
    <i>
      <x v="1199"/>
    </i>
    <i>
      <x v="1202"/>
    </i>
    <i>
      <x v="1208"/>
    </i>
    <i>
      <x v="1213"/>
    </i>
    <i>
      <x v="1214"/>
    </i>
    <i>
      <x v="1215"/>
    </i>
    <i>
      <x v="1216"/>
    </i>
    <i>
      <x v="1219"/>
    </i>
    <i>
      <x v="1220"/>
    </i>
    <i>
      <x v="1227"/>
    </i>
    <i>
      <x v="1229"/>
    </i>
    <i>
      <x v="1231"/>
    </i>
    <i>
      <x v="1232"/>
    </i>
    <i>
      <x v="1233"/>
    </i>
    <i>
      <x v="1234"/>
    </i>
    <i>
      <x v="1249"/>
    </i>
    <i>
      <x v="1254"/>
    </i>
    <i>
      <x v="1257"/>
    </i>
    <i>
      <x v="1259"/>
    </i>
    <i>
      <x v="1264"/>
    </i>
    <i>
      <x v="1272"/>
    </i>
    <i>
      <x v="1273"/>
    </i>
    <i>
      <x v="1284"/>
    </i>
    <i>
      <x v="1291"/>
    </i>
    <i>
      <x v="1294"/>
    </i>
    <i>
      <x v="1295"/>
    </i>
    <i>
      <x v="1297"/>
    </i>
    <i>
      <x v="1299"/>
    </i>
    <i>
      <x v="1308"/>
    </i>
    <i>
      <x v="1314"/>
    </i>
    <i>
      <x v="1319"/>
    </i>
    <i>
      <x v="1320"/>
    </i>
    <i>
      <x v="1325"/>
    </i>
    <i>
      <x v="1327"/>
    </i>
    <i>
      <x v="1328"/>
    </i>
    <i>
      <x v="1332"/>
    </i>
    <i>
      <x v="1340"/>
    </i>
    <i>
      <x v="1350"/>
    </i>
    <i>
      <x v="1356"/>
    </i>
    <i>
      <x v="1357"/>
    </i>
    <i>
      <x v="1360"/>
    </i>
    <i>
      <x v="1362"/>
    </i>
    <i>
      <x v="1370"/>
    </i>
    <i>
      <x v="1378"/>
    </i>
    <i>
      <x v="1380"/>
    </i>
    <i>
      <x v="1382"/>
    </i>
    <i>
      <x v="1384"/>
    </i>
    <i>
      <x v="1387"/>
    </i>
    <i>
      <x v="1399"/>
    </i>
    <i>
      <x v="1400"/>
    </i>
    <i>
      <x v="1408"/>
    </i>
    <i>
      <x v="1411"/>
    </i>
    <i>
      <x v="1412"/>
    </i>
    <i>
      <x v="1414"/>
    </i>
    <i>
      <x v="1418"/>
    </i>
    <i>
      <x v="1423"/>
    </i>
    <i>
      <x v="1428"/>
    </i>
    <i>
      <x v="1431"/>
    </i>
    <i>
      <x v="1435"/>
    </i>
    <i>
      <x v="1436"/>
    </i>
    <i>
      <x v="1438"/>
    </i>
    <i>
      <x v="1445"/>
    </i>
    <i>
      <x v="1449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5" item="0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B3B15-0F77-4F2C-B2B8-E3670EDB255C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3:J729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726">
    <i>
      <x v="5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4"/>
    </i>
    <i>
      <x v="46"/>
    </i>
    <i>
      <x v="48"/>
    </i>
    <i>
      <x v="49"/>
    </i>
    <i>
      <x v="51"/>
    </i>
    <i>
      <x v="52"/>
    </i>
    <i>
      <x v="54"/>
    </i>
    <i>
      <x v="55"/>
    </i>
    <i>
      <x v="61"/>
    </i>
    <i>
      <x v="63"/>
    </i>
    <i>
      <x v="66"/>
    </i>
    <i>
      <x v="68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8"/>
    </i>
    <i>
      <x v="90"/>
    </i>
    <i>
      <x v="91"/>
    </i>
    <i>
      <x v="93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6"/>
    </i>
    <i>
      <x v="117"/>
    </i>
    <i>
      <x v="121"/>
    </i>
    <i>
      <x v="122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4"/>
    </i>
    <i>
      <x v="136"/>
    </i>
    <i>
      <x v="137"/>
    </i>
    <i>
      <x v="140"/>
    </i>
    <i>
      <x v="142"/>
    </i>
    <i>
      <x v="144"/>
    </i>
    <i>
      <x v="145"/>
    </i>
    <i>
      <x v="146"/>
    </i>
    <i>
      <x v="149"/>
    </i>
    <i>
      <x v="154"/>
    </i>
    <i>
      <x v="155"/>
    </i>
    <i>
      <x v="156"/>
    </i>
    <i>
      <x v="163"/>
    </i>
    <i>
      <x v="164"/>
    </i>
    <i>
      <x v="165"/>
    </i>
    <i>
      <x v="170"/>
    </i>
    <i>
      <x v="171"/>
    </i>
    <i>
      <x v="173"/>
    </i>
    <i>
      <x v="175"/>
    </i>
    <i>
      <x v="177"/>
    </i>
    <i>
      <x v="179"/>
    </i>
    <i>
      <x v="182"/>
    </i>
    <i>
      <x v="183"/>
    </i>
    <i>
      <x v="184"/>
    </i>
    <i>
      <x v="185"/>
    </i>
    <i>
      <x v="186"/>
    </i>
    <i>
      <x v="187"/>
    </i>
    <i>
      <x v="191"/>
    </i>
    <i>
      <x v="193"/>
    </i>
    <i>
      <x v="195"/>
    </i>
    <i>
      <x v="197"/>
    </i>
    <i>
      <x v="198"/>
    </i>
    <i>
      <x v="200"/>
    </i>
    <i>
      <x v="201"/>
    </i>
    <i>
      <x v="202"/>
    </i>
    <i>
      <x v="204"/>
    </i>
    <i>
      <x v="206"/>
    </i>
    <i>
      <x v="207"/>
    </i>
    <i>
      <x v="209"/>
    </i>
    <i>
      <x v="210"/>
    </i>
    <i>
      <x v="211"/>
    </i>
    <i>
      <x v="215"/>
    </i>
    <i>
      <x v="217"/>
    </i>
    <i>
      <x v="223"/>
    </i>
    <i>
      <x v="225"/>
    </i>
    <i>
      <x v="227"/>
    </i>
    <i>
      <x v="228"/>
    </i>
    <i>
      <x v="230"/>
    </i>
    <i>
      <x v="232"/>
    </i>
    <i>
      <x v="235"/>
    </i>
    <i>
      <x v="239"/>
    </i>
    <i>
      <x v="241"/>
    </i>
    <i>
      <x v="242"/>
    </i>
    <i>
      <x v="246"/>
    </i>
    <i>
      <x v="247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7"/>
    </i>
    <i>
      <x v="268"/>
    </i>
    <i>
      <x v="269"/>
    </i>
    <i>
      <x v="273"/>
    </i>
    <i>
      <x v="274"/>
    </i>
    <i>
      <x v="275"/>
    </i>
    <i>
      <x v="276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5"/>
    </i>
    <i>
      <x v="296"/>
    </i>
    <i>
      <x v="304"/>
    </i>
    <i>
      <x v="307"/>
    </i>
    <i>
      <x v="308"/>
    </i>
    <i>
      <x v="311"/>
    </i>
    <i>
      <x v="312"/>
    </i>
    <i>
      <x v="314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9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7"/>
    </i>
    <i>
      <x v="360"/>
    </i>
    <i>
      <x v="361"/>
    </i>
    <i>
      <x v="362"/>
    </i>
    <i>
      <x v="363"/>
    </i>
    <i>
      <x v="365"/>
    </i>
    <i>
      <x v="366"/>
    </i>
    <i>
      <x v="367"/>
    </i>
    <i>
      <x v="368"/>
    </i>
    <i>
      <x v="369"/>
    </i>
    <i>
      <x v="373"/>
    </i>
    <i>
      <x v="375"/>
    </i>
    <i>
      <x v="380"/>
    </i>
    <i>
      <x v="386"/>
    </i>
    <i>
      <x v="387"/>
    </i>
    <i>
      <x v="390"/>
    </i>
    <i>
      <x v="391"/>
    </i>
    <i>
      <x v="392"/>
    </i>
    <i>
      <x v="393"/>
    </i>
    <i>
      <x v="394"/>
    </i>
    <i>
      <x v="395"/>
    </i>
    <i>
      <x v="397"/>
    </i>
    <i>
      <x v="398"/>
    </i>
    <i>
      <x v="402"/>
    </i>
    <i>
      <x v="405"/>
    </i>
    <i>
      <x v="406"/>
    </i>
    <i>
      <x v="410"/>
    </i>
    <i>
      <x v="413"/>
    </i>
    <i>
      <x v="416"/>
    </i>
    <i>
      <x v="418"/>
    </i>
    <i>
      <x v="419"/>
    </i>
    <i>
      <x v="420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4"/>
    </i>
    <i>
      <x v="456"/>
    </i>
    <i>
      <x v="458"/>
    </i>
    <i>
      <x v="459"/>
    </i>
    <i>
      <x v="461"/>
    </i>
    <i>
      <x v="462"/>
    </i>
    <i>
      <x v="466"/>
    </i>
    <i>
      <x v="467"/>
    </i>
    <i>
      <x v="472"/>
    </i>
    <i>
      <x v="475"/>
    </i>
    <i>
      <x v="479"/>
    </i>
    <i>
      <x v="482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4"/>
    </i>
    <i>
      <x v="505"/>
    </i>
    <i>
      <x v="508"/>
    </i>
    <i>
      <x v="509"/>
    </i>
    <i>
      <x v="510"/>
    </i>
    <i>
      <x v="512"/>
    </i>
    <i>
      <x v="513"/>
    </i>
    <i>
      <x v="520"/>
    </i>
    <i>
      <x v="521"/>
    </i>
    <i>
      <x v="522"/>
    </i>
    <i>
      <x v="523"/>
    </i>
    <i>
      <x v="526"/>
    </i>
    <i>
      <x v="528"/>
    </i>
    <i>
      <x v="531"/>
    </i>
    <i>
      <x v="532"/>
    </i>
    <i>
      <x v="533"/>
    </i>
    <i>
      <x v="535"/>
    </i>
    <i>
      <x v="537"/>
    </i>
    <i>
      <x v="538"/>
    </i>
    <i>
      <x v="543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9"/>
    </i>
    <i>
      <x v="592"/>
    </i>
    <i>
      <x v="596"/>
    </i>
    <i>
      <x v="599"/>
    </i>
    <i>
      <x v="601"/>
    </i>
    <i>
      <x v="605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5"/>
    </i>
    <i>
      <x v="636"/>
    </i>
    <i>
      <x v="637"/>
    </i>
    <i>
      <x v="638"/>
    </i>
    <i>
      <x v="642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8"/>
    </i>
    <i>
      <x v="659"/>
    </i>
    <i>
      <x v="662"/>
    </i>
    <i>
      <x v="663"/>
    </i>
    <i>
      <x v="666"/>
    </i>
    <i>
      <x v="668"/>
    </i>
    <i>
      <x v="671"/>
    </i>
    <i>
      <x v="674"/>
    </i>
    <i>
      <x v="675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2"/>
    </i>
    <i>
      <x v="723"/>
    </i>
    <i>
      <x v="724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3"/>
    </i>
    <i>
      <x v="747"/>
    </i>
    <i>
      <x v="749"/>
    </i>
    <i>
      <x v="750"/>
    </i>
    <i>
      <x v="754"/>
    </i>
    <i>
      <x v="757"/>
    </i>
    <i>
      <x v="760"/>
    </i>
    <i>
      <x v="761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9"/>
    </i>
    <i>
      <x v="783"/>
    </i>
    <i>
      <x v="784"/>
    </i>
    <i>
      <x v="786"/>
    </i>
    <i>
      <x v="788"/>
    </i>
    <i>
      <x v="791"/>
    </i>
    <i>
      <x v="796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3"/>
    </i>
    <i>
      <x v="814"/>
    </i>
    <i>
      <x v="816"/>
    </i>
    <i>
      <x v="817"/>
    </i>
    <i>
      <x v="821"/>
    </i>
    <i>
      <x v="823"/>
    </i>
    <i>
      <x v="826"/>
    </i>
    <i>
      <x v="830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53"/>
    </i>
    <i>
      <x v="854"/>
    </i>
    <i>
      <x v="855"/>
    </i>
    <i>
      <x v="861"/>
    </i>
    <i>
      <x v="863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80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2"/>
    </i>
    <i>
      <x v="915"/>
    </i>
    <i>
      <x v="916"/>
    </i>
    <i>
      <x v="917"/>
    </i>
    <i>
      <x v="919"/>
    </i>
    <i>
      <x v="921"/>
    </i>
    <i>
      <x v="931"/>
    </i>
    <i>
      <x v="934"/>
    </i>
    <i>
      <x v="935"/>
    </i>
    <i>
      <x v="940"/>
    </i>
    <i>
      <x v="942"/>
    </i>
    <i>
      <x v="943"/>
    </i>
    <i>
      <x v="945"/>
    </i>
    <i>
      <x v="946"/>
    </i>
    <i>
      <x v="950"/>
    </i>
    <i>
      <x v="953"/>
    </i>
    <i>
      <x v="954"/>
    </i>
    <i>
      <x v="956"/>
    </i>
    <i>
      <x v="957"/>
    </i>
    <i>
      <x v="960"/>
    </i>
    <i>
      <x v="962"/>
    </i>
    <i>
      <x v="967"/>
    </i>
    <i>
      <x v="968"/>
    </i>
    <i>
      <x v="969"/>
    </i>
    <i>
      <x v="970"/>
    </i>
    <i>
      <x v="974"/>
    </i>
    <i>
      <x v="976"/>
    </i>
    <i>
      <x v="978"/>
    </i>
    <i>
      <x v="979"/>
    </i>
    <i>
      <x v="980"/>
    </i>
    <i>
      <x v="984"/>
    </i>
    <i>
      <x v="985"/>
    </i>
    <i>
      <x v="986"/>
    </i>
    <i>
      <x v="991"/>
    </i>
    <i>
      <x v="992"/>
    </i>
    <i>
      <x v="995"/>
    </i>
    <i>
      <x v="996"/>
    </i>
    <i>
      <x v="998"/>
    </i>
    <i>
      <x v="1000"/>
    </i>
    <i>
      <x v="1001"/>
    </i>
    <i>
      <x v="1006"/>
    </i>
    <i>
      <x v="1007"/>
    </i>
    <i>
      <x v="1008"/>
    </i>
    <i>
      <x v="1009"/>
    </i>
    <i>
      <x v="1010"/>
    </i>
    <i>
      <x v="1011"/>
    </i>
    <i>
      <x v="1013"/>
    </i>
    <i>
      <x v="1014"/>
    </i>
    <i>
      <x v="1020"/>
    </i>
    <i>
      <x v="1022"/>
    </i>
    <i>
      <x v="1026"/>
    </i>
    <i>
      <x v="1028"/>
    </i>
    <i>
      <x v="1029"/>
    </i>
    <i>
      <x v="1030"/>
    </i>
    <i>
      <x v="1031"/>
    </i>
    <i>
      <x v="1035"/>
    </i>
    <i>
      <x v="1038"/>
    </i>
    <i>
      <x v="1039"/>
    </i>
    <i>
      <x v="1040"/>
    </i>
    <i>
      <x v="1045"/>
    </i>
    <i>
      <x v="1048"/>
    </i>
    <i>
      <x v="1049"/>
    </i>
    <i>
      <x v="1052"/>
    </i>
    <i>
      <x v="1053"/>
    </i>
    <i>
      <x v="1061"/>
    </i>
    <i>
      <x v="1062"/>
    </i>
    <i>
      <x v="1063"/>
    </i>
    <i>
      <x v="1064"/>
    </i>
    <i>
      <x v="1067"/>
    </i>
    <i>
      <x v="1068"/>
    </i>
    <i>
      <x v="1069"/>
    </i>
    <i>
      <x v="1070"/>
    </i>
    <i>
      <x v="1072"/>
    </i>
    <i>
      <x v="1073"/>
    </i>
    <i>
      <x v="1076"/>
    </i>
    <i>
      <x v="1077"/>
    </i>
    <i>
      <x v="1081"/>
    </i>
    <i>
      <x v="1083"/>
    </i>
    <i>
      <x v="1086"/>
    </i>
    <i>
      <x v="1088"/>
    </i>
    <i>
      <x v="1090"/>
    </i>
    <i>
      <x v="1092"/>
    </i>
    <i>
      <x v="1093"/>
    </i>
    <i>
      <x v="1094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0"/>
    </i>
    <i>
      <x v="1131"/>
    </i>
    <i>
      <x v="1132"/>
    </i>
    <i>
      <x v="1135"/>
    </i>
    <i>
      <x v="1136"/>
    </i>
    <i>
      <x v="1137"/>
    </i>
    <i>
      <x v="1138"/>
    </i>
    <i>
      <x v="1139"/>
    </i>
    <i>
      <x v="1140"/>
    </i>
    <i>
      <x v="1143"/>
    </i>
    <i>
      <x v="1144"/>
    </i>
    <i>
      <x v="1145"/>
    </i>
    <i>
      <x v="1148"/>
    </i>
    <i>
      <x v="1149"/>
    </i>
    <i>
      <x v="1150"/>
    </i>
    <i>
      <x v="1151"/>
    </i>
    <i>
      <x v="1153"/>
    </i>
    <i>
      <x v="1154"/>
    </i>
    <i>
      <x v="1156"/>
    </i>
    <i>
      <x v="1160"/>
    </i>
    <i>
      <x v="1162"/>
    </i>
    <i>
      <x v="1163"/>
    </i>
    <i>
      <x v="1168"/>
    </i>
    <i>
      <x v="1170"/>
    </i>
    <i>
      <x v="1171"/>
    </i>
    <i>
      <x v="1176"/>
    </i>
    <i>
      <x v="1177"/>
    </i>
    <i>
      <x v="1179"/>
    </i>
    <i>
      <x v="1183"/>
    </i>
    <i>
      <x v="1185"/>
    </i>
    <i>
      <x v="1186"/>
    </i>
    <i>
      <x v="1190"/>
    </i>
    <i>
      <x v="1192"/>
    </i>
    <i>
      <x v="1193"/>
    </i>
    <i>
      <x v="1194"/>
    </i>
    <i>
      <x v="1197"/>
    </i>
    <i>
      <x v="1199"/>
    </i>
    <i>
      <x v="1200"/>
    </i>
    <i>
      <x v="1202"/>
    </i>
    <i>
      <x v="1208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47"/>
    </i>
    <i>
      <x v="1248"/>
    </i>
    <i>
      <x v="1249"/>
    </i>
    <i>
      <x v="1250"/>
    </i>
    <i>
      <x v="1252"/>
    </i>
    <i>
      <x v="1254"/>
    </i>
    <i>
      <x v="1255"/>
    </i>
    <i>
      <x v="1257"/>
    </i>
    <i>
      <x v="1259"/>
    </i>
    <i>
      <x v="1261"/>
    </i>
    <i>
      <x v="1263"/>
    </i>
    <i>
      <x v="1264"/>
    </i>
    <i>
      <x v="1266"/>
    </i>
    <i>
      <x v="1269"/>
    </i>
    <i>
      <x v="1272"/>
    </i>
    <i>
      <x v="1273"/>
    </i>
    <i>
      <x v="1275"/>
    </i>
    <i>
      <x v="1279"/>
    </i>
    <i>
      <x v="1283"/>
    </i>
    <i>
      <x v="1284"/>
    </i>
    <i>
      <x v="1285"/>
    </i>
    <i>
      <x v="1290"/>
    </i>
    <i>
      <x v="1291"/>
    </i>
    <i>
      <x v="1292"/>
    </i>
    <i>
      <x v="1294"/>
    </i>
    <i>
      <x v="1295"/>
    </i>
    <i>
      <x v="1296"/>
    </i>
    <i>
      <x v="1297"/>
    </i>
    <i>
      <x v="1298"/>
    </i>
    <i>
      <x v="1299"/>
    </i>
    <i>
      <x v="1304"/>
    </i>
    <i>
      <x v="1308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28"/>
    </i>
    <i>
      <x v="1332"/>
    </i>
    <i>
      <x v="1333"/>
    </i>
    <i>
      <x v="1334"/>
    </i>
    <i>
      <x v="1337"/>
    </i>
    <i>
      <x v="1340"/>
    </i>
    <i>
      <x v="1345"/>
    </i>
    <i>
      <x v="1349"/>
    </i>
    <i>
      <x v="1350"/>
    </i>
    <i>
      <x v="1351"/>
    </i>
    <i>
      <x v="1352"/>
    </i>
    <i>
      <x v="1356"/>
    </i>
    <i>
      <x v="1357"/>
    </i>
    <i>
      <x v="1360"/>
    </i>
    <i>
      <x v="1362"/>
    </i>
    <i>
      <x v="1367"/>
    </i>
    <i>
      <x v="1370"/>
    </i>
    <i>
      <x v="1371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7"/>
    </i>
    <i>
      <x v="1398"/>
    </i>
    <i>
      <x v="1399"/>
    </i>
    <i>
      <x v="1400"/>
    </i>
    <i>
      <x v="1404"/>
    </i>
    <i>
      <x v="1407"/>
    </i>
    <i>
      <x v="1408"/>
    </i>
    <i>
      <x v="1411"/>
    </i>
    <i>
      <x v="1412"/>
    </i>
    <i>
      <x v="1414"/>
    </i>
    <i>
      <x v="1416"/>
    </i>
    <i>
      <x v="1418"/>
    </i>
    <i>
      <x v="1421"/>
    </i>
    <i>
      <x v="1423"/>
    </i>
    <i>
      <x v="1424"/>
    </i>
    <i>
      <x v="1425"/>
    </i>
    <i>
      <x v="1427"/>
    </i>
    <i>
      <x v="1428"/>
    </i>
    <i>
      <x v="1431"/>
    </i>
    <i>
      <x v="1432"/>
    </i>
    <i>
      <x v="1434"/>
    </i>
    <i>
      <x v="1435"/>
    </i>
    <i>
      <x v="1436"/>
    </i>
    <i>
      <x v="1438"/>
    </i>
    <i>
      <x v="1443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2" item="0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616B0-CE7D-4D95-A4DE-DEC68E322150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G739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736">
    <i>
      <x/>
    </i>
    <i>
      <x v="1"/>
    </i>
    <i>
      <x v="2"/>
    </i>
    <i>
      <x v="3"/>
    </i>
    <i>
      <x v="4"/>
    </i>
    <i>
      <x v="6"/>
    </i>
    <i>
      <x v="7"/>
    </i>
    <i>
      <x v="11"/>
    </i>
    <i>
      <x v="13"/>
    </i>
    <i>
      <x v="18"/>
    </i>
    <i>
      <x v="20"/>
    </i>
    <i>
      <x v="22"/>
    </i>
    <i>
      <x v="25"/>
    </i>
    <i>
      <x v="27"/>
    </i>
    <i>
      <x v="32"/>
    </i>
    <i>
      <x v="34"/>
    </i>
    <i>
      <x v="35"/>
    </i>
    <i>
      <x v="36"/>
    </i>
    <i>
      <x v="41"/>
    </i>
    <i>
      <x v="42"/>
    </i>
    <i>
      <x v="43"/>
    </i>
    <i>
      <x v="45"/>
    </i>
    <i>
      <x v="47"/>
    </i>
    <i>
      <x v="50"/>
    </i>
    <i>
      <x v="53"/>
    </i>
    <i>
      <x v="56"/>
    </i>
    <i>
      <x v="57"/>
    </i>
    <i>
      <x v="58"/>
    </i>
    <i>
      <x v="59"/>
    </i>
    <i>
      <x v="60"/>
    </i>
    <i>
      <x v="62"/>
    </i>
    <i>
      <x v="64"/>
    </i>
    <i>
      <x v="65"/>
    </i>
    <i>
      <x v="67"/>
    </i>
    <i>
      <x v="69"/>
    </i>
    <i>
      <x v="72"/>
    </i>
    <i>
      <x v="82"/>
    </i>
    <i>
      <x v="84"/>
    </i>
    <i>
      <x v="85"/>
    </i>
    <i>
      <x v="86"/>
    </i>
    <i>
      <x v="87"/>
    </i>
    <i>
      <x v="89"/>
    </i>
    <i>
      <x v="92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3"/>
    </i>
    <i>
      <x v="124"/>
    </i>
    <i>
      <x v="131"/>
    </i>
    <i>
      <x v="133"/>
    </i>
    <i>
      <x v="135"/>
    </i>
    <i>
      <x v="138"/>
    </i>
    <i>
      <x v="139"/>
    </i>
    <i>
      <x v="141"/>
    </i>
    <i>
      <x v="143"/>
    </i>
    <i>
      <x v="147"/>
    </i>
    <i>
      <x v="148"/>
    </i>
    <i>
      <x v="150"/>
    </i>
    <i>
      <x v="151"/>
    </i>
    <i>
      <x v="152"/>
    </i>
    <i>
      <x v="153"/>
    </i>
    <i>
      <x v="157"/>
    </i>
    <i>
      <x v="158"/>
    </i>
    <i>
      <x v="159"/>
    </i>
    <i>
      <x v="160"/>
    </i>
    <i>
      <x v="161"/>
    </i>
    <i>
      <x v="162"/>
    </i>
    <i>
      <x v="166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1"/>
    </i>
    <i>
      <x v="188"/>
    </i>
    <i>
      <x v="189"/>
    </i>
    <i>
      <x v="190"/>
    </i>
    <i>
      <x v="192"/>
    </i>
    <i>
      <x v="194"/>
    </i>
    <i>
      <x v="196"/>
    </i>
    <i>
      <x v="199"/>
    </i>
    <i>
      <x v="203"/>
    </i>
    <i>
      <x v="205"/>
    </i>
    <i>
      <x v="208"/>
    </i>
    <i>
      <x v="212"/>
    </i>
    <i>
      <x v="213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9"/>
    </i>
    <i>
      <x v="231"/>
    </i>
    <i>
      <x v="233"/>
    </i>
    <i>
      <x v="234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5"/>
    </i>
    <i>
      <x v="266"/>
    </i>
    <i>
      <x v="270"/>
    </i>
    <i>
      <x v="271"/>
    </i>
    <i>
      <x v="272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3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9"/>
    </i>
    <i>
      <x v="310"/>
    </i>
    <i>
      <x v="313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8"/>
    </i>
    <i>
      <x v="359"/>
    </i>
    <i>
      <x v="364"/>
    </i>
    <i>
      <x v="370"/>
    </i>
    <i>
      <x v="371"/>
    </i>
    <i>
      <x v="372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6"/>
    </i>
    <i>
      <x v="399"/>
    </i>
    <i>
      <x v="400"/>
    </i>
    <i>
      <x v="401"/>
    </i>
    <i>
      <x v="403"/>
    </i>
    <i>
      <x v="404"/>
    </i>
    <i>
      <x v="407"/>
    </i>
    <i>
      <x v="408"/>
    </i>
    <i>
      <x v="409"/>
    </i>
    <i>
      <x v="411"/>
    </i>
    <i>
      <x v="412"/>
    </i>
    <i>
      <x v="414"/>
    </i>
    <i>
      <x v="415"/>
    </i>
    <i>
      <x v="417"/>
    </i>
    <i>
      <x v="421"/>
    </i>
    <i>
      <x v="423"/>
    </i>
    <i>
      <x v="426"/>
    </i>
    <i>
      <x v="428"/>
    </i>
    <i>
      <x v="429"/>
    </i>
    <i>
      <x v="433"/>
    </i>
    <i>
      <x v="435"/>
    </i>
    <i>
      <x v="438"/>
    </i>
    <i>
      <x v="440"/>
    </i>
    <i>
      <x v="443"/>
    </i>
    <i>
      <x v="444"/>
    </i>
    <i>
      <x v="447"/>
    </i>
    <i>
      <x v="451"/>
    </i>
    <i>
      <x v="452"/>
    </i>
    <i>
      <x v="453"/>
    </i>
    <i>
      <x v="455"/>
    </i>
    <i>
      <x v="457"/>
    </i>
    <i>
      <x v="460"/>
    </i>
    <i>
      <x v="463"/>
    </i>
    <i>
      <x v="464"/>
    </i>
    <i>
      <x v="465"/>
    </i>
    <i>
      <x v="468"/>
    </i>
    <i>
      <x v="469"/>
    </i>
    <i>
      <x v="470"/>
    </i>
    <i>
      <x v="471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7"/>
    </i>
    <i>
      <x v="492"/>
    </i>
    <i>
      <x v="496"/>
    </i>
    <i>
      <x v="501"/>
    </i>
    <i>
      <x v="503"/>
    </i>
    <i>
      <x v="506"/>
    </i>
    <i>
      <x v="507"/>
    </i>
    <i>
      <x v="511"/>
    </i>
    <i>
      <x v="514"/>
    </i>
    <i>
      <x v="515"/>
    </i>
    <i>
      <x v="516"/>
    </i>
    <i>
      <x v="517"/>
    </i>
    <i>
      <x v="518"/>
    </i>
    <i>
      <x v="519"/>
    </i>
    <i>
      <x v="524"/>
    </i>
    <i>
      <x v="525"/>
    </i>
    <i>
      <x v="527"/>
    </i>
    <i>
      <x v="529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5"/>
    </i>
    <i>
      <x v="549"/>
    </i>
    <i>
      <x v="552"/>
    </i>
    <i>
      <x v="554"/>
    </i>
    <i>
      <x v="558"/>
    </i>
    <i>
      <x v="559"/>
    </i>
    <i>
      <x v="564"/>
    </i>
    <i>
      <x v="566"/>
    </i>
    <i>
      <x v="567"/>
    </i>
    <i>
      <x v="568"/>
    </i>
    <i>
      <x v="572"/>
    </i>
    <i>
      <x v="573"/>
    </i>
    <i>
      <x v="578"/>
    </i>
    <i>
      <x v="581"/>
    </i>
    <i>
      <x v="585"/>
    </i>
    <i>
      <x v="588"/>
    </i>
    <i>
      <x v="590"/>
    </i>
    <i>
      <x v="591"/>
    </i>
    <i>
      <x v="593"/>
    </i>
    <i>
      <x v="594"/>
    </i>
    <i>
      <x v="595"/>
    </i>
    <i>
      <x v="597"/>
    </i>
    <i>
      <x v="598"/>
    </i>
    <i>
      <x v="600"/>
    </i>
    <i>
      <x v="602"/>
    </i>
    <i>
      <x v="603"/>
    </i>
    <i>
      <x v="604"/>
    </i>
    <i>
      <x v="606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31"/>
    </i>
    <i>
      <x v="632"/>
    </i>
    <i>
      <x v="639"/>
    </i>
    <i>
      <x v="640"/>
    </i>
    <i>
      <x v="641"/>
    </i>
    <i>
      <x v="643"/>
    </i>
    <i>
      <x v="644"/>
    </i>
    <i>
      <x v="650"/>
    </i>
    <i>
      <x v="652"/>
    </i>
    <i>
      <x v="654"/>
    </i>
    <i>
      <x v="657"/>
    </i>
    <i>
      <x v="660"/>
    </i>
    <i>
      <x v="661"/>
    </i>
    <i>
      <x v="664"/>
    </i>
    <i>
      <x v="665"/>
    </i>
    <i>
      <x v="667"/>
    </i>
    <i>
      <x v="669"/>
    </i>
    <i>
      <x v="670"/>
    </i>
    <i>
      <x v="672"/>
    </i>
    <i>
      <x v="673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1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2"/>
    </i>
    <i>
      <x v="744"/>
    </i>
    <i>
      <x v="745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4"/>
    </i>
    <i>
      <x v="776"/>
    </i>
    <i>
      <x v="778"/>
    </i>
    <i>
      <x v="780"/>
    </i>
    <i>
      <x v="781"/>
    </i>
    <i>
      <x v="782"/>
    </i>
    <i>
      <x v="785"/>
    </i>
    <i>
      <x v="787"/>
    </i>
    <i>
      <x v="789"/>
    </i>
    <i>
      <x v="790"/>
    </i>
    <i>
      <x v="792"/>
    </i>
    <i>
      <x v="793"/>
    </i>
    <i>
      <x v="794"/>
    </i>
    <i>
      <x v="795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5"/>
    </i>
    <i>
      <x v="818"/>
    </i>
    <i>
      <x v="819"/>
    </i>
    <i>
      <x v="820"/>
    </i>
    <i>
      <x v="822"/>
    </i>
    <i>
      <x v="824"/>
    </i>
    <i>
      <x v="825"/>
    </i>
    <i>
      <x v="827"/>
    </i>
    <i>
      <x v="828"/>
    </i>
    <i>
      <x v="829"/>
    </i>
    <i>
      <x v="831"/>
    </i>
    <i>
      <x v="832"/>
    </i>
    <i>
      <x v="838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8"/>
    </i>
    <i>
      <x v="869"/>
    </i>
    <i>
      <x v="871"/>
    </i>
    <i>
      <x v="875"/>
    </i>
    <i>
      <x v="877"/>
    </i>
    <i>
      <x v="879"/>
    </i>
    <i>
      <x v="881"/>
    </i>
    <i>
      <x v="882"/>
    </i>
    <i>
      <x v="885"/>
    </i>
    <i>
      <x v="894"/>
    </i>
    <i>
      <x v="897"/>
    </i>
    <i>
      <x v="898"/>
    </i>
    <i>
      <x v="902"/>
    </i>
    <i>
      <x v="903"/>
    </i>
    <i>
      <x v="906"/>
    </i>
    <i>
      <x v="907"/>
    </i>
    <i>
      <x v="909"/>
    </i>
    <i>
      <x v="911"/>
    </i>
    <i>
      <x v="913"/>
    </i>
    <i>
      <x v="914"/>
    </i>
    <i>
      <x v="918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39"/>
    </i>
    <i>
      <x v="941"/>
    </i>
    <i>
      <x v="944"/>
    </i>
    <i>
      <x v="947"/>
    </i>
    <i>
      <x v="948"/>
    </i>
    <i>
      <x v="949"/>
    </i>
    <i>
      <x v="951"/>
    </i>
    <i>
      <x v="952"/>
    </i>
    <i>
      <x v="955"/>
    </i>
    <i>
      <x v="958"/>
    </i>
    <i>
      <x v="959"/>
    </i>
    <i>
      <x v="961"/>
    </i>
    <i>
      <x v="963"/>
    </i>
    <i>
      <x v="964"/>
    </i>
    <i>
      <x v="965"/>
    </i>
    <i>
      <x v="966"/>
    </i>
    <i>
      <x v="971"/>
    </i>
    <i>
      <x v="972"/>
    </i>
    <i>
      <x v="973"/>
    </i>
    <i>
      <x v="975"/>
    </i>
    <i>
      <x v="977"/>
    </i>
    <i>
      <x v="981"/>
    </i>
    <i>
      <x v="982"/>
    </i>
    <i>
      <x v="983"/>
    </i>
    <i>
      <x v="987"/>
    </i>
    <i>
      <x v="988"/>
    </i>
    <i>
      <x v="989"/>
    </i>
    <i>
      <x v="990"/>
    </i>
    <i>
      <x v="993"/>
    </i>
    <i>
      <x v="994"/>
    </i>
    <i>
      <x v="997"/>
    </i>
    <i>
      <x v="999"/>
    </i>
    <i>
      <x v="1002"/>
    </i>
    <i>
      <x v="1003"/>
    </i>
    <i>
      <x v="1004"/>
    </i>
    <i>
      <x v="1005"/>
    </i>
    <i>
      <x v="1012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5"/>
    </i>
    <i>
      <x v="1027"/>
    </i>
    <i>
      <x v="1032"/>
    </i>
    <i>
      <x v="1033"/>
    </i>
    <i>
      <x v="1034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5"/>
    </i>
    <i>
      <x v="1066"/>
    </i>
    <i>
      <x v="1071"/>
    </i>
    <i>
      <x v="1074"/>
    </i>
    <i>
      <x v="1075"/>
    </i>
    <i>
      <x v="1078"/>
    </i>
    <i>
      <x v="1079"/>
    </i>
    <i>
      <x v="1080"/>
    </i>
    <i>
      <x v="1082"/>
    </i>
    <i>
      <x v="1084"/>
    </i>
    <i>
      <x v="1085"/>
    </i>
    <i>
      <x v="1087"/>
    </i>
    <i>
      <x v="1089"/>
    </i>
    <i>
      <x v="1091"/>
    </i>
    <i>
      <x v="1095"/>
    </i>
    <i>
      <x v="1097"/>
    </i>
    <i>
      <x v="1099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3"/>
    </i>
    <i>
      <x v="1134"/>
    </i>
    <i>
      <x v="1141"/>
    </i>
    <i>
      <x v="1142"/>
    </i>
    <i>
      <x v="1146"/>
    </i>
    <i>
      <x v="1147"/>
    </i>
    <i>
      <x v="1152"/>
    </i>
    <i>
      <x v="1155"/>
    </i>
    <i>
      <x v="1157"/>
    </i>
    <i>
      <x v="1158"/>
    </i>
    <i>
      <x v="1159"/>
    </i>
    <i>
      <x v="1161"/>
    </i>
    <i>
      <x v="1164"/>
    </i>
    <i>
      <x v="1165"/>
    </i>
    <i>
      <x v="1166"/>
    </i>
    <i>
      <x v="1167"/>
    </i>
    <i>
      <x v="1169"/>
    </i>
    <i>
      <x v="1172"/>
    </i>
    <i>
      <x v="1173"/>
    </i>
    <i>
      <x v="1174"/>
    </i>
    <i>
      <x v="1175"/>
    </i>
    <i>
      <x v="1178"/>
    </i>
    <i>
      <x v="1180"/>
    </i>
    <i>
      <x v="1181"/>
    </i>
    <i>
      <x v="1182"/>
    </i>
    <i>
      <x v="1184"/>
    </i>
    <i>
      <x v="1187"/>
    </i>
    <i>
      <x v="1188"/>
    </i>
    <i>
      <x v="1189"/>
    </i>
    <i>
      <x v="1191"/>
    </i>
    <i>
      <x v="1195"/>
    </i>
    <i>
      <x v="1196"/>
    </i>
    <i>
      <x v="1198"/>
    </i>
    <i>
      <x v="1201"/>
    </i>
    <i>
      <x v="1203"/>
    </i>
    <i>
      <x v="1204"/>
    </i>
    <i>
      <x v="1205"/>
    </i>
    <i>
      <x v="1206"/>
    </i>
    <i>
      <x v="1207"/>
    </i>
    <i>
      <x v="1209"/>
    </i>
    <i>
      <x v="1210"/>
    </i>
    <i>
      <x v="1211"/>
    </i>
    <i>
      <x v="1217"/>
    </i>
    <i>
      <x v="1224"/>
    </i>
    <i>
      <x v="1226"/>
    </i>
    <i>
      <x v="1228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51"/>
    </i>
    <i>
      <x v="1253"/>
    </i>
    <i>
      <x v="1256"/>
    </i>
    <i>
      <x v="1258"/>
    </i>
    <i>
      <x v="1260"/>
    </i>
    <i>
      <x v="1262"/>
    </i>
    <i>
      <x v="1265"/>
    </i>
    <i>
      <x v="1267"/>
    </i>
    <i>
      <x v="1268"/>
    </i>
    <i>
      <x v="1270"/>
    </i>
    <i>
      <x v="1271"/>
    </i>
    <i>
      <x v="1274"/>
    </i>
    <i>
      <x v="1276"/>
    </i>
    <i>
      <x v="1277"/>
    </i>
    <i>
      <x v="1278"/>
    </i>
    <i>
      <x v="1280"/>
    </i>
    <i>
      <x v="1281"/>
    </i>
    <i>
      <x v="1282"/>
    </i>
    <i>
      <x v="1286"/>
    </i>
    <i>
      <x v="1287"/>
    </i>
    <i>
      <x v="1288"/>
    </i>
    <i>
      <x v="1289"/>
    </i>
    <i>
      <x v="1293"/>
    </i>
    <i>
      <x v="1300"/>
    </i>
    <i>
      <x v="1301"/>
    </i>
    <i>
      <x v="1302"/>
    </i>
    <i>
      <x v="1303"/>
    </i>
    <i>
      <x v="1305"/>
    </i>
    <i>
      <x v="1306"/>
    </i>
    <i>
      <x v="1307"/>
    </i>
    <i>
      <x v="1309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9"/>
    </i>
    <i>
      <x v="1330"/>
    </i>
    <i>
      <x v="1331"/>
    </i>
    <i>
      <x v="1335"/>
    </i>
    <i>
      <x v="1336"/>
    </i>
    <i>
      <x v="1338"/>
    </i>
    <i>
      <x v="1339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9"/>
    </i>
    <i>
      <x v="1386"/>
    </i>
    <i>
      <x v="1388"/>
    </i>
    <i>
      <x v="1390"/>
    </i>
    <i>
      <x v="1394"/>
    </i>
    <i>
      <x v="1395"/>
    </i>
    <i>
      <x v="1396"/>
    </i>
    <i>
      <x v="1401"/>
    </i>
    <i>
      <x v="1402"/>
    </i>
    <i>
      <x v="1403"/>
    </i>
    <i>
      <x v="1405"/>
    </i>
    <i>
      <x v="1406"/>
    </i>
    <i>
      <x v="1409"/>
    </i>
    <i>
      <x v="1410"/>
    </i>
    <i>
      <x v="1413"/>
    </i>
    <i>
      <x v="1415"/>
    </i>
    <i>
      <x v="1417"/>
    </i>
    <i>
      <x v="1419"/>
    </i>
    <i>
      <x v="1420"/>
    </i>
    <i>
      <x v="1422"/>
    </i>
    <i>
      <x v="1426"/>
    </i>
    <i>
      <x v="1429"/>
    </i>
    <i>
      <x v="1430"/>
    </i>
    <i>
      <x v="1433"/>
    </i>
    <i>
      <x v="1437"/>
    </i>
    <i>
      <x v="1439"/>
    </i>
    <i>
      <x v="1440"/>
    </i>
    <i>
      <x v="1441"/>
    </i>
    <i>
      <x v="1442"/>
    </i>
    <i>
      <x v="1444"/>
    </i>
    <i>
      <x v="1447"/>
    </i>
    <i>
      <x v="1451"/>
    </i>
    <i>
      <x v="1454"/>
    </i>
    <i>
      <x v="1455"/>
    </i>
    <i>
      <x v="1456"/>
    </i>
    <i>
      <x v="1457"/>
    </i>
    <i t="grand">
      <x/>
    </i>
  </rowItems>
  <colItems count="1">
    <i/>
  </colItems>
  <pageFields count="1">
    <pageField fld="2" item="1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044F6-3D13-442A-BFFC-0CD933FE91BA}" name="PivotTable10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B114" firstHeaderRow="1" firstDataRow="1" firstDataCol="1"/>
  <pivotFields count="81">
    <pivotField showAll="0"/>
    <pivotField showAll="0"/>
    <pivotField showAll="0"/>
    <pivotField showAll="0">
      <items count="112">
        <item x="36"/>
        <item x="29"/>
        <item x="71"/>
        <item x="37"/>
        <item x="26"/>
        <item x="47"/>
        <item x="74"/>
        <item x="84"/>
        <item x="75"/>
        <item x="88"/>
        <item x="97"/>
        <item x="41"/>
        <item x="62"/>
        <item x="96"/>
        <item x="68"/>
        <item x="16"/>
        <item x="93"/>
        <item x="110"/>
        <item x="19"/>
        <item x="25"/>
        <item x="81"/>
        <item x="9"/>
        <item x="8"/>
        <item x="27"/>
        <item x="91"/>
        <item x="61"/>
        <item x="49"/>
        <item x="85"/>
        <item x="15"/>
        <item x="87"/>
        <item x="83"/>
        <item x="3"/>
        <item x="24"/>
        <item x="57"/>
        <item x="31"/>
        <item x="45"/>
        <item x="0"/>
        <item x="13"/>
        <item x="66"/>
        <item x="2"/>
        <item x="35"/>
        <item x="10"/>
        <item x="52"/>
        <item x="12"/>
        <item x="43"/>
        <item x="22"/>
        <item x="6"/>
        <item x="32"/>
        <item x="44"/>
        <item x="38"/>
        <item x="63"/>
        <item x="1"/>
        <item x="33"/>
        <item x="51"/>
        <item x="67"/>
        <item x="4"/>
        <item x="5"/>
        <item x="58"/>
        <item x="77"/>
        <item x="50"/>
        <item x="30"/>
        <item x="48"/>
        <item x="11"/>
        <item x="55"/>
        <item x="70"/>
        <item x="46"/>
        <item x="34"/>
        <item x="82"/>
        <item x="60"/>
        <item x="18"/>
        <item x="65"/>
        <item x="28"/>
        <item x="14"/>
        <item x="86"/>
        <item x="69"/>
        <item x="95"/>
        <item x="42"/>
        <item x="94"/>
        <item x="54"/>
        <item x="20"/>
        <item x="89"/>
        <item x="17"/>
        <item x="80"/>
        <item x="21"/>
        <item x="99"/>
        <item x="23"/>
        <item x="78"/>
        <item x="76"/>
        <item x="53"/>
        <item x="39"/>
        <item x="40"/>
        <item x="108"/>
        <item x="100"/>
        <item x="72"/>
        <item x="90"/>
        <item x="56"/>
        <item x="92"/>
        <item x="105"/>
        <item x="73"/>
        <item x="59"/>
        <item x="98"/>
        <item x="101"/>
        <item x="79"/>
        <item x="107"/>
        <item x="109"/>
        <item x="106"/>
        <item x="103"/>
        <item x="64"/>
        <item x="104"/>
        <item x="102"/>
        <item x="7"/>
        <item t="default"/>
      </items>
    </pivotField>
    <pivotField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9"/>
        <item x="6"/>
        <item x="4"/>
        <item x="1"/>
        <item x="2"/>
        <item x="0"/>
        <item x="3"/>
        <item x="7"/>
        <item x="5"/>
        <item x="8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Count of YearBuilt" fld="19" subtotal="count" baseField="19" baseItem="0"/>
  </dataFields>
  <formats count="1">
    <format dxfId="1">
      <pivotArea collapsedLevelsAreSubtotals="1" fieldPosition="0">
        <references count="1">
          <reference field="19" count="7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</reference>
        </references>
      </pivotArea>
    </format>
  </formats>
  <chartFormats count="1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705EE-6EB6-4476-B8D9-A625BB39CE99}" name="PivotTable13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:L368" firstHeaderRow="1" firstDataRow="1" firstDataCol="1" rowPageCount="1" colPageCount="1"/>
  <pivotFields count="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/>
    <pivotField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365">
    <i>
      <x/>
    </i>
    <i>
      <x v="2"/>
    </i>
    <i>
      <x v="4"/>
    </i>
    <i>
      <x v="22"/>
    </i>
    <i>
      <x v="25"/>
    </i>
    <i>
      <x v="27"/>
    </i>
    <i>
      <x v="36"/>
    </i>
    <i>
      <x v="42"/>
    </i>
    <i>
      <x v="45"/>
    </i>
    <i>
      <x v="46"/>
    </i>
    <i>
      <x v="60"/>
    </i>
    <i>
      <x v="62"/>
    </i>
    <i>
      <x v="65"/>
    </i>
    <i>
      <x v="71"/>
    </i>
    <i>
      <x v="82"/>
    </i>
    <i>
      <x v="85"/>
    </i>
    <i>
      <x v="87"/>
    </i>
    <i>
      <x v="95"/>
    </i>
    <i>
      <x v="96"/>
    </i>
    <i>
      <x v="109"/>
    </i>
    <i>
      <x v="111"/>
    </i>
    <i>
      <x v="112"/>
    </i>
    <i>
      <x v="115"/>
    </i>
    <i>
      <x v="119"/>
    </i>
    <i>
      <x v="123"/>
    </i>
    <i>
      <x v="124"/>
    </i>
    <i>
      <x v="126"/>
    </i>
    <i>
      <x v="131"/>
    </i>
    <i>
      <x v="137"/>
    </i>
    <i>
      <x v="139"/>
    </i>
    <i>
      <x v="143"/>
    </i>
    <i>
      <x v="147"/>
    </i>
    <i>
      <x v="150"/>
    </i>
    <i>
      <x v="157"/>
    </i>
    <i>
      <x v="160"/>
    </i>
    <i>
      <x v="167"/>
    </i>
    <i>
      <x v="169"/>
    </i>
    <i>
      <x v="172"/>
    </i>
    <i>
      <x v="174"/>
    </i>
    <i>
      <x v="176"/>
    </i>
    <i>
      <x v="178"/>
    </i>
    <i>
      <x v="188"/>
    </i>
    <i>
      <x v="189"/>
    </i>
    <i>
      <x v="192"/>
    </i>
    <i>
      <x v="195"/>
    </i>
    <i>
      <x v="200"/>
    </i>
    <i>
      <x v="203"/>
    </i>
    <i>
      <x v="205"/>
    </i>
    <i>
      <x v="208"/>
    </i>
    <i>
      <x v="211"/>
    </i>
    <i>
      <x v="212"/>
    </i>
    <i>
      <x v="221"/>
    </i>
    <i>
      <x v="226"/>
    </i>
    <i>
      <x v="229"/>
    </i>
    <i>
      <x v="233"/>
    </i>
    <i>
      <x v="236"/>
    </i>
    <i>
      <x v="238"/>
    </i>
    <i>
      <x v="240"/>
    </i>
    <i>
      <x v="245"/>
    </i>
    <i>
      <x v="248"/>
    </i>
    <i>
      <x v="262"/>
    </i>
    <i>
      <x v="265"/>
    </i>
    <i>
      <x v="280"/>
    </i>
    <i>
      <x v="281"/>
    </i>
    <i>
      <x v="283"/>
    </i>
    <i>
      <x v="284"/>
    </i>
    <i>
      <x v="293"/>
    </i>
    <i>
      <x v="295"/>
    </i>
    <i>
      <x v="309"/>
    </i>
    <i>
      <x v="310"/>
    </i>
    <i>
      <x v="315"/>
    </i>
    <i>
      <x v="316"/>
    </i>
    <i>
      <x v="319"/>
    </i>
    <i>
      <x v="320"/>
    </i>
    <i>
      <x v="322"/>
    </i>
    <i>
      <x v="332"/>
    </i>
    <i>
      <x v="334"/>
    </i>
    <i>
      <x v="336"/>
    </i>
    <i>
      <x v="337"/>
    </i>
    <i>
      <x v="338"/>
    </i>
    <i>
      <x v="340"/>
    </i>
    <i>
      <x v="343"/>
    </i>
    <i>
      <x v="349"/>
    </i>
    <i>
      <x v="351"/>
    </i>
    <i>
      <x v="356"/>
    </i>
    <i>
      <x v="357"/>
    </i>
    <i>
      <x v="370"/>
    </i>
    <i>
      <x v="372"/>
    </i>
    <i>
      <x v="377"/>
    </i>
    <i>
      <x v="382"/>
    </i>
    <i>
      <x v="384"/>
    </i>
    <i>
      <x v="388"/>
    </i>
    <i>
      <x v="400"/>
    </i>
    <i>
      <x v="401"/>
    </i>
    <i>
      <x v="403"/>
    </i>
    <i>
      <x v="404"/>
    </i>
    <i>
      <x v="405"/>
    </i>
    <i>
      <x v="409"/>
    </i>
    <i>
      <x v="415"/>
    </i>
    <i>
      <x v="420"/>
    </i>
    <i>
      <x v="421"/>
    </i>
    <i>
      <x v="429"/>
    </i>
    <i>
      <x v="433"/>
    </i>
    <i>
      <x v="435"/>
    </i>
    <i>
      <x v="440"/>
    </i>
    <i>
      <x v="443"/>
    </i>
    <i>
      <x v="444"/>
    </i>
    <i>
      <x v="447"/>
    </i>
    <i>
      <x v="453"/>
    </i>
    <i>
      <x v="455"/>
    </i>
    <i>
      <x v="460"/>
    </i>
    <i>
      <x v="464"/>
    </i>
    <i>
      <x v="465"/>
    </i>
    <i>
      <x v="468"/>
    </i>
    <i>
      <x v="470"/>
    </i>
    <i>
      <x v="476"/>
    </i>
    <i>
      <x v="481"/>
    </i>
    <i>
      <x v="500"/>
    </i>
    <i>
      <x v="504"/>
    </i>
    <i>
      <x v="513"/>
    </i>
    <i>
      <x v="518"/>
    </i>
    <i>
      <x v="525"/>
    </i>
    <i>
      <x v="527"/>
    </i>
    <i>
      <x v="530"/>
    </i>
    <i>
      <x v="534"/>
    </i>
    <i>
      <x v="536"/>
    </i>
    <i>
      <x v="542"/>
    </i>
    <i>
      <x v="544"/>
    </i>
    <i>
      <x v="545"/>
    </i>
    <i>
      <x v="550"/>
    </i>
    <i>
      <x v="558"/>
    </i>
    <i>
      <x v="559"/>
    </i>
    <i>
      <x v="561"/>
    </i>
    <i>
      <x v="569"/>
    </i>
    <i>
      <x v="572"/>
    </i>
    <i>
      <x v="578"/>
    </i>
    <i>
      <x v="582"/>
    </i>
    <i>
      <x v="587"/>
    </i>
    <i>
      <x v="590"/>
    </i>
    <i>
      <x v="593"/>
    </i>
    <i>
      <x v="595"/>
    </i>
    <i>
      <x v="597"/>
    </i>
    <i>
      <x v="598"/>
    </i>
    <i>
      <x v="599"/>
    </i>
    <i>
      <x v="603"/>
    </i>
    <i>
      <x v="606"/>
    </i>
    <i>
      <x v="610"/>
    </i>
    <i>
      <x v="611"/>
    </i>
    <i>
      <x v="616"/>
    </i>
    <i>
      <x v="631"/>
    </i>
    <i>
      <x v="632"/>
    </i>
    <i>
      <x v="634"/>
    </i>
    <i>
      <x v="641"/>
    </i>
    <i>
      <x v="654"/>
    </i>
    <i>
      <x v="665"/>
    </i>
    <i>
      <x v="667"/>
    </i>
    <i>
      <x v="670"/>
    </i>
    <i>
      <x v="672"/>
    </i>
    <i>
      <x v="675"/>
    </i>
    <i>
      <x v="678"/>
    </i>
    <i>
      <x v="680"/>
    </i>
    <i>
      <x v="683"/>
    </i>
    <i>
      <x v="684"/>
    </i>
    <i>
      <x v="685"/>
    </i>
    <i>
      <x v="687"/>
    </i>
    <i>
      <x v="689"/>
    </i>
    <i>
      <x v="692"/>
    </i>
    <i>
      <x v="695"/>
    </i>
    <i>
      <x v="699"/>
    </i>
    <i>
      <x v="700"/>
    </i>
    <i>
      <x v="702"/>
    </i>
    <i>
      <x v="704"/>
    </i>
    <i>
      <x v="714"/>
    </i>
    <i>
      <x v="715"/>
    </i>
    <i>
      <x v="720"/>
    </i>
    <i>
      <x v="730"/>
    </i>
    <i>
      <x v="731"/>
    </i>
    <i>
      <x v="738"/>
    </i>
    <i>
      <x v="739"/>
    </i>
    <i>
      <x v="742"/>
    </i>
    <i>
      <x v="744"/>
    </i>
    <i>
      <x v="748"/>
    </i>
    <i>
      <x v="756"/>
    </i>
    <i>
      <x v="759"/>
    </i>
    <i>
      <x v="763"/>
    </i>
    <i>
      <x v="764"/>
    </i>
    <i>
      <x v="768"/>
    </i>
    <i>
      <x v="770"/>
    </i>
    <i>
      <x v="772"/>
    </i>
    <i>
      <x v="775"/>
    </i>
    <i>
      <x v="776"/>
    </i>
    <i>
      <x v="780"/>
    </i>
    <i>
      <x v="781"/>
    </i>
    <i>
      <x v="782"/>
    </i>
    <i>
      <x v="790"/>
    </i>
    <i>
      <x v="793"/>
    </i>
    <i>
      <x v="794"/>
    </i>
    <i>
      <x v="802"/>
    </i>
    <i>
      <x v="803"/>
    </i>
    <i>
      <x v="810"/>
    </i>
    <i>
      <x v="817"/>
    </i>
    <i>
      <x v="825"/>
    </i>
    <i>
      <x v="831"/>
    </i>
    <i>
      <x v="832"/>
    </i>
    <i>
      <x v="837"/>
    </i>
    <i>
      <x v="838"/>
    </i>
    <i>
      <x v="846"/>
    </i>
    <i>
      <x v="850"/>
    </i>
    <i>
      <x v="851"/>
    </i>
    <i>
      <x v="857"/>
    </i>
    <i>
      <x v="862"/>
    </i>
    <i>
      <x v="866"/>
    </i>
    <i>
      <x v="869"/>
    </i>
    <i>
      <x v="879"/>
    </i>
    <i>
      <x v="880"/>
    </i>
    <i>
      <x v="881"/>
    </i>
    <i>
      <x v="894"/>
    </i>
    <i>
      <x v="902"/>
    </i>
    <i>
      <x v="903"/>
    </i>
    <i>
      <x v="908"/>
    </i>
    <i>
      <x v="909"/>
    </i>
    <i>
      <x v="914"/>
    </i>
    <i>
      <x v="918"/>
    </i>
    <i>
      <x v="920"/>
    </i>
    <i>
      <x v="923"/>
    </i>
    <i>
      <x v="925"/>
    </i>
    <i>
      <x v="926"/>
    </i>
    <i>
      <x v="936"/>
    </i>
    <i>
      <x v="937"/>
    </i>
    <i>
      <x v="938"/>
    </i>
    <i>
      <x v="940"/>
    </i>
    <i>
      <x v="942"/>
    </i>
    <i>
      <x v="954"/>
    </i>
    <i>
      <x v="956"/>
    </i>
    <i>
      <x v="958"/>
    </i>
    <i>
      <x v="959"/>
    </i>
    <i>
      <x v="962"/>
    </i>
    <i>
      <x v="964"/>
    </i>
    <i>
      <x v="965"/>
    </i>
    <i>
      <x v="977"/>
    </i>
    <i>
      <x v="984"/>
    </i>
    <i>
      <x v="987"/>
    </i>
    <i>
      <x v="993"/>
    </i>
    <i>
      <x v="994"/>
    </i>
    <i>
      <x v="1002"/>
    </i>
    <i>
      <x v="1004"/>
    </i>
    <i>
      <x v="1005"/>
    </i>
    <i>
      <x v="1008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7"/>
    </i>
    <i>
      <x v="1033"/>
    </i>
    <i>
      <x v="1036"/>
    </i>
    <i>
      <x v="1042"/>
    </i>
    <i>
      <x v="1044"/>
    </i>
    <i>
      <x v="1046"/>
    </i>
    <i>
      <x v="1051"/>
    </i>
    <i>
      <x v="1058"/>
    </i>
    <i>
      <x v="1060"/>
    </i>
    <i>
      <x v="1066"/>
    </i>
    <i>
      <x v="1068"/>
    </i>
    <i>
      <x v="1074"/>
    </i>
    <i>
      <x v="1078"/>
    </i>
    <i>
      <x v="1079"/>
    </i>
    <i>
      <x v="1084"/>
    </i>
    <i>
      <x v="1085"/>
    </i>
    <i>
      <x v="1086"/>
    </i>
    <i>
      <x v="1089"/>
    </i>
    <i>
      <x v="1095"/>
    </i>
    <i>
      <x v="1099"/>
    </i>
    <i>
      <x v="1105"/>
    </i>
    <i>
      <x v="1106"/>
    </i>
    <i>
      <x v="1107"/>
    </i>
    <i>
      <x v="1110"/>
    </i>
    <i>
      <x v="1115"/>
    </i>
    <i>
      <x v="1124"/>
    </i>
    <i>
      <x v="1127"/>
    </i>
    <i>
      <x v="1128"/>
    </i>
    <i>
      <x v="1129"/>
    </i>
    <i>
      <x v="1131"/>
    </i>
    <i>
      <x v="1133"/>
    </i>
    <i>
      <x v="1134"/>
    </i>
    <i>
      <x v="1138"/>
    </i>
    <i>
      <x v="1142"/>
    </i>
    <i>
      <x v="1146"/>
    </i>
    <i>
      <x v="1155"/>
    </i>
    <i>
      <x v="1158"/>
    </i>
    <i>
      <x v="1164"/>
    </i>
    <i>
      <x v="1165"/>
    </i>
    <i>
      <x v="1166"/>
    </i>
    <i>
      <x v="1167"/>
    </i>
    <i>
      <x v="1169"/>
    </i>
    <i>
      <x v="1170"/>
    </i>
    <i>
      <x v="1175"/>
    </i>
    <i>
      <x v="1176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5"/>
    </i>
    <i>
      <x v="1198"/>
    </i>
    <i>
      <x v="1205"/>
    </i>
    <i>
      <x v="1207"/>
    </i>
    <i>
      <x v="1209"/>
    </i>
    <i>
      <x v="1211"/>
    </i>
    <i>
      <x v="1217"/>
    </i>
    <i>
      <x v="1228"/>
    </i>
    <i>
      <x v="1230"/>
    </i>
    <i>
      <x v="1236"/>
    </i>
    <i>
      <x v="1238"/>
    </i>
    <i>
      <x v="1239"/>
    </i>
    <i>
      <x v="1240"/>
    </i>
    <i>
      <x v="1241"/>
    </i>
    <i>
      <x v="1242"/>
    </i>
    <i>
      <x v="1243"/>
    </i>
    <i>
      <x v="1246"/>
    </i>
    <i>
      <x v="1258"/>
    </i>
    <i>
      <x v="1260"/>
    </i>
    <i>
      <x v="1264"/>
    </i>
    <i>
      <x v="1265"/>
    </i>
    <i>
      <x v="1278"/>
    </i>
    <i>
      <x v="1288"/>
    </i>
    <i>
      <x v="1293"/>
    </i>
    <i>
      <x v="1297"/>
    </i>
    <i>
      <x v="1303"/>
    </i>
    <i>
      <x v="1304"/>
    </i>
    <i>
      <x v="1306"/>
    </i>
    <i>
      <x v="1311"/>
    </i>
    <i>
      <x v="1313"/>
    </i>
    <i>
      <x v="1318"/>
    </i>
    <i>
      <x v="1330"/>
    </i>
    <i>
      <x v="1338"/>
    </i>
    <i>
      <x v="1341"/>
    </i>
    <i>
      <x v="1348"/>
    </i>
    <i>
      <x v="1353"/>
    </i>
    <i>
      <x v="1361"/>
    </i>
    <i>
      <x v="1365"/>
    </i>
    <i>
      <x v="1369"/>
    </i>
    <i>
      <x v="1373"/>
    </i>
    <i>
      <x v="1379"/>
    </i>
    <i>
      <x v="1403"/>
    </i>
    <i>
      <x v="1405"/>
    </i>
    <i>
      <x v="1407"/>
    </i>
    <i>
      <x v="1409"/>
    </i>
    <i>
      <x v="1410"/>
    </i>
    <i>
      <x v="1417"/>
    </i>
    <i>
      <x v="1421"/>
    </i>
    <i>
      <x v="1426"/>
    </i>
    <i>
      <x v="1429"/>
    </i>
    <i>
      <x v="1430"/>
    </i>
    <i>
      <x v="1431"/>
    </i>
    <i>
      <x v="1439"/>
    </i>
    <i>
      <x v="1447"/>
    </i>
    <i>
      <x v="1454"/>
    </i>
    <i>
      <x v="1455"/>
    </i>
    <i>
      <x v="1456"/>
    </i>
    <i t="grand">
      <x/>
    </i>
  </rowItems>
  <colItems count="1">
    <i/>
  </colItems>
  <pageFields count="1">
    <pageField fld="5" item="1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C8FCB0-5BF3-40DE-BAB8-7658FDFA0770}" name="PivotTable12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3:I371" firstHeaderRow="1" firstDataRow="1" firstDataCol="1" rowPageCount="1" colPageCount="1"/>
  <pivotFields count="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/>
    <pivotField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368">
    <i>
      <x v="1"/>
    </i>
    <i>
      <x v="5"/>
    </i>
    <i>
      <x v="6"/>
    </i>
    <i>
      <x v="7"/>
    </i>
    <i>
      <x v="11"/>
    </i>
    <i>
      <x v="13"/>
    </i>
    <i>
      <x v="18"/>
    </i>
    <i>
      <x v="20"/>
    </i>
    <i>
      <x v="23"/>
    </i>
    <i>
      <x v="32"/>
    </i>
    <i>
      <x v="34"/>
    </i>
    <i>
      <x v="35"/>
    </i>
    <i>
      <x v="43"/>
    </i>
    <i>
      <x v="47"/>
    </i>
    <i>
      <x v="50"/>
    </i>
    <i>
      <x v="53"/>
    </i>
    <i>
      <x v="56"/>
    </i>
    <i>
      <x v="57"/>
    </i>
    <i>
      <x v="58"/>
    </i>
    <i>
      <x v="64"/>
    </i>
    <i>
      <x v="67"/>
    </i>
    <i>
      <x v="70"/>
    </i>
    <i>
      <x v="72"/>
    </i>
    <i>
      <x v="75"/>
    </i>
    <i>
      <x v="81"/>
    </i>
    <i>
      <x v="84"/>
    </i>
    <i>
      <x v="86"/>
    </i>
    <i>
      <x v="89"/>
    </i>
    <i>
      <x v="94"/>
    </i>
    <i>
      <x v="100"/>
    </i>
    <i>
      <x v="101"/>
    </i>
    <i>
      <x v="102"/>
    </i>
    <i>
      <x v="103"/>
    </i>
    <i>
      <x v="105"/>
    </i>
    <i>
      <x v="117"/>
    </i>
    <i>
      <x v="118"/>
    </i>
    <i>
      <x v="133"/>
    </i>
    <i>
      <x v="138"/>
    </i>
    <i>
      <x v="141"/>
    </i>
    <i>
      <x v="145"/>
    </i>
    <i>
      <x v="148"/>
    </i>
    <i>
      <x v="151"/>
    </i>
    <i>
      <x v="158"/>
    </i>
    <i>
      <x v="159"/>
    </i>
    <i>
      <x v="161"/>
    </i>
    <i>
      <x v="162"/>
    </i>
    <i>
      <x v="168"/>
    </i>
    <i>
      <x v="180"/>
    </i>
    <i>
      <x v="183"/>
    </i>
    <i>
      <x v="186"/>
    </i>
    <i>
      <x v="193"/>
    </i>
    <i>
      <x v="196"/>
    </i>
    <i>
      <x v="199"/>
    </i>
    <i>
      <x v="201"/>
    </i>
    <i>
      <x v="213"/>
    </i>
    <i>
      <x v="214"/>
    </i>
    <i>
      <x v="216"/>
    </i>
    <i>
      <x v="219"/>
    </i>
    <i>
      <x v="220"/>
    </i>
    <i>
      <x v="222"/>
    </i>
    <i>
      <x v="224"/>
    </i>
    <i>
      <x v="231"/>
    </i>
    <i>
      <x v="234"/>
    </i>
    <i>
      <x v="237"/>
    </i>
    <i>
      <x v="243"/>
    </i>
    <i>
      <x v="244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6"/>
    </i>
    <i>
      <x v="269"/>
    </i>
    <i>
      <x v="270"/>
    </i>
    <i>
      <x v="272"/>
    </i>
    <i>
      <x v="274"/>
    </i>
    <i>
      <x v="276"/>
    </i>
    <i>
      <x v="278"/>
    </i>
    <i>
      <x v="279"/>
    </i>
    <i>
      <x v="282"/>
    </i>
    <i>
      <x v="285"/>
    </i>
    <i>
      <x v="290"/>
    </i>
    <i>
      <x v="297"/>
    </i>
    <i>
      <x v="301"/>
    </i>
    <i>
      <x v="302"/>
    </i>
    <i>
      <x v="305"/>
    </i>
    <i>
      <x v="306"/>
    </i>
    <i>
      <x v="317"/>
    </i>
    <i>
      <x v="318"/>
    </i>
    <i>
      <x v="321"/>
    </i>
    <i>
      <x v="326"/>
    </i>
    <i>
      <x v="333"/>
    </i>
    <i>
      <x v="344"/>
    </i>
    <i>
      <x v="348"/>
    </i>
    <i>
      <x v="350"/>
    </i>
    <i>
      <x v="355"/>
    </i>
    <i>
      <x v="359"/>
    </i>
    <i>
      <x v="360"/>
    </i>
    <i>
      <x v="362"/>
    </i>
    <i>
      <x v="364"/>
    </i>
    <i>
      <x v="374"/>
    </i>
    <i>
      <x v="376"/>
    </i>
    <i>
      <x v="378"/>
    </i>
    <i>
      <x v="379"/>
    </i>
    <i>
      <x v="381"/>
    </i>
    <i>
      <x v="385"/>
    </i>
    <i>
      <x v="387"/>
    </i>
    <i>
      <x v="389"/>
    </i>
    <i>
      <x v="391"/>
    </i>
    <i>
      <x v="399"/>
    </i>
    <i>
      <x v="408"/>
    </i>
    <i>
      <x v="412"/>
    </i>
    <i>
      <x v="414"/>
    </i>
    <i>
      <x v="416"/>
    </i>
    <i>
      <x v="423"/>
    </i>
    <i>
      <x v="426"/>
    </i>
    <i>
      <x v="428"/>
    </i>
    <i>
      <x v="451"/>
    </i>
    <i>
      <x v="452"/>
    </i>
    <i>
      <x v="454"/>
    </i>
    <i>
      <x v="469"/>
    </i>
    <i>
      <x v="471"/>
    </i>
    <i>
      <x v="472"/>
    </i>
    <i>
      <x v="473"/>
    </i>
    <i>
      <x v="474"/>
    </i>
    <i>
      <x v="477"/>
    </i>
    <i>
      <x v="478"/>
    </i>
    <i>
      <x v="480"/>
    </i>
    <i>
      <x v="483"/>
    </i>
    <i>
      <x v="490"/>
    </i>
    <i>
      <x v="492"/>
    </i>
    <i>
      <x v="496"/>
    </i>
    <i>
      <x v="501"/>
    </i>
    <i>
      <x v="506"/>
    </i>
    <i>
      <x v="507"/>
    </i>
    <i>
      <x v="511"/>
    </i>
    <i>
      <x v="515"/>
    </i>
    <i>
      <x v="517"/>
    </i>
    <i>
      <x v="523"/>
    </i>
    <i>
      <x v="524"/>
    </i>
    <i>
      <x v="539"/>
    </i>
    <i>
      <x v="540"/>
    </i>
    <i>
      <x v="541"/>
    </i>
    <i>
      <x v="543"/>
    </i>
    <i>
      <x v="549"/>
    </i>
    <i>
      <x v="552"/>
    </i>
    <i>
      <x v="554"/>
    </i>
    <i>
      <x v="564"/>
    </i>
    <i>
      <x v="566"/>
    </i>
    <i>
      <x v="567"/>
    </i>
    <i>
      <x v="568"/>
    </i>
    <i>
      <x v="573"/>
    </i>
    <i>
      <x v="581"/>
    </i>
    <i>
      <x v="585"/>
    </i>
    <i>
      <x v="591"/>
    </i>
    <i>
      <x v="592"/>
    </i>
    <i>
      <x v="594"/>
    </i>
    <i>
      <x v="600"/>
    </i>
    <i>
      <x v="602"/>
    </i>
    <i>
      <x v="604"/>
    </i>
    <i>
      <x v="612"/>
    </i>
    <i>
      <x v="613"/>
    </i>
    <i>
      <x v="618"/>
    </i>
    <i>
      <x v="619"/>
    </i>
    <i>
      <x v="621"/>
    </i>
    <i>
      <x v="622"/>
    </i>
    <i>
      <x v="623"/>
    </i>
    <i>
      <x v="639"/>
    </i>
    <i>
      <x v="640"/>
    </i>
    <i>
      <x v="644"/>
    </i>
    <i>
      <x v="650"/>
    </i>
    <i>
      <x v="652"/>
    </i>
    <i>
      <x v="660"/>
    </i>
    <i>
      <x v="661"/>
    </i>
    <i>
      <x v="664"/>
    </i>
    <i>
      <x v="682"/>
    </i>
    <i>
      <x v="686"/>
    </i>
    <i>
      <x v="688"/>
    </i>
    <i>
      <x v="690"/>
    </i>
    <i>
      <x v="691"/>
    </i>
    <i>
      <x v="707"/>
    </i>
    <i>
      <x v="708"/>
    </i>
    <i>
      <x v="712"/>
    </i>
    <i>
      <x v="717"/>
    </i>
    <i>
      <x v="718"/>
    </i>
    <i>
      <x v="721"/>
    </i>
    <i>
      <x v="724"/>
    </i>
    <i>
      <x v="726"/>
    </i>
    <i>
      <x v="727"/>
    </i>
    <i>
      <x v="732"/>
    </i>
    <i>
      <x v="737"/>
    </i>
    <i>
      <x v="745"/>
    </i>
    <i>
      <x v="746"/>
    </i>
    <i>
      <x v="751"/>
    </i>
    <i>
      <x v="752"/>
    </i>
    <i>
      <x v="753"/>
    </i>
    <i>
      <x v="755"/>
    </i>
    <i>
      <x v="757"/>
    </i>
    <i>
      <x v="758"/>
    </i>
    <i>
      <x v="762"/>
    </i>
    <i>
      <x v="765"/>
    </i>
    <i>
      <x v="766"/>
    </i>
    <i>
      <x v="769"/>
    </i>
    <i>
      <x v="774"/>
    </i>
    <i>
      <x v="777"/>
    </i>
    <i>
      <x v="778"/>
    </i>
    <i>
      <x v="779"/>
    </i>
    <i>
      <x v="783"/>
    </i>
    <i>
      <x v="787"/>
    </i>
    <i>
      <x v="791"/>
    </i>
    <i>
      <x v="792"/>
    </i>
    <i>
      <x v="795"/>
    </i>
    <i>
      <x v="796"/>
    </i>
    <i>
      <x v="798"/>
    </i>
    <i>
      <x v="800"/>
    </i>
    <i>
      <x v="805"/>
    </i>
    <i>
      <x v="811"/>
    </i>
    <i>
      <x v="815"/>
    </i>
    <i>
      <x v="819"/>
    </i>
    <i>
      <x v="820"/>
    </i>
    <i>
      <x v="822"/>
    </i>
    <i>
      <x v="824"/>
    </i>
    <i>
      <x v="827"/>
    </i>
    <i>
      <x v="829"/>
    </i>
    <i>
      <x v="845"/>
    </i>
    <i>
      <x v="849"/>
    </i>
    <i>
      <x v="856"/>
    </i>
    <i>
      <x v="858"/>
    </i>
    <i>
      <x v="864"/>
    </i>
    <i>
      <x v="871"/>
    </i>
    <i>
      <x v="875"/>
    </i>
    <i>
      <x v="877"/>
    </i>
    <i>
      <x v="882"/>
    </i>
    <i>
      <x v="885"/>
    </i>
    <i>
      <x v="891"/>
    </i>
    <i>
      <x v="897"/>
    </i>
    <i>
      <x v="898"/>
    </i>
    <i>
      <x v="906"/>
    </i>
    <i>
      <x v="911"/>
    </i>
    <i>
      <x v="922"/>
    </i>
    <i>
      <x v="924"/>
    </i>
    <i>
      <x v="928"/>
    </i>
    <i>
      <x v="929"/>
    </i>
    <i>
      <x v="930"/>
    </i>
    <i>
      <x v="932"/>
    </i>
    <i>
      <x v="933"/>
    </i>
    <i>
      <x v="941"/>
    </i>
    <i>
      <x v="947"/>
    </i>
    <i>
      <x v="948"/>
    </i>
    <i>
      <x v="961"/>
    </i>
    <i>
      <x v="963"/>
    </i>
    <i>
      <x v="971"/>
    </i>
    <i>
      <x v="972"/>
    </i>
    <i>
      <x v="973"/>
    </i>
    <i>
      <x v="975"/>
    </i>
    <i>
      <x v="981"/>
    </i>
    <i>
      <x v="982"/>
    </i>
    <i>
      <x v="983"/>
    </i>
    <i>
      <x v="988"/>
    </i>
    <i>
      <x v="989"/>
    </i>
    <i>
      <x v="990"/>
    </i>
    <i>
      <x v="999"/>
    </i>
    <i>
      <x v="1003"/>
    </i>
    <i>
      <x v="1015"/>
    </i>
    <i>
      <x v="1024"/>
    </i>
    <i>
      <x v="1032"/>
    </i>
    <i>
      <x v="1037"/>
    </i>
    <i>
      <x v="1043"/>
    </i>
    <i>
      <x v="1047"/>
    </i>
    <i>
      <x v="1050"/>
    </i>
    <i>
      <x v="1054"/>
    </i>
    <i>
      <x v="1055"/>
    </i>
    <i>
      <x v="1056"/>
    </i>
    <i>
      <x v="1057"/>
    </i>
    <i>
      <x v="1065"/>
    </i>
    <i>
      <x v="1073"/>
    </i>
    <i>
      <x v="1082"/>
    </i>
    <i>
      <x v="1087"/>
    </i>
    <i>
      <x v="1088"/>
    </i>
    <i>
      <x v="1091"/>
    </i>
    <i>
      <x v="1097"/>
    </i>
    <i>
      <x v="1108"/>
    </i>
    <i>
      <x v="1109"/>
    </i>
    <i>
      <x v="1111"/>
    </i>
    <i>
      <x v="1116"/>
    </i>
    <i>
      <x v="1121"/>
    </i>
    <i>
      <x v="1126"/>
    </i>
    <i>
      <x v="1141"/>
    </i>
    <i>
      <x v="1157"/>
    </i>
    <i>
      <x v="1159"/>
    </i>
    <i>
      <x v="1160"/>
    </i>
    <i>
      <x v="1172"/>
    </i>
    <i>
      <x v="1193"/>
    </i>
    <i>
      <x v="1196"/>
    </i>
    <i>
      <x v="1201"/>
    </i>
    <i>
      <x v="1203"/>
    </i>
    <i>
      <x v="1204"/>
    </i>
    <i>
      <x v="1210"/>
    </i>
    <i>
      <x v="1216"/>
    </i>
    <i>
      <x v="1224"/>
    </i>
    <i>
      <x v="1226"/>
    </i>
    <i>
      <x v="1237"/>
    </i>
    <i>
      <x v="1245"/>
    </i>
    <i>
      <x v="1247"/>
    </i>
    <i>
      <x v="1251"/>
    </i>
    <i>
      <x v="1253"/>
    </i>
    <i>
      <x v="1254"/>
    </i>
    <i>
      <x v="1256"/>
    </i>
    <i>
      <x v="1267"/>
    </i>
    <i>
      <x v="1270"/>
    </i>
    <i>
      <x v="1280"/>
    </i>
    <i>
      <x v="1281"/>
    </i>
    <i>
      <x v="1282"/>
    </i>
    <i>
      <x v="1289"/>
    </i>
    <i>
      <x v="1298"/>
    </i>
    <i>
      <x v="1300"/>
    </i>
    <i>
      <x v="1302"/>
    </i>
    <i>
      <x v="1305"/>
    </i>
    <i>
      <x v="1307"/>
    </i>
    <i>
      <x v="1309"/>
    </i>
    <i>
      <x v="1312"/>
    </i>
    <i>
      <x v="1316"/>
    </i>
    <i>
      <x v="1317"/>
    </i>
    <i>
      <x v="1322"/>
    </i>
    <i>
      <x v="1324"/>
    </i>
    <i>
      <x v="1327"/>
    </i>
    <i>
      <x v="1329"/>
    </i>
    <i>
      <x v="1331"/>
    </i>
    <i>
      <x v="1335"/>
    </i>
    <i>
      <x v="1336"/>
    </i>
    <i>
      <x v="1342"/>
    </i>
    <i>
      <x v="1344"/>
    </i>
    <i>
      <x v="1347"/>
    </i>
    <i>
      <x v="1354"/>
    </i>
    <i>
      <x v="1358"/>
    </i>
    <i>
      <x v="1359"/>
    </i>
    <i>
      <x v="1363"/>
    </i>
    <i>
      <x v="1364"/>
    </i>
    <i>
      <x v="1366"/>
    </i>
    <i>
      <x v="1367"/>
    </i>
    <i>
      <x v="1368"/>
    </i>
    <i>
      <x v="1372"/>
    </i>
    <i>
      <x v="1374"/>
    </i>
    <i>
      <x v="1375"/>
    </i>
    <i>
      <x v="1378"/>
    </i>
    <i>
      <x v="1386"/>
    </i>
    <i>
      <x v="1388"/>
    </i>
    <i>
      <x v="1390"/>
    </i>
    <i>
      <x v="1394"/>
    </i>
    <i>
      <x v="1395"/>
    </i>
    <i>
      <x v="1401"/>
    </i>
    <i>
      <x v="1402"/>
    </i>
    <i>
      <x v="1413"/>
    </i>
    <i>
      <x v="1415"/>
    </i>
    <i>
      <x v="1422"/>
    </i>
    <i>
      <x v="1433"/>
    </i>
    <i>
      <x v="1434"/>
    </i>
    <i>
      <x v="1437"/>
    </i>
    <i>
      <x v="1441"/>
    </i>
    <i>
      <x v="1442"/>
    </i>
    <i>
      <x v="1444"/>
    </i>
    <i>
      <x v="1450"/>
    </i>
    <i>
      <x v="1451"/>
    </i>
    <i>
      <x v="1452"/>
    </i>
    <i>
      <x v="1453"/>
    </i>
    <i t="grand">
      <x/>
    </i>
  </rowItems>
  <colItems count="1">
    <i/>
  </colItems>
  <pageFields count="1">
    <pageField fld="5" item="0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81FE3A-371F-41F8-BAF2-000CE32A285D}" name="PivotTable15" cacheId="5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3:J735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732">
    <i>
      <x/>
    </i>
    <i>
      <x v="1"/>
    </i>
    <i>
      <x v="2"/>
    </i>
    <i>
      <x v="4"/>
    </i>
    <i>
      <x v="5"/>
    </i>
    <i>
      <x v="6"/>
    </i>
    <i>
      <x v="7"/>
    </i>
    <i>
      <x v="11"/>
    </i>
    <i>
      <x v="13"/>
    </i>
    <i>
      <x v="18"/>
    </i>
    <i>
      <x v="20"/>
    </i>
    <i>
      <x v="22"/>
    </i>
    <i>
      <x v="23"/>
    </i>
    <i>
      <x v="25"/>
    </i>
    <i>
      <x v="27"/>
    </i>
    <i>
      <x v="32"/>
    </i>
    <i>
      <x v="34"/>
    </i>
    <i>
      <x v="35"/>
    </i>
    <i>
      <x v="36"/>
    </i>
    <i>
      <x v="42"/>
    </i>
    <i>
      <x v="43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0"/>
    </i>
    <i>
      <x v="71"/>
    </i>
    <i>
      <x v="72"/>
    </i>
    <i>
      <x v="75"/>
    </i>
    <i>
      <x v="81"/>
    </i>
    <i>
      <x v="82"/>
    </i>
    <i>
      <x v="84"/>
    </i>
    <i>
      <x v="85"/>
    </i>
    <i>
      <x v="86"/>
    </i>
    <i>
      <x v="87"/>
    </i>
    <i>
      <x v="89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5"/>
    </i>
    <i>
      <x v="117"/>
    </i>
    <i>
      <x v="118"/>
    </i>
    <i>
      <x v="119"/>
    </i>
    <i>
      <x v="123"/>
    </i>
    <i>
      <x v="124"/>
    </i>
    <i>
      <x v="126"/>
    </i>
    <i>
      <x v="131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0"/>
    </i>
    <i>
      <x v="151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5"/>
    </i>
    <i>
      <x v="196"/>
    </i>
    <i>
      <x v="199"/>
    </i>
    <i>
      <x v="200"/>
    </i>
    <i>
      <x v="201"/>
    </i>
    <i>
      <x v="203"/>
    </i>
    <i>
      <x v="205"/>
    </i>
    <i>
      <x v="208"/>
    </i>
    <i>
      <x v="211"/>
    </i>
    <i>
      <x v="212"/>
    </i>
    <i>
      <x v="213"/>
    </i>
    <i>
      <x v="214"/>
    </i>
    <i>
      <x v="216"/>
    </i>
    <i>
      <x v="219"/>
    </i>
    <i>
      <x v="220"/>
    </i>
    <i>
      <x v="221"/>
    </i>
    <i>
      <x v="222"/>
    </i>
    <i>
      <x v="224"/>
    </i>
    <i>
      <x v="226"/>
    </i>
    <i>
      <x v="229"/>
    </i>
    <i>
      <x v="231"/>
    </i>
    <i>
      <x v="233"/>
    </i>
    <i>
      <x v="234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2"/>
    </i>
    <i>
      <x v="265"/>
    </i>
    <i>
      <x v="266"/>
    </i>
    <i>
      <x v="269"/>
    </i>
    <i>
      <x v="270"/>
    </i>
    <i>
      <x v="272"/>
    </i>
    <i>
      <x v="274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3"/>
    </i>
    <i>
      <x v="295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4"/>
    </i>
    <i>
      <x v="348"/>
    </i>
    <i>
      <x v="349"/>
    </i>
    <i>
      <x v="350"/>
    </i>
    <i>
      <x v="351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70"/>
    </i>
    <i>
      <x v="372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4"/>
    </i>
    <i>
      <x v="415"/>
    </i>
    <i>
      <x v="416"/>
    </i>
    <i>
      <x v="420"/>
    </i>
    <i>
      <x v="421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7"/>
    </i>
    <i>
      <x v="451"/>
    </i>
    <i>
      <x v="452"/>
    </i>
    <i>
      <x v="453"/>
    </i>
    <i>
      <x v="454"/>
    </i>
    <i>
      <x v="455"/>
    </i>
    <i>
      <x v="460"/>
    </i>
    <i>
      <x v="464"/>
    </i>
    <i>
      <x v="465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0"/>
    </i>
    <i>
      <x v="492"/>
    </i>
    <i>
      <x v="496"/>
    </i>
    <i>
      <x v="500"/>
    </i>
    <i>
      <x v="501"/>
    </i>
    <i>
      <x v="504"/>
    </i>
    <i>
      <x v="506"/>
    </i>
    <i>
      <x v="507"/>
    </i>
    <i>
      <x v="511"/>
    </i>
    <i>
      <x v="513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0"/>
    </i>
    <i>
      <x v="552"/>
    </i>
    <i>
      <x v="554"/>
    </i>
    <i>
      <x v="558"/>
    </i>
    <i>
      <x v="559"/>
    </i>
    <i>
      <x v="561"/>
    </i>
    <i>
      <x v="564"/>
    </i>
    <i>
      <x v="566"/>
    </i>
    <i>
      <x v="567"/>
    </i>
    <i>
      <x v="568"/>
    </i>
    <i>
      <x v="569"/>
    </i>
    <i>
      <x v="572"/>
    </i>
    <i>
      <x v="573"/>
    </i>
    <i>
      <x v="578"/>
    </i>
    <i>
      <x v="581"/>
    </i>
    <i>
      <x v="582"/>
    </i>
    <i>
      <x v="585"/>
    </i>
    <i>
      <x v="587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6"/>
    </i>
    <i>
      <x v="610"/>
    </i>
    <i>
      <x v="611"/>
    </i>
    <i>
      <x v="612"/>
    </i>
    <i>
      <x v="613"/>
    </i>
    <i>
      <x v="616"/>
    </i>
    <i>
      <x v="618"/>
    </i>
    <i>
      <x v="619"/>
    </i>
    <i>
      <x v="621"/>
    </i>
    <i>
      <x v="622"/>
    </i>
    <i>
      <x v="623"/>
    </i>
    <i>
      <x v="631"/>
    </i>
    <i>
      <x v="632"/>
    </i>
    <i>
      <x v="634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60"/>
    </i>
    <i>
      <x v="661"/>
    </i>
    <i>
      <x v="664"/>
    </i>
    <i>
      <x v="665"/>
    </i>
    <i>
      <x v="667"/>
    </i>
    <i>
      <x v="670"/>
    </i>
    <i>
      <x v="672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7"/>
    </i>
    <i>
      <x v="708"/>
    </i>
    <i>
      <x v="712"/>
    </i>
    <i>
      <x v="714"/>
    </i>
    <i>
      <x v="715"/>
    </i>
    <i>
      <x v="717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2"/>
    </i>
    <i>
      <x v="744"/>
    </i>
    <i>
      <x v="745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7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7"/>
    </i>
    <i>
      <x v="838"/>
    </i>
    <i>
      <x v="845"/>
    </i>
    <i>
      <x v="846"/>
    </i>
    <i>
      <x v="849"/>
    </i>
    <i>
      <x v="850"/>
    </i>
    <i>
      <x v="851"/>
    </i>
    <i>
      <x v="856"/>
    </i>
    <i>
      <x v="857"/>
    </i>
    <i>
      <x v="858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79"/>
    </i>
    <i>
      <x v="880"/>
    </i>
    <i>
      <x v="881"/>
    </i>
    <i>
      <x v="882"/>
    </i>
    <i>
      <x v="885"/>
    </i>
    <i>
      <x v="891"/>
    </i>
    <i>
      <x v="894"/>
    </i>
    <i>
      <x v="897"/>
    </i>
    <i>
      <x v="898"/>
    </i>
    <i>
      <x v="902"/>
    </i>
    <i>
      <x v="903"/>
    </i>
    <i>
      <x v="906"/>
    </i>
    <i>
      <x v="908"/>
    </i>
    <i>
      <x v="909"/>
    </i>
    <i>
      <x v="911"/>
    </i>
    <i>
      <x v="914"/>
    </i>
    <i>
      <x v="918"/>
    </i>
    <i>
      <x v="920"/>
    </i>
    <i>
      <x v="922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0"/>
    </i>
    <i>
      <x v="941"/>
    </i>
    <i>
      <x v="942"/>
    </i>
    <i>
      <x v="947"/>
    </i>
    <i>
      <x v="948"/>
    </i>
    <i>
      <x v="954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77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3"/>
    </i>
    <i>
      <x v="994"/>
    </i>
    <i>
      <x v="999"/>
    </i>
    <i>
      <x v="1002"/>
    </i>
    <i>
      <x v="1003"/>
    </i>
    <i>
      <x v="1004"/>
    </i>
    <i>
      <x v="1005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7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5"/>
    </i>
    <i>
      <x v="1066"/>
    </i>
    <i>
      <x v="1068"/>
    </i>
    <i>
      <x v="1073"/>
    </i>
    <i>
      <x v="1074"/>
    </i>
    <i>
      <x v="1078"/>
    </i>
    <i>
      <x v="1079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5"/>
    </i>
    <i>
      <x v="1097"/>
    </i>
    <i>
      <x v="1099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38"/>
    </i>
    <i>
      <x v="1141"/>
    </i>
    <i>
      <x v="1142"/>
    </i>
    <i>
      <x v="1146"/>
    </i>
    <i>
      <x v="1155"/>
    </i>
    <i>
      <x v="1157"/>
    </i>
    <i>
      <x v="1158"/>
    </i>
    <i>
      <x v="1159"/>
    </i>
    <i>
      <x v="1160"/>
    </i>
    <i>
      <x v="1164"/>
    </i>
    <i>
      <x v="1165"/>
    </i>
    <i>
      <x v="1166"/>
    </i>
    <i>
      <x v="1167"/>
    </i>
    <i>
      <x v="1169"/>
    </i>
    <i>
      <x v="1170"/>
    </i>
    <i>
      <x v="1172"/>
    </i>
    <i>
      <x v="1175"/>
    </i>
    <i>
      <x v="1176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4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24"/>
    </i>
    <i>
      <x v="1226"/>
    </i>
    <i>
      <x v="1228"/>
    </i>
    <i>
      <x v="1230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0"/>
    </i>
    <i>
      <x v="1278"/>
    </i>
    <i>
      <x v="1280"/>
    </i>
    <i>
      <x v="1281"/>
    </i>
    <i>
      <x v="1282"/>
    </i>
    <i>
      <x v="1288"/>
    </i>
    <i>
      <x v="1289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1"/>
    </i>
    <i>
      <x v="1335"/>
    </i>
    <i>
      <x v="1336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2"/>
    </i>
    <i>
      <x v="1373"/>
    </i>
    <i>
      <x v="1374"/>
    </i>
    <i>
      <x v="1375"/>
    </i>
    <i>
      <x v="1378"/>
    </i>
    <i>
      <x v="1379"/>
    </i>
    <i>
      <x v="1386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07"/>
    </i>
    <i>
      <x v="1409"/>
    </i>
    <i>
      <x v="1410"/>
    </i>
    <i>
      <x v="1413"/>
    </i>
    <i>
      <x v="1415"/>
    </i>
    <i>
      <x v="1417"/>
    </i>
    <i>
      <x v="1421"/>
    </i>
    <i>
      <x v="1422"/>
    </i>
    <i>
      <x v="1426"/>
    </i>
    <i>
      <x v="1429"/>
    </i>
    <i>
      <x v="1430"/>
    </i>
    <i>
      <x v="1431"/>
    </i>
    <i>
      <x v="1433"/>
    </i>
    <i>
      <x v="1434"/>
    </i>
    <i>
      <x v="1437"/>
    </i>
    <i>
      <x v="1439"/>
    </i>
    <i>
      <x v="1441"/>
    </i>
    <i>
      <x v="1442"/>
    </i>
    <i>
      <x v="1444"/>
    </i>
    <i>
      <x v="1447"/>
    </i>
    <i>
      <x v="1450"/>
    </i>
    <i>
      <x v="1451"/>
    </i>
    <i>
      <x v="1452"/>
    </i>
    <i>
      <x v="1453"/>
    </i>
    <i>
      <x v="1454"/>
    </i>
    <i>
      <x v="1455"/>
    </i>
    <i>
      <x v="1456"/>
    </i>
    <i t="grand">
      <x/>
    </i>
  </rowItems>
  <colItems count="1">
    <i/>
  </colItems>
  <pageFields count="1">
    <pageField fld="2" item="0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4E437-DF5F-4865-8251-7408A664E5B2}" name="PivotTable14" cacheId="5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G733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730">
    <i>
      <x v="3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1"/>
    </i>
    <i>
      <x v="44"/>
    </i>
    <i>
      <x v="48"/>
    </i>
    <i>
      <x v="49"/>
    </i>
    <i>
      <x v="51"/>
    </i>
    <i>
      <x v="52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3"/>
    </i>
    <i>
      <x v="74"/>
    </i>
    <i>
      <x v="76"/>
    </i>
    <i>
      <x v="77"/>
    </i>
    <i>
      <x v="78"/>
    </i>
    <i>
      <x v="79"/>
    </i>
    <i>
      <x v="80"/>
    </i>
    <i>
      <x v="83"/>
    </i>
    <i>
      <x v="88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3"/>
    </i>
    <i>
      <x v="114"/>
    </i>
    <i>
      <x v="116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40"/>
    </i>
    <i>
      <x v="142"/>
    </i>
    <i>
      <x v="144"/>
    </i>
    <i>
      <x v="146"/>
    </i>
    <i>
      <x v="149"/>
    </i>
    <i>
      <x v="152"/>
    </i>
    <i>
      <x v="153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1"/>
    </i>
    <i>
      <x v="194"/>
    </i>
    <i>
      <x v="197"/>
    </i>
    <i>
      <x v="198"/>
    </i>
    <i>
      <x v="202"/>
    </i>
    <i>
      <x v="204"/>
    </i>
    <i>
      <x v="206"/>
    </i>
    <i>
      <x v="207"/>
    </i>
    <i>
      <x v="209"/>
    </i>
    <i>
      <x v="210"/>
    </i>
    <i>
      <x v="215"/>
    </i>
    <i>
      <x v="217"/>
    </i>
    <i>
      <x v="218"/>
    </i>
    <i>
      <x v="223"/>
    </i>
    <i>
      <x v="225"/>
    </i>
    <i>
      <x v="227"/>
    </i>
    <i>
      <x v="228"/>
    </i>
    <i>
      <x v="230"/>
    </i>
    <i>
      <x v="232"/>
    </i>
    <i>
      <x v="235"/>
    </i>
    <i>
      <x v="239"/>
    </i>
    <i>
      <x v="241"/>
    </i>
    <i>
      <x v="242"/>
    </i>
    <i>
      <x v="246"/>
    </i>
    <i>
      <x v="247"/>
    </i>
    <i>
      <x v="249"/>
    </i>
    <i>
      <x v="250"/>
    </i>
    <i>
      <x v="253"/>
    </i>
    <i>
      <x v="254"/>
    </i>
    <i>
      <x v="259"/>
    </i>
    <i>
      <x v="260"/>
    </i>
    <i>
      <x v="263"/>
    </i>
    <i>
      <x v="264"/>
    </i>
    <i>
      <x v="267"/>
    </i>
    <i>
      <x v="268"/>
    </i>
    <i>
      <x v="271"/>
    </i>
    <i>
      <x v="273"/>
    </i>
    <i>
      <x v="275"/>
    </i>
    <i>
      <x v="277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6"/>
    </i>
    <i>
      <x v="298"/>
    </i>
    <i>
      <x v="299"/>
    </i>
    <i>
      <x v="300"/>
    </i>
    <i>
      <x v="303"/>
    </i>
    <i>
      <x v="304"/>
    </i>
    <i>
      <x v="307"/>
    </i>
    <i>
      <x v="308"/>
    </i>
    <i>
      <x v="311"/>
    </i>
    <i>
      <x v="312"/>
    </i>
    <i>
      <x v="313"/>
    </i>
    <i>
      <x v="314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2"/>
    </i>
    <i>
      <x v="345"/>
    </i>
    <i>
      <x v="346"/>
    </i>
    <i>
      <x v="347"/>
    </i>
    <i>
      <x v="352"/>
    </i>
    <i>
      <x v="353"/>
    </i>
    <i>
      <x v="354"/>
    </i>
    <i>
      <x v="358"/>
    </i>
    <i>
      <x v="361"/>
    </i>
    <i>
      <x v="363"/>
    </i>
    <i>
      <x v="365"/>
    </i>
    <i>
      <x v="366"/>
    </i>
    <i>
      <x v="367"/>
    </i>
    <i>
      <x v="368"/>
    </i>
    <i>
      <x v="369"/>
    </i>
    <i>
      <x v="371"/>
    </i>
    <i>
      <x v="373"/>
    </i>
    <i>
      <x v="375"/>
    </i>
    <i>
      <x v="380"/>
    </i>
    <i>
      <x v="383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6"/>
    </i>
    <i>
      <x v="407"/>
    </i>
    <i>
      <x v="410"/>
    </i>
    <i>
      <x v="411"/>
    </i>
    <i>
      <x v="413"/>
    </i>
    <i>
      <x v="417"/>
    </i>
    <i>
      <x v="418"/>
    </i>
    <i>
      <x v="419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6"/>
    </i>
    <i>
      <x v="467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2"/>
    </i>
    <i>
      <x v="503"/>
    </i>
    <i>
      <x v="505"/>
    </i>
    <i>
      <x v="508"/>
    </i>
    <i>
      <x v="509"/>
    </i>
    <i>
      <x v="510"/>
    </i>
    <i>
      <x v="512"/>
    </i>
    <i>
      <x v="514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6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2"/>
    </i>
    <i>
      <x v="563"/>
    </i>
    <i>
      <x v="565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3"/>
    </i>
    <i>
      <x v="584"/>
    </i>
    <i>
      <x v="586"/>
    </i>
    <i>
      <x v="588"/>
    </i>
    <i>
      <x v="589"/>
    </i>
    <i>
      <x v="596"/>
    </i>
    <i>
      <x v="601"/>
    </i>
    <i>
      <x v="605"/>
    </i>
    <i>
      <x v="607"/>
    </i>
    <i>
      <x v="608"/>
    </i>
    <i>
      <x v="609"/>
    </i>
    <i>
      <x v="614"/>
    </i>
    <i>
      <x v="615"/>
    </i>
    <i>
      <x v="617"/>
    </i>
    <i>
      <x v="620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2"/>
    </i>
    <i>
      <x v="663"/>
    </i>
    <i>
      <x v="666"/>
    </i>
    <i>
      <x v="668"/>
    </i>
    <i>
      <x v="669"/>
    </i>
    <i>
      <x v="671"/>
    </i>
    <i>
      <x v="673"/>
    </i>
    <i>
      <x v="674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3"/>
    </i>
    <i>
      <x v="716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40"/>
    </i>
    <i>
      <x v="741"/>
    </i>
    <i>
      <x v="743"/>
    </i>
    <i>
      <x v="747"/>
    </i>
    <i>
      <x v="749"/>
    </i>
    <i>
      <x v="750"/>
    </i>
    <i>
      <x v="754"/>
    </i>
    <i>
      <x v="760"/>
    </i>
    <i>
      <x v="761"/>
    </i>
    <i>
      <x v="767"/>
    </i>
    <i>
      <x v="771"/>
    </i>
    <i>
      <x v="773"/>
    </i>
    <i>
      <x v="784"/>
    </i>
    <i>
      <x v="785"/>
    </i>
    <i>
      <x v="786"/>
    </i>
    <i>
      <x v="788"/>
    </i>
    <i>
      <x v="789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9"/>
    </i>
    <i>
      <x v="840"/>
    </i>
    <i>
      <x v="841"/>
    </i>
    <i>
      <x v="842"/>
    </i>
    <i>
      <x v="843"/>
    </i>
    <i>
      <x v="844"/>
    </i>
    <i>
      <x v="847"/>
    </i>
    <i>
      <x v="848"/>
    </i>
    <i>
      <x v="852"/>
    </i>
    <i>
      <x v="853"/>
    </i>
    <i>
      <x v="854"/>
    </i>
    <i>
      <x v="855"/>
    </i>
    <i>
      <x v="859"/>
    </i>
    <i>
      <x v="860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0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7"/>
    </i>
    <i>
      <x v="931"/>
    </i>
    <i>
      <x v="934"/>
    </i>
    <i>
      <x v="935"/>
    </i>
    <i>
      <x v="939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5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8"/>
    </i>
    <i>
      <x v="979"/>
    </i>
    <i>
      <x v="980"/>
    </i>
    <i>
      <x v="985"/>
    </i>
    <i>
      <x v="986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5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5"/>
    </i>
    <i>
      <x v="1076"/>
    </i>
    <i>
      <x v="1077"/>
    </i>
    <i>
      <x v="1080"/>
    </i>
    <i>
      <x v="1081"/>
    </i>
    <i>
      <x v="1083"/>
    </i>
    <i>
      <x v="1090"/>
    </i>
    <i>
      <x v="1092"/>
    </i>
    <i>
      <x v="1093"/>
    </i>
    <i>
      <x v="1094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30"/>
    </i>
    <i>
      <x v="1132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6"/>
    </i>
    <i>
      <x v="1161"/>
    </i>
    <i>
      <x v="1162"/>
    </i>
    <i>
      <x v="1163"/>
    </i>
    <i>
      <x v="1168"/>
    </i>
    <i>
      <x v="1171"/>
    </i>
    <i>
      <x v="1173"/>
    </i>
    <i>
      <x v="1174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44"/>
    </i>
    <i>
      <x v="1248"/>
    </i>
    <i>
      <x v="1249"/>
    </i>
    <i>
      <x v="1250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1"/>
    </i>
    <i>
      <x v="1308"/>
    </i>
    <i>
      <x v="1310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8"/>
    </i>
    <i>
      <x v="1332"/>
    </i>
    <i>
      <x v="1333"/>
    </i>
    <i>
      <x v="1334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70"/>
    </i>
    <i>
      <x v="1371"/>
    </i>
    <i>
      <x v="1376"/>
    </i>
    <i>
      <x v="1377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3"/>
    </i>
    <i>
      <x v="1424"/>
    </i>
    <i>
      <x v="1425"/>
    </i>
    <i>
      <x v="1427"/>
    </i>
    <i>
      <x v="1428"/>
    </i>
    <i>
      <x v="1432"/>
    </i>
    <i>
      <x v="1435"/>
    </i>
    <i>
      <x v="1436"/>
    </i>
    <i>
      <x v="1438"/>
    </i>
    <i>
      <x v="1440"/>
    </i>
    <i>
      <x v="1443"/>
    </i>
    <i>
      <x v="1445"/>
    </i>
    <i>
      <x v="1446"/>
    </i>
    <i>
      <x v="1448"/>
    </i>
    <i>
      <x v="1449"/>
    </i>
    <i>
      <x v="1457"/>
    </i>
    <i>
      <x v="1458"/>
    </i>
    <i>
      <x v="1459"/>
    </i>
    <i t="grand">
      <x/>
    </i>
  </rowItems>
  <colItems count="1">
    <i/>
  </colItems>
  <pageFields count="1">
    <pageField fld="2" item="1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552EDD-D493-4912-A698-0F4EEBFD552A}" name="PivotTable10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1:B63" firstHeaderRow="1" firstDataRow="1" firstDataCol="1"/>
  <pivotFields count="81">
    <pivotField showAll="0"/>
    <pivotField showAll="0"/>
    <pivotField showAll="0"/>
    <pivotField showAll="0">
      <items count="112">
        <item x="36"/>
        <item x="29"/>
        <item x="71"/>
        <item x="37"/>
        <item x="26"/>
        <item x="47"/>
        <item x="74"/>
        <item x="84"/>
        <item x="75"/>
        <item x="88"/>
        <item x="97"/>
        <item x="41"/>
        <item x="62"/>
        <item x="96"/>
        <item x="68"/>
        <item x="16"/>
        <item x="93"/>
        <item x="110"/>
        <item x="19"/>
        <item x="25"/>
        <item x="81"/>
        <item x="9"/>
        <item x="8"/>
        <item x="27"/>
        <item x="91"/>
        <item x="61"/>
        <item x="49"/>
        <item x="85"/>
        <item x="15"/>
        <item x="87"/>
        <item x="83"/>
        <item x="3"/>
        <item x="24"/>
        <item x="57"/>
        <item x="31"/>
        <item x="45"/>
        <item x="0"/>
        <item x="13"/>
        <item x="66"/>
        <item x="2"/>
        <item x="35"/>
        <item x="10"/>
        <item x="52"/>
        <item x="12"/>
        <item x="43"/>
        <item x="22"/>
        <item x="6"/>
        <item x="32"/>
        <item x="44"/>
        <item x="38"/>
        <item x="63"/>
        <item x="1"/>
        <item x="33"/>
        <item x="51"/>
        <item x="67"/>
        <item x="4"/>
        <item x="5"/>
        <item x="58"/>
        <item x="77"/>
        <item x="50"/>
        <item x="30"/>
        <item x="48"/>
        <item x="11"/>
        <item x="55"/>
        <item x="70"/>
        <item x="46"/>
        <item x="34"/>
        <item x="82"/>
        <item x="60"/>
        <item x="18"/>
        <item x="65"/>
        <item x="28"/>
        <item x="14"/>
        <item x="86"/>
        <item x="69"/>
        <item x="95"/>
        <item x="42"/>
        <item x="94"/>
        <item x="54"/>
        <item x="20"/>
        <item x="89"/>
        <item x="17"/>
        <item x="80"/>
        <item x="21"/>
        <item x="99"/>
        <item x="23"/>
        <item x="78"/>
        <item x="76"/>
        <item x="53"/>
        <item x="39"/>
        <item x="40"/>
        <item x="108"/>
        <item x="100"/>
        <item x="72"/>
        <item x="90"/>
        <item x="56"/>
        <item x="92"/>
        <item x="105"/>
        <item x="73"/>
        <item x="59"/>
        <item x="98"/>
        <item x="101"/>
        <item x="79"/>
        <item x="107"/>
        <item x="109"/>
        <item x="106"/>
        <item x="103"/>
        <item x="64"/>
        <item x="104"/>
        <item x="102"/>
        <item x="7"/>
        <item t="default"/>
      </items>
    </pivotField>
    <pivotField showAll="0">
      <items count="1074">
        <item x="753"/>
        <item x="805"/>
        <item x="524"/>
        <item x="424"/>
        <item x="804"/>
        <item x="72"/>
        <item x="205"/>
        <item x="207"/>
        <item x="379"/>
        <item x="377"/>
        <item x="548"/>
        <item x="512"/>
        <item x="1026"/>
        <item x="833"/>
        <item x="725"/>
        <item x="844"/>
        <item x="165"/>
        <item x="836"/>
        <item x="782"/>
        <item x="760"/>
        <item x="178"/>
        <item x="565"/>
        <item x="437"/>
        <item x="997"/>
        <item x="314"/>
        <item x="421"/>
        <item x="135"/>
        <item x="668"/>
        <item x="754"/>
        <item x="310"/>
        <item x="938"/>
        <item x="55"/>
        <item x="763"/>
        <item x="425"/>
        <item x="569"/>
        <item x="724"/>
        <item x="200"/>
        <item x="791"/>
        <item x="404"/>
        <item x="946"/>
        <item x="669"/>
        <item x="209"/>
        <item x="478"/>
        <item x="107"/>
        <item x="835"/>
        <item x="979"/>
        <item x="371"/>
        <item x="186"/>
        <item x="510"/>
        <item x="495"/>
        <item x="1049"/>
        <item x="994"/>
        <item x="411"/>
        <item x="860"/>
        <item x="840"/>
        <item x="955"/>
        <item x="1041"/>
        <item x="219"/>
        <item x="386"/>
        <item x="896"/>
        <item x="84"/>
        <item x="823"/>
        <item x="540"/>
        <item x="891"/>
        <item x="471"/>
        <item x="1036"/>
        <item x="465"/>
        <item x="951"/>
        <item x="1000"/>
        <item x="590"/>
        <item x="22"/>
        <item x="988"/>
        <item x="258"/>
        <item x="995"/>
        <item x="765"/>
        <item x="382"/>
        <item x="582"/>
        <item x="119"/>
        <item x="381"/>
        <item x="361"/>
        <item x="577"/>
        <item x="507"/>
        <item x="185"/>
        <item x="47"/>
        <item x="78"/>
        <item x="396"/>
        <item x="535"/>
        <item x="65"/>
        <item x="592"/>
        <item x="777"/>
        <item x="228"/>
        <item x="650"/>
        <item x="820"/>
        <item x="173"/>
        <item x="118"/>
        <item x="220"/>
        <item x="879"/>
        <item x="572"/>
        <item x="255"/>
        <item x="398"/>
        <item x="574"/>
        <item x="702"/>
        <item x="240"/>
        <item x="1009"/>
        <item x="317"/>
        <item x="158"/>
        <item x="770"/>
        <item x="413"/>
        <item x="227"/>
        <item x="964"/>
        <item x="807"/>
        <item x="604"/>
        <item x="612"/>
        <item x="150"/>
        <item x="1031"/>
        <item x="149"/>
        <item x="181"/>
        <item x="376"/>
        <item x="900"/>
        <item x="586"/>
        <item x="192"/>
        <item x="973"/>
        <item x="392"/>
        <item x="264"/>
        <item x="873"/>
        <item x="693"/>
        <item x="429"/>
        <item x="71"/>
        <item x="789"/>
        <item x="292"/>
        <item x="736"/>
        <item x="838"/>
        <item x="876"/>
        <item x="764"/>
        <item x="418"/>
        <item x="100"/>
        <item x="38"/>
        <item x="113"/>
        <item x="8"/>
        <item x="665"/>
        <item x="456"/>
        <item x="1038"/>
        <item x="717"/>
        <item x="866"/>
        <item x="700"/>
        <item x="50"/>
        <item x="723"/>
        <item x="493"/>
        <item x="639"/>
        <item x="801"/>
        <item x="28"/>
        <item x="867"/>
        <item x="661"/>
        <item x="474"/>
        <item x="297"/>
        <item x="581"/>
        <item x="311"/>
        <item x="59"/>
        <item x="597"/>
        <item x="506"/>
        <item x="991"/>
        <item x="563"/>
        <item x="374"/>
        <item x="610"/>
        <item x="117"/>
        <item x="442"/>
        <item x="409"/>
        <item x="125"/>
        <item x="484"/>
        <item x="839"/>
        <item x="682"/>
        <item x="243"/>
        <item x="621"/>
        <item x="321"/>
        <item x="949"/>
        <item x="895"/>
        <item x="981"/>
        <item x="601"/>
        <item x="689"/>
        <item x="538"/>
        <item x="714"/>
        <item x="184"/>
        <item x="399"/>
        <item x="96"/>
        <item x="697"/>
        <item x="488"/>
        <item x="542"/>
        <item x="817"/>
        <item x="711"/>
        <item x="368"/>
        <item x="531"/>
        <item x="798"/>
        <item x="923"/>
        <item x="850"/>
        <item x="679"/>
        <item x="53"/>
        <item x="752"/>
        <item x="701"/>
        <item x="636"/>
        <item x="589"/>
        <item x="333"/>
        <item x="177"/>
        <item x="25"/>
        <item x="755"/>
        <item x="662"/>
        <item x="527"/>
        <item x="469"/>
        <item x="628"/>
        <item x="106"/>
        <item x="249"/>
        <item x="325"/>
        <item x="33"/>
        <item x="603"/>
        <item x="490"/>
        <item x="715"/>
        <item x="869"/>
        <item x="124"/>
        <item x="759"/>
        <item x="269"/>
        <item x="792"/>
        <item x="1063"/>
        <item x="1039"/>
        <item x="9"/>
        <item x="169"/>
        <item x="349"/>
        <item x="20"/>
        <item x="175"/>
        <item x="137"/>
        <item x="433"/>
        <item x="323"/>
        <item x="1004"/>
        <item x="18"/>
        <item x="576"/>
        <item x="825"/>
        <item x="166"/>
        <item x="120"/>
        <item x="438"/>
        <item x="68"/>
        <item x="585"/>
        <item x="685"/>
        <item x="44"/>
        <item x="647"/>
        <item x="897"/>
        <item x="282"/>
        <item x="547"/>
        <item x="742"/>
        <item x="934"/>
        <item x="1044"/>
        <item x="48"/>
        <item x="103"/>
        <item x="98"/>
        <item x="916"/>
        <item x="286"/>
        <item x="284"/>
        <item x="863"/>
        <item x="630"/>
        <item x="316"/>
        <item x="822"/>
        <item x="1035"/>
        <item x="365"/>
        <item x="213"/>
        <item x="526"/>
        <item x="440"/>
        <item x="635"/>
        <item x="430"/>
        <item x="115"/>
        <item x="932"/>
        <item x="244"/>
        <item x="279"/>
        <item x="37"/>
        <item x="618"/>
        <item x="428"/>
        <item x="267"/>
        <item x="519"/>
        <item x="43"/>
        <item x="826"/>
        <item x="508"/>
        <item x="283"/>
        <item x="400"/>
        <item x="257"/>
        <item x="909"/>
        <item x="970"/>
        <item x="848"/>
        <item x="707"/>
        <item x="202"/>
        <item x="86"/>
        <item x="982"/>
        <item x="575"/>
        <item x="656"/>
        <item x="598"/>
        <item x="331"/>
        <item x="340"/>
        <item x="260"/>
        <item x="941"/>
        <item x="367"/>
        <item x="746"/>
        <item x="599"/>
        <item x="299"/>
        <item x="986"/>
        <item x="646"/>
        <item x="301"/>
        <item x="651"/>
        <item x="335"/>
        <item x="1028"/>
        <item x="470"/>
        <item x="154"/>
        <item x="23"/>
        <item x="530"/>
        <item x="191"/>
        <item x="855"/>
        <item x="874"/>
        <item x="401"/>
        <item x="1003"/>
        <item x="248"/>
        <item x="504"/>
        <item x="898"/>
        <item x="348"/>
        <item x="229"/>
        <item x="781"/>
        <item x="703"/>
        <item x="231"/>
        <item x="523"/>
        <item x="346"/>
        <item x="343"/>
        <item x="709"/>
        <item x="403"/>
        <item x="1042"/>
        <item x="0"/>
        <item x="111"/>
        <item x="727"/>
        <item x="85"/>
        <item x="239"/>
        <item x="51"/>
        <item x="73"/>
        <item x="414"/>
        <item x="734"/>
        <item x="1020"/>
        <item x="29"/>
        <item x="133"/>
        <item x="208"/>
        <item x="936"/>
        <item x="666"/>
        <item x="81"/>
        <item x="36"/>
        <item x="109"/>
        <item x="30"/>
        <item x="182"/>
        <item x="827"/>
        <item x="814"/>
        <item x="373"/>
        <item x="391"/>
        <item x="562"/>
        <item x="74"/>
        <item x="194"/>
        <item x="39"/>
        <item x="978"/>
        <item x="976"/>
        <item x="591"/>
        <item x="882"/>
        <item x="262"/>
        <item x="868"/>
        <item x="468"/>
        <item x="232"/>
        <item x="502"/>
        <item x="217"/>
        <item x="830"/>
        <item x="387"/>
        <item x="741"/>
        <item x="210"/>
        <item x="712"/>
        <item x="354"/>
        <item x="931"/>
        <item x="214"/>
        <item x="829"/>
        <item x="473"/>
        <item x="1043"/>
        <item x="233"/>
        <item x="614"/>
        <item x="525"/>
        <item x="234"/>
        <item x="660"/>
        <item x="745"/>
        <item x="695"/>
        <item x="337"/>
        <item x="309"/>
        <item x="911"/>
        <item x="1067"/>
        <item x="930"/>
        <item x="629"/>
        <item x="222"/>
        <item x="720"/>
        <item x="80"/>
        <item x="364"/>
        <item x="915"/>
        <item x="843"/>
        <item x="851"/>
        <item x="458"/>
        <item x="732"/>
        <item x="856"/>
        <item x="924"/>
        <item x="906"/>
        <item x="1034"/>
        <item x="362"/>
        <item x="613"/>
        <item x="352"/>
        <item x="121"/>
        <item x="607"/>
        <item x="201"/>
        <item x="812"/>
        <item x="218"/>
        <item x="176"/>
        <item x="588"/>
        <item x="534"/>
        <item x="566"/>
        <item x="940"/>
        <item x="302"/>
        <item x="457"/>
        <item x="167"/>
        <item x="130"/>
        <item x="832"/>
        <item x="318"/>
        <item x="454"/>
        <item x="134"/>
        <item x="638"/>
        <item x="432"/>
        <item x="858"/>
        <item x="806"/>
        <item x="305"/>
        <item x="223"/>
        <item x="324"/>
        <item x="329"/>
        <item x="961"/>
        <item x="644"/>
        <item x="435"/>
        <item x="1021"/>
        <item x="41"/>
        <item x="443"/>
        <item x="250"/>
        <item x="42"/>
        <item x="1051"/>
        <item x="95"/>
        <item x="837"/>
        <item x="616"/>
        <item x="803"/>
        <item x="341"/>
        <item x="999"/>
        <item x="1011"/>
        <item x="320"/>
        <item x="537"/>
        <item x="1069"/>
        <item x="722"/>
        <item x="408"/>
        <item x="395"/>
        <item x="795"/>
        <item x="394"/>
        <item x="609"/>
        <item x="676"/>
        <item x="93"/>
        <item x="88"/>
        <item x="920"/>
        <item x="230"/>
        <item x="913"/>
        <item x="749"/>
        <item x="908"/>
        <item x="61"/>
        <item x="344"/>
        <item x="751"/>
        <item x="857"/>
        <item x="179"/>
        <item x="622"/>
        <item x="793"/>
        <item x="766"/>
        <item x="773"/>
        <item x="215"/>
        <item x="114"/>
        <item x="968"/>
        <item x="1015"/>
        <item x="406"/>
        <item x="426"/>
        <item x="797"/>
        <item x="328"/>
        <item x="1054"/>
        <item x="136"/>
        <item x="796"/>
        <item x="102"/>
        <item x="448"/>
        <item x="885"/>
        <item x="670"/>
        <item x="623"/>
        <item x="3"/>
        <item x="439"/>
        <item x="1002"/>
        <item x="351"/>
        <item x="984"/>
        <item x="952"/>
        <item x="238"/>
        <item x="605"/>
        <item x="62"/>
        <item x="1"/>
        <item x="256"/>
        <item x="699"/>
        <item x="971"/>
        <item x="998"/>
        <item x="687"/>
        <item x="738"/>
        <item x="1072"/>
        <item x="1027"/>
        <item x="903"/>
        <item x="21"/>
        <item x="653"/>
        <item x="842"/>
        <item x="775"/>
        <item x="853"/>
        <item x="89"/>
        <item x="259"/>
        <item x="640"/>
        <item x="275"/>
        <item x="434"/>
        <item x="969"/>
        <item x="261"/>
        <item x="785"/>
        <item x="865"/>
        <item x="330"/>
        <item x="935"/>
        <item x="942"/>
        <item x="388"/>
        <item x="947"/>
        <item x="593"/>
        <item x="890"/>
        <item x="288"/>
        <item x="198"/>
        <item x="596"/>
        <item x="553"/>
        <item x="691"/>
        <item x="568"/>
        <item x="171"/>
        <item x="206"/>
        <item x="104"/>
        <item x="492"/>
        <item x="993"/>
        <item x="356"/>
        <item x="532"/>
        <item x="671"/>
        <item x="253"/>
        <item x="551"/>
        <item x="480"/>
        <item x="197"/>
        <item x="557"/>
        <item x="336"/>
        <item x="162"/>
        <item x="514"/>
        <item x="737"/>
        <item x="6"/>
        <item x="151"/>
        <item x="956"/>
        <item x="183"/>
        <item x="350"/>
        <item x="464"/>
        <item x="69"/>
        <item x="641"/>
        <item x="631"/>
        <item x="824"/>
        <item x="771"/>
        <item x="486"/>
        <item x="54"/>
        <item x="917"/>
        <item x="992"/>
        <item x="1014"/>
        <item x="159"/>
        <item x="70"/>
        <item x="922"/>
        <item x="79"/>
        <item x="573"/>
        <item x="447"/>
        <item x="990"/>
        <item x="987"/>
        <item x="728"/>
        <item x="617"/>
        <item x="921"/>
        <item x="1060"/>
        <item x="90"/>
        <item x="501"/>
        <item x="422"/>
        <item x="60"/>
        <item x="870"/>
        <item x="1013"/>
        <item x="549"/>
        <item x="126"/>
        <item x="128"/>
        <item x="138"/>
        <item x="846"/>
        <item x="355"/>
        <item x="291"/>
        <item x="7"/>
        <item x="277"/>
        <item x="521"/>
        <item x="127"/>
        <item x="97"/>
        <item x="172"/>
        <item x="193"/>
        <item x="625"/>
        <item x="859"/>
        <item x="550"/>
        <item x="76"/>
        <item x="446"/>
        <item x="546"/>
        <item x="608"/>
        <item x="886"/>
        <item x="357"/>
        <item x="928"/>
        <item x="925"/>
        <item x="132"/>
        <item x="545"/>
        <item x="595"/>
        <item x="32"/>
        <item x="153"/>
        <item x="174"/>
        <item x="834"/>
        <item x="786"/>
        <item x="615"/>
        <item x="444"/>
        <item x="94"/>
        <item x="904"/>
        <item x="298"/>
        <item x="92"/>
        <item x="405"/>
        <item x="334"/>
        <item x="1022"/>
        <item x="417"/>
        <item x="212"/>
        <item x="13"/>
        <item x="300"/>
        <item x="688"/>
        <item x="778"/>
        <item x="64"/>
        <item x="380"/>
        <item x="894"/>
        <item x="926"/>
        <item x="327"/>
        <item x="152"/>
        <item x="864"/>
        <item x="1055"/>
        <item x="245"/>
        <item x="221"/>
        <item x="878"/>
        <item x="619"/>
        <item x="75"/>
        <item x="996"/>
        <item x="790"/>
        <item x="16"/>
        <item x="544"/>
        <item x="99"/>
        <item x="645"/>
        <item x="378"/>
        <item x="294"/>
        <item x="887"/>
        <item x="35"/>
        <item x="769"/>
        <item x="539"/>
        <item x="196"/>
        <item x="449"/>
        <item x="14"/>
        <item x="91"/>
        <item x="513"/>
        <item x="1057"/>
        <item x="1056"/>
        <item x="683"/>
        <item x="1024"/>
        <item x="1047"/>
        <item x="1025"/>
        <item x="463"/>
        <item x="1066"/>
        <item x="684"/>
        <item x="476"/>
        <item x="31"/>
        <item x="520"/>
        <item x="974"/>
        <item x="129"/>
        <item x="750"/>
        <item x="46"/>
        <item x="811"/>
        <item x="1005"/>
        <item x="146"/>
        <item x="338"/>
        <item x="472"/>
        <item x="945"/>
        <item x="899"/>
        <item x="813"/>
        <item x="708"/>
        <item x="559"/>
        <item x="485"/>
        <item x="10"/>
        <item x="242"/>
        <item x="633"/>
        <item x="390"/>
        <item x="664"/>
        <item x="918"/>
        <item x="363"/>
        <item x="912"/>
        <item x="15"/>
        <item x="570"/>
        <item x="319"/>
        <item x="2"/>
        <item x="293"/>
        <item x="254"/>
        <item x="509"/>
        <item x="819"/>
        <item x="224"/>
        <item x="758"/>
        <item x="225"/>
        <item x="643"/>
        <item x="142"/>
        <item x="479"/>
        <item x="959"/>
        <item x="965"/>
        <item x="816"/>
        <item x="849"/>
        <item x="815"/>
        <item x="339"/>
        <item x="1023"/>
        <item x="606"/>
        <item x="265"/>
        <item x="762"/>
        <item x="461"/>
        <item x="658"/>
        <item x="168"/>
        <item x="407"/>
        <item x="943"/>
        <item x="500"/>
        <item x="375"/>
        <item x="203"/>
        <item x="26"/>
        <item x="719"/>
        <item x="963"/>
        <item x="1065"/>
        <item x="460"/>
        <item x="1064"/>
        <item x="295"/>
        <item x="533"/>
        <item x="108"/>
        <item x="686"/>
        <item x="761"/>
        <item x="1010"/>
        <item x="56"/>
        <item x="787"/>
        <item x="733"/>
        <item x="528"/>
        <item x="270"/>
        <item x="779"/>
        <item x="101"/>
        <item x="247"/>
        <item x="672"/>
        <item x="494"/>
        <item x="696"/>
        <item x="451"/>
        <item x="862"/>
        <item x="730"/>
        <item x="808"/>
        <item x="499"/>
        <item x="567"/>
        <item x="420"/>
        <item x="187"/>
        <item x="841"/>
        <item x="788"/>
        <item x="522"/>
        <item x="296"/>
        <item x="536"/>
        <item x="83"/>
        <item x="757"/>
        <item x="11"/>
        <item x="880"/>
        <item x="410"/>
        <item x="780"/>
        <item x="402"/>
        <item x="729"/>
        <item x="872"/>
        <item x="143"/>
        <item x="322"/>
        <item x="216"/>
        <item x="772"/>
        <item x="852"/>
        <item x="241"/>
        <item x="680"/>
        <item x="290"/>
        <item x="385"/>
        <item x="783"/>
        <item x="767"/>
        <item x="919"/>
        <item x="657"/>
        <item x="692"/>
        <item x="496"/>
        <item x="673"/>
        <item x="706"/>
        <item x="518"/>
        <item x="871"/>
        <item x="148"/>
        <item x="768"/>
        <item x="642"/>
        <item x="347"/>
        <item x="445"/>
        <item x="123"/>
        <item x="756"/>
        <item x="423"/>
        <item x="529"/>
        <item x="845"/>
        <item x="620"/>
        <item x="652"/>
        <item x="487"/>
        <item x="944"/>
        <item x="280"/>
        <item x="383"/>
        <item x="156"/>
        <item x="110"/>
        <item x="281"/>
        <item x="554"/>
        <item x="939"/>
        <item x="663"/>
        <item x="307"/>
        <item x="160"/>
        <item x="1046"/>
        <item x="235"/>
        <item x="584"/>
        <item x="1062"/>
        <item x="776"/>
        <item x="905"/>
        <item x="517"/>
        <item x="345"/>
        <item x="189"/>
        <item x="626"/>
        <item x="1019"/>
        <item x="1016"/>
        <item x="1058"/>
        <item x="144"/>
        <item x="721"/>
        <item x="161"/>
        <item x="740"/>
        <item x="674"/>
        <item x="541"/>
        <item x="431"/>
        <item x="236"/>
        <item x="498"/>
        <item x="459"/>
        <item x="312"/>
        <item x="649"/>
        <item x="372"/>
        <item x="515"/>
        <item x="45"/>
        <item x="611"/>
        <item x="802"/>
        <item x="883"/>
        <item x="713"/>
        <item x="1029"/>
        <item x="966"/>
        <item x="12"/>
        <item x="511"/>
        <item x="77"/>
        <item x="287"/>
        <item x="731"/>
        <item x="831"/>
        <item x="1048"/>
        <item x="58"/>
        <item x="489"/>
        <item x="415"/>
        <item x="937"/>
        <item x="491"/>
        <item x="980"/>
        <item x="1071"/>
        <item x="957"/>
        <item x="659"/>
        <item x="710"/>
        <item x="600"/>
        <item x="452"/>
        <item x="483"/>
        <item x="634"/>
        <item x="87"/>
        <item x="655"/>
        <item x="34"/>
        <item x="1001"/>
        <item x="204"/>
        <item x="278"/>
        <item x="505"/>
        <item x="141"/>
        <item x="718"/>
        <item x="954"/>
        <item x="594"/>
        <item x="648"/>
        <item x="962"/>
        <item x="556"/>
        <item x="195"/>
        <item x="516"/>
        <item x="163"/>
        <item x="67"/>
        <item x="188"/>
        <item x="809"/>
        <item x="57"/>
        <item x="147"/>
        <item x="416"/>
        <item x="17"/>
        <item x="877"/>
        <item x="274"/>
        <item x="268"/>
        <item x="888"/>
        <item x="698"/>
        <item x="580"/>
        <item x="854"/>
        <item x="467"/>
        <item x="543"/>
        <item x="49"/>
        <item x="139"/>
        <item x="481"/>
        <item x="271"/>
        <item x="748"/>
        <item x="910"/>
        <item x="958"/>
        <item x="975"/>
        <item x="5"/>
        <item x="306"/>
        <item x="359"/>
        <item x="304"/>
        <item x="561"/>
        <item x="308"/>
        <item x="122"/>
        <item x="19"/>
        <item x="632"/>
        <item x="24"/>
        <item x="4"/>
        <item x="950"/>
        <item x="583"/>
        <item x="190"/>
        <item x="744"/>
        <item x="564"/>
        <item x="252"/>
        <item x="747"/>
        <item x="800"/>
        <item x="441"/>
        <item x="861"/>
        <item x="497"/>
        <item x="624"/>
        <item x="929"/>
        <item x="462"/>
        <item x="914"/>
        <item x="1012"/>
        <item x="690"/>
        <item x="985"/>
        <item x="881"/>
        <item x="989"/>
        <item x="140"/>
        <item x="475"/>
        <item x="716"/>
        <item x="1033"/>
        <item x="453"/>
        <item x="353"/>
        <item x="412"/>
        <item x="211"/>
        <item x="1040"/>
        <item x="1007"/>
        <item x="927"/>
        <item x="131"/>
        <item x="384"/>
        <item x="794"/>
        <item x="677"/>
        <item x="358"/>
        <item x="427"/>
        <item x="66"/>
        <item x="436"/>
        <item x="263"/>
        <item x="901"/>
        <item x="199"/>
        <item x="272"/>
        <item x="799"/>
        <item x="705"/>
        <item x="828"/>
        <item x="419"/>
        <item x="810"/>
        <item x="82"/>
        <item x="884"/>
        <item x="1018"/>
        <item x="1008"/>
        <item x="273"/>
        <item x="289"/>
        <item x="637"/>
        <item x="27"/>
        <item x="1052"/>
        <item x="704"/>
        <item x="389"/>
        <item x="1050"/>
        <item x="893"/>
        <item x="369"/>
        <item x="675"/>
        <item x="266"/>
        <item x="155"/>
        <item x="1032"/>
        <item x="1017"/>
        <item x="571"/>
        <item x="40"/>
        <item x="116"/>
        <item x="466"/>
        <item x="332"/>
        <item x="726"/>
        <item x="1070"/>
        <item x="1061"/>
        <item x="164"/>
        <item x="983"/>
        <item x="552"/>
        <item x="948"/>
        <item x="313"/>
        <item x="774"/>
        <item x="875"/>
        <item x="967"/>
        <item x="681"/>
        <item x="821"/>
        <item x="892"/>
        <item x="276"/>
        <item x="560"/>
        <item x="326"/>
        <item x="933"/>
        <item x="251"/>
        <item x="237"/>
        <item x="145"/>
        <item x="1053"/>
        <item x="63"/>
        <item x="315"/>
        <item x="1045"/>
        <item x="1006"/>
        <item x="558"/>
        <item x="105"/>
        <item x="784"/>
        <item x="654"/>
        <item x="112"/>
        <item x="578"/>
        <item x="602"/>
        <item x="370"/>
        <item x="482"/>
        <item x="477"/>
        <item x="1059"/>
        <item x="366"/>
        <item x="170"/>
        <item x="847"/>
        <item x="960"/>
        <item x="739"/>
        <item x="953"/>
        <item x="743"/>
        <item x="503"/>
        <item x="694"/>
        <item x="1030"/>
        <item x="180"/>
        <item x="1068"/>
        <item x="579"/>
        <item x="735"/>
        <item x="667"/>
        <item x="818"/>
        <item x="157"/>
        <item x="907"/>
        <item x="455"/>
        <item x="360"/>
        <item x="902"/>
        <item x="889"/>
        <item x="972"/>
        <item x="246"/>
        <item x="450"/>
        <item x="678"/>
        <item x="555"/>
        <item x="52"/>
        <item x="342"/>
        <item x="397"/>
        <item x="627"/>
        <item x="1037"/>
        <item x="977"/>
        <item x="393"/>
        <item x="587"/>
        <item x="226"/>
        <item x="303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axis="axisRow" dataField="1"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0"/>
        <item x="9"/>
        <item x="6"/>
        <item x="4"/>
        <item x="1"/>
        <item x="2"/>
        <item x="0"/>
        <item x="3"/>
        <item x="7"/>
        <item x="5"/>
        <item x="8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Count of YearRemodAdd" fld="20" subtotal="count" baseField="20" baseItem="0"/>
  </dataFields>
  <formats count="1">
    <format dxfId="0">
      <pivotArea collapsedLevelsAreSubtotals="1" fieldPosition="0">
        <references count="1">
          <reference field="20" count="4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</reference>
        </references>
      </pivotArea>
    </format>
  </formats>
  <chartFormats count="1">
    <chartFormat chart="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74E8B-7FE8-40DC-9D25-42058D87B39D}" name="PivotTable19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:L379" firstHeaderRow="1" firstDataRow="1" firstDataCol="1" rowPageCount="1" colPageCount="1"/>
  <pivotFields count="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/>
    <pivotField showAll="0"/>
    <pivotField axis="axisPage" showAll="0">
      <items count="4">
        <item x="2"/>
        <item x="0"/>
        <item x="1"/>
        <item t="default"/>
      </items>
    </pivotField>
  </pivotFields>
  <rowFields count="1">
    <field x="0"/>
  </rowFields>
  <rowItems count="376">
    <i>
      <x/>
    </i>
    <i>
      <x v="6"/>
    </i>
    <i>
      <x v="11"/>
    </i>
    <i>
      <x v="20"/>
    </i>
    <i>
      <x v="22"/>
    </i>
    <i>
      <x v="28"/>
    </i>
    <i>
      <x v="35"/>
    </i>
    <i>
      <x v="36"/>
    </i>
    <i>
      <x v="46"/>
    </i>
    <i>
      <x v="47"/>
    </i>
    <i>
      <x v="57"/>
    </i>
    <i>
      <x v="58"/>
    </i>
    <i>
      <x v="60"/>
    </i>
    <i>
      <x v="61"/>
    </i>
    <i>
      <x v="62"/>
    </i>
    <i>
      <x v="64"/>
    </i>
    <i>
      <x v="65"/>
    </i>
    <i>
      <x v="71"/>
    </i>
    <i>
      <x v="73"/>
    </i>
    <i>
      <x v="77"/>
    </i>
    <i>
      <x v="81"/>
    </i>
    <i>
      <x v="86"/>
    </i>
    <i>
      <x v="93"/>
    </i>
    <i>
      <x v="94"/>
    </i>
    <i>
      <x v="103"/>
    </i>
    <i>
      <x v="106"/>
    </i>
    <i>
      <x v="108"/>
    </i>
    <i>
      <x v="112"/>
    </i>
    <i>
      <x v="114"/>
    </i>
    <i>
      <x v="133"/>
    </i>
    <i>
      <x v="138"/>
    </i>
    <i>
      <x v="139"/>
    </i>
    <i>
      <x v="145"/>
    </i>
    <i>
      <x v="157"/>
    </i>
    <i>
      <x v="158"/>
    </i>
    <i>
      <x v="159"/>
    </i>
    <i>
      <x v="161"/>
    </i>
    <i>
      <x v="162"/>
    </i>
    <i>
      <x v="164"/>
    </i>
    <i>
      <x v="167"/>
    </i>
    <i>
      <x v="180"/>
    </i>
    <i>
      <x v="182"/>
    </i>
    <i>
      <x v="183"/>
    </i>
    <i>
      <x v="189"/>
    </i>
    <i>
      <x v="200"/>
    </i>
    <i>
      <x v="211"/>
    </i>
    <i>
      <x v="212"/>
    </i>
    <i>
      <x v="213"/>
    </i>
    <i>
      <x v="216"/>
    </i>
    <i>
      <x v="218"/>
    </i>
    <i>
      <x v="224"/>
    </i>
    <i>
      <x v="236"/>
    </i>
    <i>
      <x v="238"/>
    </i>
    <i>
      <x v="241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4"/>
    </i>
    <i>
      <x v="267"/>
    </i>
    <i>
      <x v="270"/>
    </i>
    <i>
      <x v="272"/>
    </i>
    <i>
      <x v="275"/>
    </i>
    <i>
      <x v="276"/>
    </i>
    <i>
      <x v="278"/>
    </i>
    <i>
      <x v="281"/>
    </i>
    <i>
      <x v="283"/>
    </i>
    <i>
      <x v="291"/>
    </i>
    <i>
      <x v="293"/>
    </i>
    <i>
      <x v="301"/>
    </i>
    <i>
      <x v="304"/>
    </i>
    <i>
      <x v="311"/>
    </i>
    <i>
      <x v="317"/>
    </i>
    <i>
      <x v="320"/>
    </i>
    <i>
      <x v="321"/>
    </i>
    <i>
      <x v="323"/>
    </i>
    <i>
      <x v="324"/>
    </i>
    <i>
      <x v="332"/>
    </i>
    <i>
      <x v="334"/>
    </i>
    <i>
      <x v="336"/>
    </i>
    <i>
      <x v="338"/>
    </i>
    <i>
      <x v="350"/>
    </i>
    <i>
      <x v="353"/>
    </i>
    <i>
      <x v="359"/>
    </i>
    <i>
      <x v="362"/>
    </i>
    <i>
      <x v="363"/>
    </i>
    <i>
      <x v="369"/>
    </i>
    <i>
      <x v="370"/>
    </i>
    <i>
      <x v="376"/>
    </i>
    <i>
      <x v="377"/>
    </i>
    <i>
      <x v="378"/>
    </i>
    <i>
      <x v="379"/>
    </i>
    <i>
      <x v="386"/>
    </i>
    <i>
      <x v="400"/>
    </i>
    <i>
      <x v="402"/>
    </i>
    <i>
      <x v="403"/>
    </i>
    <i>
      <x v="420"/>
    </i>
    <i>
      <x v="421"/>
    </i>
    <i>
      <x v="423"/>
    </i>
    <i>
      <x v="428"/>
    </i>
    <i>
      <x v="431"/>
    </i>
    <i>
      <x v="437"/>
    </i>
    <i>
      <x v="438"/>
    </i>
    <i>
      <x v="443"/>
    </i>
    <i>
      <x v="449"/>
    </i>
    <i>
      <x v="450"/>
    </i>
    <i>
      <x v="453"/>
    </i>
    <i>
      <x v="457"/>
    </i>
    <i>
      <x v="460"/>
    </i>
    <i>
      <x v="473"/>
    </i>
    <i>
      <x v="477"/>
    </i>
    <i>
      <x v="479"/>
    </i>
    <i>
      <x v="481"/>
    </i>
    <i>
      <x v="482"/>
    </i>
    <i>
      <x v="483"/>
    </i>
    <i>
      <x v="485"/>
    </i>
    <i>
      <x v="492"/>
    </i>
    <i>
      <x v="494"/>
    </i>
    <i>
      <x v="501"/>
    </i>
    <i>
      <x v="503"/>
    </i>
    <i>
      <x v="506"/>
    </i>
    <i>
      <x v="515"/>
    </i>
    <i>
      <x v="517"/>
    </i>
    <i>
      <x v="518"/>
    </i>
    <i>
      <x v="519"/>
    </i>
    <i>
      <x v="523"/>
    </i>
    <i>
      <x v="524"/>
    </i>
    <i>
      <x v="526"/>
    </i>
    <i>
      <x v="527"/>
    </i>
    <i>
      <x v="528"/>
    </i>
    <i>
      <x v="532"/>
    </i>
    <i>
      <x v="534"/>
    </i>
    <i>
      <x v="539"/>
    </i>
    <i>
      <x v="540"/>
    </i>
    <i>
      <x v="542"/>
    </i>
    <i>
      <x v="543"/>
    </i>
    <i>
      <x v="553"/>
    </i>
    <i>
      <x v="560"/>
    </i>
    <i>
      <x v="566"/>
    </i>
    <i>
      <x v="568"/>
    </i>
    <i>
      <x v="573"/>
    </i>
    <i>
      <x v="574"/>
    </i>
    <i>
      <x v="578"/>
    </i>
    <i>
      <x v="581"/>
    </i>
    <i>
      <x v="583"/>
    </i>
    <i>
      <x v="588"/>
    </i>
    <i>
      <x v="590"/>
    </i>
    <i>
      <x v="592"/>
    </i>
    <i>
      <x v="593"/>
    </i>
    <i>
      <x v="597"/>
    </i>
    <i>
      <x v="600"/>
    </i>
    <i>
      <x v="603"/>
    </i>
    <i>
      <x v="606"/>
    </i>
    <i>
      <x v="610"/>
    </i>
    <i>
      <x v="616"/>
    </i>
    <i>
      <x v="618"/>
    </i>
    <i>
      <x v="619"/>
    </i>
    <i>
      <x v="623"/>
    </i>
    <i>
      <x v="631"/>
    </i>
    <i>
      <x v="639"/>
    </i>
    <i>
      <x v="642"/>
    </i>
    <i>
      <x v="652"/>
    </i>
    <i>
      <x v="653"/>
    </i>
    <i>
      <x v="654"/>
    </i>
    <i>
      <x v="656"/>
    </i>
    <i>
      <x v="657"/>
    </i>
    <i>
      <x v="659"/>
    </i>
    <i>
      <x v="661"/>
    </i>
    <i>
      <x v="665"/>
    </i>
    <i>
      <x v="670"/>
    </i>
    <i>
      <x v="673"/>
    </i>
    <i>
      <x v="678"/>
    </i>
    <i>
      <x v="681"/>
    </i>
    <i>
      <x v="684"/>
    </i>
    <i>
      <x v="687"/>
    </i>
    <i>
      <x v="689"/>
    </i>
    <i>
      <x v="690"/>
    </i>
    <i>
      <x v="691"/>
    </i>
    <i>
      <x v="699"/>
    </i>
    <i>
      <x v="700"/>
    </i>
    <i>
      <x v="702"/>
    </i>
    <i>
      <x v="703"/>
    </i>
    <i>
      <x v="708"/>
    </i>
    <i>
      <x v="714"/>
    </i>
    <i>
      <x v="717"/>
    </i>
    <i>
      <x v="724"/>
    </i>
    <i>
      <x v="726"/>
    </i>
    <i>
      <x v="727"/>
    </i>
    <i>
      <x v="731"/>
    </i>
    <i>
      <x v="732"/>
    </i>
    <i>
      <x v="737"/>
    </i>
    <i>
      <x v="739"/>
    </i>
    <i>
      <x v="740"/>
    </i>
    <i>
      <x v="743"/>
    </i>
    <i>
      <x v="746"/>
    </i>
    <i>
      <x v="747"/>
    </i>
    <i>
      <x v="748"/>
    </i>
    <i>
      <x v="753"/>
    </i>
    <i>
      <x v="758"/>
    </i>
    <i>
      <x v="763"/>
    </i>
    <i>
      <x v="765"/>
    </i>
    <i>
      <x v="775"/>
    </i>
    <i>
      <x v="776"/>
    </i>
    <i>
      <x v="780"/>
    </i>
    <i>
      <x v="787"/>
    </i>
    <i>
      <x v="788"/>
    </i>
    <i>
      <x v="793"/>
    </i>
    <i>
      <x v="794"/>
    </i>
    <i>
      <x v="800"/>
    </i>
    <i>
      <x v="802"/>
    </i>
    <i>
      <x v="803"/>
    </i>
    <i>
      <x v="807"/>
    </i>
    <i>
      <x v="810"/>
    </i>
    <i>
      <x v="811"/>
    </i>
    <i>
      <x v="817"/>
    </i>
    <i>
      <x v="819"/>
    </i>
    <i>
      <x v="820"/>
    </i>
    <i>
      <x v="822"/>
    </i>
    <i>
      <x v="824"/>
    </i>
    <i>
      <x v="825"/>
    </i>
    <i>
      <x v="832"/>
    </i>
    <i>
      <x v="839"/>
    </i>
    <i>
      <x v="841"/>
    </i>
    <i>
      <x v="849"/>
    </i>
    <i>
      <x v="864"/>
    </i>
    <i>
      <x v="866"/>
    </i>
    <i>
      <x v="871"/>
    </i>
    <i>
      <x v="872"/>
    </i>
    <i>
      <x v="878"/>
    </i>
    <i>
      <x v="879"/>
    </i>
    <i>
      <x v="890"/>
    </i>
    <i>
      <x v="892"/>
    </i>
    <i>
      <x v="898"/>
    </i>
    <i>
      <x v="899"/>
    </i>
    <i>
      <x v="901"/>
    </i>
    <i>
      <x v="902"/>
    </i>
    <i>
      <x v="906"/>
    </i>
    <i>
      <x v="909"/>
    </i>
    <i>
      <x v="914"/>
    </i>
    <i>
      <x v="919"/>
    </i>
    <i>
      <x v="920"/>
    </i>
    <i>
      <x v="923"/>
    </i>
    <i>
      <x v="928"/>
    </i>
    <i>
      <x v="934"/>
    </i>
    <i>
      <x v="947"/>
    </i>
    <i>
      <x v="948"/>
    </i>
    <i>
      <x v="949"/>
    </i>
    <i>
      <x v="952"/>
    </i>
    <i>
      <x v="958"/>
    </i>
    <i>
      <x v="960"/>
    </i>
    <i>
      <x v="963"/>
    </i>
    <i>
      <x v="965"/>
    </i>
    <i>
      <x v="973"/>
    </i>
    <i>
      <x v="975"/>
    </i>
    <i>
      <x v="980"/>
    </i>
    <i>
      <x v="981"/>
    </i>
    <i>
      <x v="982"/>
    </i>
    <i>
      <x v="987"/>
    </i>
    <i>
      <x v="989"/>
    </i>
    <i>
      <x v="993"/>
    </i>
    <i>
      <x v="999"/>
    </i>
    <i>
      <x v="1002"/>
    </i>
    <i>
      <x v="1004"/>
    </i>
    <i>
      <x v="1019"/>
    </i>
    <i>
      <x v="1020"/>
    </i>
    <i>
      <x v="1021"/>
    </i>
    <i>
      <x v="1027"/>
    </i>
    <i>
      <x v="1038"/>
    </i>
    <i>
      <x v="1041"/>
    </i>
    <i>
      <x v="1042"/>
    </i>
    <i>
      <x v="1046"/>
    </i>
    <i>
      <x v="1048"/>
    </i>
    <i>
      <x v="1049"/>
    </i>
    <i>
      <x v="1051"/>
    </i>
    <i>
      <x v="1053"/>
    </i>
    <i>
      <x v="1056"/>
    </i>
    <i>
      <x v="1058"/>
    </i>
    <i>
      <x v="1060"/>
    </i>
    <i>
      <x v="1065"/>
    </i>
    <i>
      <x v="1066"/>
    </i>
    <i>
      <x v="1069"/>
    </i>
    <i>
      <x v="1074"/>
    </i>
    <i>
      <x v="1079"/>
    </i>
    <i>
      <x v="1084"/>
    </i>
    <i>
      <x v="1087"/>
    </i>
    <i>
      <x v="1093"/>
    </i>
    <i>
      <x v="1095"/>
    </i>
    <i>
      <x v="1105"/>
    </i>
    <i>
      <x v="1107"/>
    </i>
    <i>
      <x v="1109"/>
    </i>
    <i>
      <x v="1110"/>
    </i>
    <i>
      <x v="1114"/>
    </i>
    <i>
      <x v="1115"/>
    </i>
    <i>
      <x v="1116"/>
    </i>
    <i>
      <x v="1121"/>
    </i>
    <i>
      <x v="1127"/>
    </i>
    <i>
      <x v="1134"/>
    </i>
    <i>
      <x v="1137"/>
    </i>
    <i>
      <x v="1152"/>
    </i>
    <i>
      <x v="1153"/>
    </i>
    <i>
      <x v="1158"/>
    </i>
    <i>
      <x v="1167"/>
    </i>
    <i>
      <x v="1169"/>
    </i>
    <i>
      <x v="1172"/>
    </i>
    <i>
      <x v="1173"/>
    </i>
    <i>
      <x v="1177"/>
    </i>
    <i>
      <x v="1187"/>
    </i>
    <i>
      <x v="1189"/>
    </i>
    <i>
      <x v="1195"/>
    </i>
    <i>
      <x v="1196"/>
    </i>
    <i>
      <x v="1198"/>
    </i>
    <i>
      <x v="1202"/>
    </i>
    <i>
      <x v="1207"/>
    </i>
    <i>
      <x v="1211"/>
    </i>
    <i>
      <x v="1217"/>
    </i>
    <i>
      <x v="1227"/>
    </i>
    <i>
      <x v="1237"/>
    </i>
    <i>
      <x v="1238"/>
    </i>
    <i>
      <x v="1239"/>
    </i>
    <i>
      <x v="1245"/>
    </i>
    <i>
      <x v="1246"/>
    </i>
    <i>
      <x v="1253"/>
    </i>
    <i>
      <x v="1256"/>
    </i>
    <i>
      <x v="1258"/>
    </i>
    <i>
      <x v="1268"/>
    </i>
    <i>
      <x v="1273"/>
    </i>
    <i>
      <x v="1274"/>
    </i>
    <i>
      <x v="1280"/>
    </i>
    <i>
      <x v="1289"/>
    </i>
    <i>
      <x v="1299"/>
    </i>
    <i>
      <x v="1306"/>
    </i>
    <i>
      <x v="1307"/>
    </i>
    <i>
      <x v="1327"/>
    </i>
    <i>
      <x v="1329"/>
    </i>
    <i>
      <x v="1330"/>
    </i>
    <i>
      <x v="1338"/>
    </i>
    <i>
      <x v="1341"/>
    </i>
    <i>
      <x v="1342"/>
    </i>
    <i>
      <x v="1344"/>
    </i>
    <i>
      <x v="1346"/>
    </i>
    <i>
      <x v="1347"/>
    </i>
    <i>
      <x v="1348"/>
    </i>
    <i>
      <x v="1352"/>
    </i>
    <i>
      <x v="1353"/>
    </i>
    <i>
      <x v="1357"/>
    </i>
    <i>
      <x v="1359"/>
    </i>
    <i>
      <x v="1362"/>
    </i>
    <i>
      <x v="1363"/>
    </i>
    <i>
      <x v="1365"/>
    </i>
    <i>
      <x v="1368"/>
    </i>
    <i>
      <x v="1369"/>
    </i>
    <i>
      <x v="1372"/>
    </i>
    <i>
      <x v="1388"/>
    </i>
    <i>
      <x v="1394"/>
    </i>
    <i>
      <x v="1395"/>
    </i>
    <i>
      <x v="1405"/>
    </i>
    <i>
      <x v="1410"/>
    </i>
    <i>
      <x v="1411"/>
    </i>
    <i>
      <x v="1414"/>
    </i>
    <i>
      <x v="1422"/>
    </i>
    <i>
      <x v="1426"/>
    </i>
    <i>
      <x v="1430"/>
    </i>
    <i>
      <x v="1433"/>
    </i>
    <i>
      <x v="1437"/>
    </i>
    <i>
      <x v="1438"/>
    </i>
    <i>
      <x v="1442"/>
    </i>
    <i>
      <x v="1448"/>
    </i>
    <i>
      <x v="1452"/>
    </i>
    <i>
      <x v="1455"/>
    </i>
    <i>
      <x v="1457"/>
    </i>
    <i>
      <x v="1458"/>
    </i>
    <i t="grand">
      <x/>
    </i>
  </rowItems>
  <colItems count="1">
    <i/>
  </colItems>
  <pageFields count="1">
    <pageField fld="5" item="1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0BCEB-72DD-4E10-A1B5-913A17DF2F5E}" name="PivotTable18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3:I361" firstHeaderRow="1" firstDataRow="1" firstDataCol="1" rowPageCount="1" colPageCount="1"/>
  <pivotFields count="6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dataField="1" showAll="0"/>
    <pivotField showAll="0"/>
    <pivotField axis="axisPage" showAll="0">
      <items count="4">
        <item x="2"/>
        <item x="0"/>
        <item x="1"/>
        <item t="default"/>
      </items>
    </pivotField>
  </pivotFields>
  <rowFields count="1">
    <field x="0"/>
  </rowFields>
  <rowItems count="358">
    <i>
      <x v="2"/>
    </i>
    <i>
      <x v="4"/>
    </i>
    <i>
      <x v="5"/>
    </i>
    <i>
      <x v="13"/>
    </i>
    <i>
      <x v="15"/>
    </i>
    <i>
      <x v="18"/>
    </i>
    <i>
      <x v="24"/>
    </i>
    <i>
      <x v="25"/>
    </i>
    <i>
      <x v="26"/>
    </i>
    <i>
      <x v="27"/>
    </i>
    <i>
      <x v="31"/>
    </i>
    <i>
      <x v="32"/>
    </i>
    <i>
      <x v="34"/>
    </i>
    <i>
      <x v="38"/>
    </i>
    <i>
      <x v="45"/>
    </i>
    <i>
      <x v="48"/>
    </i>
    <i>
      <x v="50"/>
    </i>
    <i>
      <x v="56"/>
    </i>
    <i>
      <x v="67"/>
    </i>
    <i>
      <x v="72"/>
    </i>
    <i>
      <x v="82"/>
    </i>
    <i>
      <x v="84"/>
    </i>
    <i>
      <x v="87"/>
    </i>
    <i>
      <x v="89"/>
    </i>
    <i>
      <x v="92"/>
    </i>
    <i>
      <x v="96"/>
    </i>
    <i>
      <x v="100"/>
    </i>
    <i>
      <x v="105"/>
    </i>
    <i>
      <x v="111"/>
    </i>
    <i>
      <x v="115"/>
    </i>
    <i>
      <x v="117"/>
    </i>
    <i>
      <x v="119"/>
    </i>
    <i>
      <x v="124"/>
    </i>
    <i>
      <x v="131"/>
    </i>
    <i>
      <x v="132"/>
    </i>
    <i>
      <x v="141"/>
    </i>
    <i>
      <x v="143"/>
    </i>
    <i>
      <x v="147"/>
    </i>
    <i>
      <x v="148"/>
    </i>
    <i>
      <x v="151"/>
    </i>
    <i>
      <x v="165"/>
    </i>
    <i>
      <x v="168"/>
    </i>
    <i>
      <x v="175"/>
    </i>
    <i>
      <x v="178"/>
    </i>
    <i>
      <x v="179"/>
    </i>
    <i>
      <x v="190"/>
    </i>
    <i>
      <x v="191"/>
    </i>
    <i>
      <x v="192"/>
    </i>
    <i>
      <x v="193"/>
    </i>
    <i>
      <x v="196"/>
    </i>
    <i>
      <x v="199"/>
    </i>
    <i>
      <x v="203"/>
    </i>
    <i>
      <x v="215"/>
    </i>
    <i>
      <x v="219"/>
    </i>
    <i>
      <x v="220"/>
    </i>
    <i>
      <x v="221"/>
    </i>
    <i>
      <x v="226"/>
    </i>
    <i>
      <x v="229"/>
    </i>
    <i>
      <x v="231"/>
    </i>
    <i>
      <x v="234"/>
    </i>
    <i>
      <x v="237"/>
    </i>
    <i>
      <x v="240"/>
    </i>
    <i>
      <x v="244"/>
    </i>
    <i>
      <x v="261"/>
    </i>
    <i>
      <x v="262"/>
    </i>
    <i>
      <x v="263"/>
    </i>
    <i>
      <x v="266"/>
    </i>
    <i>
      <x v="271"/>
    </i>
    <i>
      <x v="282"/>
    </i>
    <i>
      <x v="285"/>
    </i>
    <i>
      <x v="289"/>
    </i>
    <i>
      <x v="290"/>
    </i>
    <i>
      <x v="292"/>
    </i>
    <i>
      <x v="297"/>
    </i>
    <i>
      <x v="299"/>
    </i>
    <i>
      <x v="302"/>
    </i>
    <i>
      <x v="305"/>
    </i>
    <i>
      <x v="309"/>
    </i>
    <i>
      <x v="310"/>
    </i>
    <i>
      <x v="315"/>
    </i>
    <i>
      <x v="328"/>
    </i>
    <i>
      <x v="333"/>
    </i>
    <i>
      <x v="337"/>
    </i>
    <i>
      <x v="339"/>
    </i>
    <i>
      <x v="340"/>
    </i>
    <i>
      <x v="343"/>
    </i>
    <i>
      <x v="346"/>
    </i>
    <i>
      <x v="348"/>
    </i>
    <i>
      <x v="349"/>
    </i>
    <i>
      <x v="354"/>
    </i>
    <i>
      <x v="355"/>
    </i>
    <i>
      <x v="365"/>
    </i>
    <i>
      <x v="374"/>
    </i>
    <i>
      <x v="381"/>
    </i>
    <i>
      <x v="382"/>
    </i>
    <i>
      <x v="385"/>
    </i>
    <i>
      <x v="388"/>
    </i>
    <i>
      <x v="389"/>
    </i>
    <i>
      <x v="391"/>
    </i>
    <i>
      <x v="399"/>
    </i>
    <i>
      <x v="401"/>
    </i>
    <i>
      <x v="404"/>
    </i>
    <i>
      <x v="408"/>
    </i>
    <i>
      <x v="409"/>
    </i>
    <i>
      <x v="412"/>
    </i>
    <i>
      <x v="415"/>
    </i>
    <i>
      <x v="433"/>
    </i>
    <i>
      <x v="435"/>
    </i>
    <i>
      <x v="439"/>
    </i>
    <i>
      <x v="440"/>
    </i>
    <i>
      <x v="444"/>
    </i>
    <i>
      <x v="446"/>
    </i>
    <i>
      <x v="447"/>
    </i>
    <i>
      <x v="452"/>
    </i>
    <i>
      <x v="458"/>
    </i>
    <i>
      <x v="461"/>
    </i>
    <i>
      <x v="463"/>
    </i>
    <i>
      <x v="465"/>
    </i>
    <i>
      <x v="467"/>
    </i>
    <i>
      <x v="468"/>
    </i>
    <i>
      <x v="472"/>
    </i>
    <i>
      <x v="474"/>
    </i>
    <i>
      <x v="476"/>
    </i>
    <i>
      <x v="478"/>
    </i>
    <i>
      <x v="480"/>
    </i>
    <i>
      <x v="484"/>
    </i>
    <i>
      <x v="489"/>
    </i>
    <i>
      <x v="498"/>
    </i>
    <i>
      <x v="507"/>
    </i>
    <i>
      <x v="508"/>
    </i>
    <i>
      <x v="510"/>
    </i>
    <i>
      <x v="511"/>
    </i>
    <i>
      <x v="520"/>
    </i>
    <i>
      <x v="525"/>
    </i>
    <i>
      <x v="531"/>
    </i>
    <i>
      <x v="536"/>
    </i>
    <i>
      <x v="541"/>
    </i>
    <i>
      <x v="544"/>
    </i>
    <i>
      <x v="548"/>
    </i>
    <i>
      <x v="549"/>
    </i>
    <i>
      <x v="552"/>
    </i>
    <i>
      <x v="554"/>
    </i>
    <i>
      <x v="558"/>
    </i>
    <i>
      <x v="559"/>
    </i>
    <i>
      <x v="564"/>
    </i>
    <i>
      <x v="567"/>
    </i>
    <i>
      <x v="572"/>
    </i>
    <i>
      <x v="584"/>
    </i>
    <i>
      <x v="585"/>
    </i>
    <i>
      <x v="586"/>
    </i>
    <i>
      <x v="591"/>
    </i>
    <i>
      <x v="595"/>
    </i>
    <i>
      <x v="604"/>
    </i>
    <i>
      <x v="607"/>
    </i>
    <i>
      <x v="608"/>
    </i>
    <i>
      <x v="612"/>
    </i>
    <i>
      <x v="613"/>
    </i>
    <i>
      <x v="621"/>
    </i>
    <i>
      <x v="633"/>
    </i>
    <i>
      <x v="635"/>
    </i>
    <i>
      <x v="640"/>
    </i>
    <i>
      <x v="641"/>
    </i>
    <i>
      <x v="644"/>
    </i>
    <i>
      <x v="650"/>
    </i>
    <i>
      <x v="664"/>
    </i>
    <i>
      <x v="667"/>
    </i>
    <i>
      <x v="677"/>
    </i>
    <i>
      <x v="682"/>
    </i>
    <i>
      <x v="683"/>
    </i>
    <i>
      <x v="686"/>
    </i>
    <i>
      <x v="688"/>
    </i>
    <i>
      <x v="698"/>
    </i>
    <i>
      <x v="704"/>
    </i>
    <i>
      <x v="706"/>
    </i>
    <i>
      <x v="707"/>
    </i>
    <i>
      <x v="710"/>
    </i>
    <i>
      <x v="716"/>
    </i>
    <i>
      <x v="718"/>
    </i>
    <i>
      <x v="721"/>
    </i>
    <i>
      <x v="730"/>
    </i>
    <i>
      <x v="741"/>
    </i>
    <i>
      <x v="742"/>
    </i>
    <i>
      <x v="745"/>
    </i>
    <i>
      <x v="750"/>
    </i>
    <i>
      <x v="751"/>
    </i>
    <i>
      <x v="752"/>
    </i>
    <i>
      <x v="754"/>
    </i>
    <i>
      <x v="755"/>
    </i>
    <i>
      <x v="756"/>
    </i>
    <i>
      <x v="759"/>
    </i>
    <i>
      <x v="762"/>
    </i>
    <i>
      <x v="764"/>
    </i>
    <i>
      <x v="768"/>
    </i>
    <i>
      <x v="769"/>
    </i>
    <i>
      <x v="774"/>
    </i>
    <i>
      <x v="782"/>
    </i>
    <i>
      <x v="784"/>
    </i>
    <i>
      <x v="789"/>
    </i>
    <i>
      <x v="790"/>
    </i>
    <i>
      <x v="792"/>
    </i>
    <i>
      <x v="798"/>
    </i>
    <i>
      <x v="805"/>
    </i>
    <i>
      <x v="815"/>
    </i>
    <i>
      <x v="827"/>
    </i>
    <i>
      <x v="829"/>
    </i>
    <i>
      <x v="831"/>
    </i>
    <i>
      <x v="835"/>
    </i>
    <i>
      <x v="838"/>
    </i>
    <i>
      <x v="848"/>
    </i>
    <i>
      <x v="850"/>
    </i>
    <i>
      <x v="851"/>
    </i>
    <i>
      <x v="855"/>
    </i>
    <i>
      <x v="857"/>
    </i>
    <i>
      <x v="860"/>
    </i>
    <i>
      <x v="869"/>
    </i>
    <i>
      <x v="875"/>
    </i>
    <i>
      <x v="877"/>
    </i>
    <i>
      <x v="880"/>
    </i>
    <i>
      <x v="885"/>
    </i>
    <i>
      <x v="886"/>
    </i>
    <i>
      <x v="903"/>
    </i>
    <i>
      <x v="921"/>
    </i>
    <i>
      <x v="922"/>
    </i>
    <i>
      <x v="926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1"/>
    </i>
    <i>
      <x v="945"/>
    </i>
    <i>
      <x v="950"/>
    </i>
    <i>
      <x v="959"/>
    </i>
    <i>
      <x v="961"/>
    </i>
    <i>
      <x v="964"/>
    </i>
    <i>
      <x v="971"/>
    </i>
    <i>
      <x v="977"/>
    </i>
    <i>
      <x v="983"/>
    </i>
    <i>
      <x v="986"/>
    </i>
    <i>
      <x v="990"/>
    </i>
    <i>
      <x v="994"/>
    </i>
    <i>
      <x v="1008"/>
    </i>
    <i>
      <x v="1012"/>
    </i>
    <i>
      <x v="1013"/>
    </i>
    <i>
      <x v="1015"/>
    </i>
    <i>
      <x v="1016"/>
    </i>
    <i>
      <x v="1023"/>
    </i>
    <i>
      <x v="1030"/>
    </i>
    <i>
      <x v="1033"/>
    </i>
    <i>
      <x v="1036"/>
    </i>
    <i>
      <x v="1037"/>
    </i>
    <i>
      <x v="1040"/>
    </i>
    <i>
      <x v="1047"/>
    </i>
    <i>
      <x v="1050"/>
    </i>
    <i>
      <x v="1054"/>
    </i>
    <i>
      <x v="1057"/>
    </i>
    <i>
      <x v="1078"/>
    </i>
    <i>
      <x v="1080"/>
    </i>
    <i>
      <x v="1082"/>
    </i>
    <i>
      <x v="1088"/>
    </i>
    <i>
      <x v="1089"/>
    </i>
    <i>
      <x v="1091"/>
    </i>
    <i>
      <x v="1094"/>
    </i>
    <i>
      <x v="1096"/>
    </i>
    <i>
      <x v="1102"/>
    </i>
    <i>
      <x v="1108"/>
    </i>
    <i>
      <x v="1113"/>
    </i>
    <i>
      <x v="1117"/>
    </i>
    <i>
      <x v="1123"/>
    </i>
    <i>
      <x v="1126"/>
    </i>
    <i>
      <x v="1128"/>
    </i>
    <i>
      <x v="1133"/>
    </i>
    <i>
      <x v="1142"/>
    </i>
    <i>
      <x v="1155"/>
    </i>
    <i>
      <x v="1156"/>
    </i>
    <i>
      <x v="1157"/>
    </i>
    <i>
      <x v="1161"/>
    </i>
    <i>
      <x v="1165"/>
    </i>
    <i>
      <x v="1166"/>
    </i>
    <i>
      <x v="1175"/>
    </i>
    <i>
      <x v="1181"/>
    </i>
    <i>
      <x v="1182"/>
    </i>
    <i>
      <x v="1188"/>
    </i>
    <i>
      <x v="1191"/>
    </i>
    <i>
      <x v="1192"/>
    </i>
    <i>
      <x v="1193"/>
    </i>
    <i>
      <x v="1201"/>
    </i>
    <i>
      <x v="1203"/>
    </i>
    <i>
      <x v="1209"/>
    </i>
    <i>
      <x v="1213"/>
    </i>
    <i>
      <x v="1224"/>
    </i>
    <i>
      <x v="1226"/>
    </i>
    <i>
      <x v="1228"/>
    </i>
    <i>
      <x v="1236"/>
    </i>
    <i>
      <x v="1240"/>
    </i>
    <i>
      <x v="1241"/>
    </i>
    <i>
      <x v="1243"/>
    </i>
    <i>
      <x v="1251"/>
    </i>
    <i>
      <x v="1254"/>
    </i>
    <i>
      <x v="1260"/>
    </i>
    <i>
      <x v="1264"/>
    </i>
    <i>
      <x v="1265"/>
    </i>
    <i>
      <x v="1267"/>
    </i>
    <i>
      <x v="1278"/>
    </i>
    <i>
      <x v="1282"/>
    </i>
    <i>
      <x v="1288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8"/>
    </i>
    <i>
      <x v="1310"/>
    </i>
    <i>
      <x v="1311"/>
    </i>
    <i>
      <x v="1313"/>
    </i>
    <i>
      <x v="1316"/>
    </i>
    <i>
      <x v="1317"/>
    </i>
    <i>
      <x v="1318"/>
    </i>
    <i>
      <x v="1324"/>
    </i>
    <i>
      <x v="1326"/>
    </i>
    <i>
      <x v="1333"/>
    </i>
    <i>
      <x v="1354"/>
    </i>
    <i>
      <x v="1358"/>
    </i>
    <i>
      <x v="1360"/>
    </i>
    <i>
      <x v="1361"/>
    </i>
    <i>
      <x v="1364"/>
    </i>
    <i>
      <x v="1366"/>
    </i>
    <i>
      <x v="1371"/>
    </i>
    <i>
      <x v="1373"/>
    </i>
    <i>
      <x v="1374"/>
    </i>
    <i>
      <x v="1375"/>
    </i>
    <i>
      <x v="1379"/>
    </i>
    <i>
      <x v="1383"/>
    </i>
    <i>
      <x v="1385"/>
    </i>
    <i>
      <x v="1390"/>
    </i>
    <i>
      <x v="1393"/>
    </i>
    <i>
      <x v="1397"/>
    </i>
    <i>
      <x v="1401"/>
    </i>
    <i>
      <x v="1402"/>
    </i>
    <i>
      <x v="1403"/>
    </i>
    <i>
      <x v="1406"/>
    </i>
    <i>
      <x v="1413"/>
    </i>
    <i>
      <x v="1415"/>
    </i>
    <i>
      <x v="1417"/>
    </i>
    <i>
      <x v="1432"/>
    </i>
    <i>
      <x v="1435"/>
    </i>
    <i>
      <x v="1440"/>
    </i>
    <i>
      <x v="1441"/>
    </i>
    <i>
      <x v="1444"/>
    </i>
    <i>
      <x v="1447"/>
    </i>
    <i>
      <x v="1451"/>
    </i>
    <i>
      <x v="1453"/>
    </i>
    <i>
      <x v="1454"/>
    </i>
    <i t="grand">
      <x/>
    </i>
  </rowItems>
  <colItems count="1">
    <i/>
  </colItems>
  <pageFields count="1">
    <pageField fld="5" item="0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B0156-01C3-499F-A18D-20A8ACD58F7A}" name="PivotTable21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3:J736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733">
    <i>
      <x/>
    </i>
    <i>
      <x v="2"/>
    </i>
    <i>
      <x v="4"/>
    </i>
    <i>
      <x v="5"/>
    </i>
    <i>
      <x v="6"/>
    </i>
    <i>
      <x v="11"/>
    </i>
    <i>
      <x v="13"/>
    </i>
    <i>
      <x v="15"/>
    </i>
    <i>
      <x v="18"/>
    </i>
    <i>
      <x v="20"/>
    </i>
    <i>
      <x v="22"/>
    </i>
    <i>
      <x v="24"/>
    </i>
    <i>
      <x v="25"/>
    </i>
    <i>
      <x v="26"/>
    </i>
    <i>
      <x v="27"/>
    </i>
    <i>
      <x v="28"/>
    </i>
    <i>
      <x v="31"/>
    </i>
    <i>
      <x v="32"/>
    </i>
    <i>
      <x v="34"/>
    </i>
    <i>
      <x v="35"/>
    </i>
    <i>
      <x v="36"/>
    </i>
    <i>
      <x v="38"/>
    </i>
    <i>
      <x v="45"/>
    </i>
    <i>
      <x v="46"/>
    </i>
    <i>
      <x v="47"/>
    </i>
    <i>
      <x v="48"/>
    </i>
    <i>
      <x v="50"/>
    </i>
    <i>
      <x v="56"/>
    </i>
    <i>
      <x v="57"/>
    </i>
    <i>
      <x v="58"/>
    </i>
    <i>
      <x v="60"/>
    </i>
    <i>
      <x v="61"/>
    </i>
    <i>
      <x v="62"/>
    </i>
    <i>
      <x v="64"/>
    </i>
    <i>
      <x v="65"/>
    </i>
    <i>
      <x v="67"/>
    </i>
    <i>
      <x v="71"/>
    </i>
    <i>
      <x v="72"/>
    </i>
    <i>
      <x v="73"/>
    </i>
    <i>
      <x v="77"/>
    </i>
    <i>
      <x v="81"/>
    </i>
    <i>
      <x v="82"/>
    </i>
    <i>
      <x v="84"/>
    </i>
    <i>
      <x v="86"/>
    </i>
    <i>
      <x v="87"/>
    </i>
    <i>
      <x v="89"/>
    </i>
    <i>
      <x v="92"/>
    </i>
    <i>
      <x v="93"/>
    </i>
    <i>
      <x v="94"/>
    </i>
    <i>
      <x v="96"/>
    </i>
    <i>
      <x v="100"/>
    </i>
    <i>
      <x v="103"/>
    </i>
    <i>
      <x v="105"/>
    </i>
    <i>
      <x v="106"/>
    </i>
    <i>
      <x v="108"/>
    </i>
    <i>
      <x v="111"/>
    </i>
    <i>
      <x v="112"/>
    </i>
    <i>
      <x v="114"/>
    </i>
    <i>
      <x v="115"/>
    </i>
    <i>
      <x v="117"/>
    </i>
    <i>
      <x v="119"/>
    </i>
    <i>
      <x v="124"/>
    </i>
    <i>
      <x v="131"/>
    </i>
    <i>
      <x v="132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4"/>
    </i>
    <i>
      <x v="165"/>
    </i>
    <i>
      <x v="167"/>
    </i>
    <i>
      <x v="168"/>
    </i>
    <i>
      <x v="175"/>
    </i>
    <i>
      <x v="178"/>
    </i>
    <i>
      <x v="179"/>
    </i>
    <i>
      <x v="180"/>
    </i>
    <i>
      <x v="182"/>
    </i>
    <i>
      <x v="183"/>
    </i>
    <i>
      <x v="189"/>
    </i>
    <i>
      <x v="190"/>
    </i>
    <i>
      <x v="191"/>
    </i>
    <i>
      <x v="192"/>
    </i>
    <i>
      <x v="193"/>
    </i>
    <i>
      <x v="196"/>
    </i>
    <i>
      <x v="199"/>
    </i>
    <i>
      <x v="200"/>
    </i>
    <i>
      <x v="203"/>
    </i>
    <i>
      <x v="211"/>
    </i>
    <i>
      <x v="212"/>
    </i>
    <i>
      <x v="213"/>
    </i>
    <i>
      <x v="215"/>
    </i>
    <i>
      <x v="216"/>
    </i>
    <i>
      <x v="218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1"/>
    </i>
    <i>
      <x v="244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2"/>
    </i>
    <i>
      <x v="263"/>
    </i>
    <i>
      <x v="264"/>
    </i>
    <i>
      <x v="266"/>
    </i>
    <i>
      <x v="267"/>
    </i>
    <i>
      <x v="270"/>
    </i>
    <i>
      <x v="271"/>
    </i>
    <i>
      <x v="272"/>
    </i>
    <i>
      <x v="275"/>
    </i>
    <i>
      <x v="276"/>
    </i>
    <i>
      <x v="278"/>
    </i>
    <i>
      <x v="281"/>
    </i>
    <i>
      <x v="282"/>
    </i>
    <i>
      <x v="283"/>
    </i>
    <i>
      <x v="285"/>
    </i>
    <i>
      <x v="289"/>
    </i>
    <i>
      <x v="290"/>
    </i>
    <i>
      <x v="291"/>
    </i>
    <i>
      <x v="292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9"/>
    </i>
    <i>
      <x v="310"/>
    </i>
    <i>
      <x v="311"/>
    </i>
    <i>
      <x v="315"/>
    </i>
    <i>
      <x v="317"/>
    </i>
    <i>
      <x v="320"/>
    </i>
    <i>
      <x v="321"/>
    </i>
    <i>
      <x v="323"/>
    </i>
    <i>
      <x v="324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6"/>
    </i>
    <i>
      <x v="348"/>
    </i>
    <i>
      <x v="349"/>
    </i>
    <i>
      <x v="350"/>
    </i>
    <i>
      <x v="353"/>
    </i>
    <i>
      <x v="354"/>
    </i>
    <i>
      <x v="355"/>
    </i>
    <i>
      <x v="359"/>
    </i>
    <i>
      <x v="362"/>
    </i>
    <i>
      <x v="363"/>
    </i>
    <i>
      <x v="365"/>
    </i>
    <i>
      <x v="369"/>
    </i>
    <i>
      <x v="370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5"/>
    </i>
    <i>
      <x v="386"/>
    </i>
    <i>
      <x v="388"/>
    </i>
    <i>
      <x v="389"/>
    </i>
    <i>
      <x v="391"/>
    </i>
    <i>
      <x v="399"/>
    </i>
    <i>
      <x v="400"/>
    </i>
    <i>
      <x v="401"/>
    </i>
    <i>
      <x v="402"/>
    </i>
    <i>
      <x v="403"/>
    </i>
    <i>
      <x v="404"/>
    </i>
    <i>
      <x v="408"/>
    </i>
    <i>
      <x v="409"/>
    </i>
    <i>
      <x v="412"/>
    </i>
    <i>
      <x v="415"/>
    </i>
    <i>
      <x v="420"/>
    </i>
    <i>
      <x v="421"/>
    </i>
    <i>
      <x v="423"/>
    </i>
    <i>
      <x v="428"/>
    </i>
    <i>
      <x v="431"/>
    </i>
    <i>
      <x v="433"/>
    </i>
    <i>
      <x v="435"/>
    </i>
    <i>
      <x v="437"/>
    </i>
    <i>
      <x v="438"/>
    </i>
    <i>
      <x v="439"/>
    </i>
    <i>
      <x v="440"/>
    </i>
    <i>
      <x v="443"/>
    </i>
    <i>
      <x v="444"/>
    </i>
    <i>
      <x v="446"/>
    </i>
    <i>
      <x v="447"/>
    </i>
    <i>
      <x v="449"/>
    </i>
    <i>
      <x v="450"/>
    </i>
    <i>
      <x v="452"/>
    </i>
    <i>
      <x v="453"/>
    </i>
    <i>
      <x v="457"/>
    </i>
    <i>
      <x v="458"/>
    </i>
    <i>
      <x v="460"/>
    </i>
    <i>
      <x v="461"/>
    </i>
    <i>
      <x v="463"/>
    </i>
    <i>
      <x v="465"/>
    </i>
    <i>
      <x v="467"/>
    </i>
    <i>
      <x v="468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9"/>
    </i>
    <i>
      <x v="492"/>
    </i>
    <i>
      <x v="494"/>
    </i>
    <i>
      <x v="498"/>
    </i>
    <i>
      <x v="501"/>
    </i>
    <i>
      <x v="503"/>
    </i>
    <i>
      <x v="506"/>
    </i>
    <i>
      <x v="507"/>
    </i>
    <i>
      <x v="508"/>
    </i>
    <i>
      <x v="510"/>
    </i>
    <i>
      <x v="511"/>
    </i>
    <i>
      <x v="515"/>
    </i>
    <i>
      <x v="517"/>
    </i>
    <i>
      <x v="518"/>
    </i>
    <i>
      <x v="519"/>
    </i>
    <i>
      <x v="520"/>
    </i>
    <i>
      <x v="523"/>
    </i>
    <i>
      <x v="524"/>
    </i>
    <i>
      <x v="525"/>
    </i>
    <i>
      <x v="526"/>
    </i>
    <i>
      <x v="527"/>
    </i>
    <i>
      <x v="528"/>
    </i>
    <i>
      <x v="531"/>
    </i>
    <i>
      <x v="532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8"/>
    </i>
    <i>
      <x v="549"/>
    </i>
    <i>
      <x v="552"/>
    </i>
    <i>
      <x v="553"/>
    </i>
    <i>
      <x v="554"/>
    </i>
    <i>
      <x v="558"/>
    </i>
    <i>
      <x v="559"/>
    </i>
    <i>
      <x v="560"/>
    </i>
    <i>
      <x v="564"/>
    </i>
    <i>
      <x v="566"/>
    </i>
    <i>
      <x v="567"/>
    </i>
    <i>
      <x v="568"/>
    </i>
    <i>
      <x v="572"/>
    </i>
    <i>
      <x v="573"/>
    </i>
    <i>
      <x v="574"/>
    </i>
    <i>
      <x v="578"/>
    </i>
    <i>
      <x v="581"/>
    </i>
    <i>
      <x v="583"/>
    </i>
    <i>
      <x v="584"/>
    </i>
    <i>
      <x v="585"/>
    </i>
    <i>
      <x v="586"/>
    </i>
    <i>
      <x v="588"/>
    </i>
    <i>
      <x v="590"/>
    </i>
    <i>
      <x v="591"/>
    </i>
    <i>
      <x v="592"/>
    </i>
    <i>
      <x v="593"/>
    </i>
    <i>
      <x v="595"/>
    </i>
    <i>
      <x v="597"/>
    </i>
    <i>
      <x v="600"/>
    </i>
    <i>
      <x v="603"/>
    </i>
    <i>
      <x v="604"/>
    </i>
    <i>
      <x v="606"/>
    </i>
    <i>
      <x v="607"/>
    </i>
    <i>
      <x v="608"/>
    </i>
    <i>
      <x v="610"/>
    </i>
    <i>
      <x v="612"/>
    </i>
    <i>
      <x v="613"/>
    </i>
    <i>
      <x v="616"/>
    </i>
    <i>
      <x v="618"/>
    </i>
    <i>
      <x v="619"/>
    </i>
    <i>
      <x v="621"/>
    </i>
    <i>
      <x v="623"/>
    </i>
    <i>
      <x v="631"/>
    </i>
    <i>
      <x v="633"/>
    </i>
    <i>
      <x v="635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3"/>
    </i>
    <i>
      <x v="654"/>
    </i>
    <i>
      <x v="656"/>
    </i>
    <i>
      <x v="657"/>
    </i>
    <i>
      <x v="659"/>
    </i>
    <i>
      <x v="661"/>
    </i>
    <i>
      <x v="664"/>
    </i>
    <i>
      <x v="665"/>
    </i>
    <i>
      <x v="667"/>
    </i>
    <i>
      <x v="670"/>
    </i>
    <i>
      <x v="673"/>
    </i>
    <i>
      <x v="677"/>
    </i>
    <i>
      <x v="678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8"/>
    </i>
    <i>
      <x v="699"/>
    </i>
    <i>
      <x v="700"/>
    </i>
    <i>
      <x v="702"/>
    </i>
    <i>
      <x v="703"/>
    </i>
    <i>
      <x v="704"/>
    </i>
    <i>
      <x v="706"/>
    </i>
    <i>
      <x v="707"/>
    </i>
    <i>
      <x v="708"/>
    </i>
    <i>
      <x v="710"/>
    </i>
    <i>
      <x v="714"/>
    </i>
    <i>
      <x v="716"/>
    </i>
    <i>
      <x v="717"/>
    </i>
    <i>
      <x v="718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0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5"/>
    </i>
    <i>
      <x v="776"/>
    </i>
    <i>
      <x v="780"/>
    </i>
    <i>
      <x v="782"/>
    </i>
    <i>
      <x v="784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8"/>
    </i>
    <i>
      <x v="800"/>
    </i>
    <i>
      <x v="802"/>
    </i>
    <i>
      <x v="803"/>
    </i>
    <i>
      <x v="805"/>
    </i>
    <i>
      <x v="807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5"/>
    </i>
    <i>
      <x v="838"/>
    </i>
    <i>
      <x v="839"/>
    </i>
    <i>
      <x v="841"/>
    </i>
    <i>
      <x v="848"/>
    </i>
    <i>
      <x v="849"/>
    </i>
    <i>
      <x v="850"/>
    </i>
    <i>
      <x v="851"/>
    </i>
    <i>
      <x v="855"/>
    </i>
    <i>
      <x v="857"/>
    </i>
    <i>
      <x v="860"/>
    </i>
    <i>
      <x v="864"/>
    </i>
    <i>
      <x v="866"/>
    </i>
    <i>
      <x v="869"/>
    </i>
    <i>
      <x v="871"/>
    </i>
    <i>
      <x v="872"/>
    </i>
    <i>
      <x v="875"/>
    </i>
    <i>
      <x v="877"/>
    </i>
    <i>
      <x v="878"/>
    </i>
    <i>
      <x v="879"/>
    </i>
    <i>
      <x v="880"/>
    </i>
    <i>
      <x v="885"/>
    </i>
    <i>
      <x v="886"/>
    </i>
    <i>
      <x v="890"/>
    </i>
    <i>
      <x v="892"/>
    </i>
    <i>
      <x v="898"/>
    </i>
    <i>
      <x v="899"/>
    </i>
    <i>
      <x v="901"/>
    </i>
    <i>
      <x v="902"/>
    </i>
    <i>
      <x v="903"/>
    </i>
    <i>
      <x v="906"/>
    </i>
    <i>
      <x v="909"/>
    </i>
    <i>
      <x v="914"/>
    </i>
    <i>
      <x v="919"/>
    </i>
    <i>
      <x v="920"/>
    </i>
    <i>
      <x v="921"/>
    </i>
    <i>
      <x v="922"/>
    </i>
    <i>
      <x v="923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5"/>
    </i>
    <i>
      <x v="947"/>
    </i>
    <i>
      <x v="948"/>
    </i>
    <i>
      <x v="949"/>
    </i>
    <i>
      <x v="950"/>
    </i>
    <i>
      <x v="952"/>
    </i>
    <i>
      <x v="958"/>
    </i>
    <i>
      <x v="959"/>
    </i>
    <i>
      <x v="960"/>
    </i>
    <i>
      <x v="961"/>
    </i>
    <i>
      <x v="963"/>
    </i>
    <i>
      <x v="964"/>
    </i>
    <i>
      <x v="965"/>
    </i>
    <i>
      <x v="971"/>
    </i>
    <i>
      <x v="973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12"/>
    </i>
    <i>
      <x v="1013"/>
    </i>
    <i>
      <x v="1015"/>
    </i>
    <i>
      <x v="1016"/>
    </i>
    <i>
      <x v="1019"/>
    </i>
    <i>
      <x v="1020"/>
    </i>
    <i>
      <x v="1021"/>
    </i>
    <i>
      <x v="1023"/>
    </i>
    <i>
      <x v="1027"/>
    </i>
    <i>
      <x v="1030"/>
    </i>
    <i>
      <x v="1033"/>
    </i>
    <i>
      <x v="1036"/>
    </i>
    <i>
      <x v="1037"/>
    </i>
    <i>
      <x v="1038"/>
    </i>
    <i>
      <x v="1040"/>
    </i>
    <i>
      <x v="1041"/>
    </i>
    <i>
      <x v="1042"/>
    </i>
    <i>
      <x v="1046"/>
    </i>
    <i>
      <x v="1047"/>
    </i>
    <i>
      <x v="1048"/>
    </i>
    <i>
      <x v="1049"/>
    </i>
    <i>
      <x v="1050"/>
    </i>
    <i>
      <x v="1051"/>
    </i>
    <i>
      <x v="1053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69"/>
    </i>
    <i>
      <x v="1074"/>
    </i>
    <i>
      <x v="1078"/>
    </i>
    <i>
      <x v="1079"/>
    </i>
    <i>
      <x v="1080"/>
    </i>
    <i>
      <x v="1082"/>
    </i>
    <i>
      <x v="1084"/>
    </i>
    <i>
      <x v="1087"/>
    </i>
    <i>
      <x v="1088"/>
    </i>
    <i>
      <x v="1089"/>
    </i>
    <i>
      <x v="1091"/>
    </i>
    <i>
      <x v="1093"/>
    </i>
    <i>
      <x v="1094"/>
    </i>
    <i>
      <x v="1095"/>
    </i>
    <i>
      <x v="1096"/>
    </i>
    <i>
      <x v="1102"/>
    </i>
    <i>
      <x v="1105"/>
    </i>
    <i>
      <x v="1107"/>
    </i>
    <i>
      <x v="1108"/>
    </i>
    <i>
      <x v="1109"/>
    </i>
    <i>
      <x v="1110"/>
    </i>
    <i>
      <x v="1113"/>
    </i>
    <i>
      <x v="1114"/>
    </i>
    <i>
      <x v="1115"/>
    </i>
    <i>
      <x v="1116"/>
    </i>
    <i>
      <x v="1117"/>
    </i>
    <i>
      <x v="1121"/>
    </i>
    <i>
      <x v="1123"/>
    </i>
    <i>
      <x v="1126"/>
    </i>
    <i>
      <x v="1127"/>
    </i>
    <i>
      <x v="1128"/>
    </i>
    <i>
      <x v="1133"/>
    </i>
    <i>
      <x v="1134"/>
    </i>
    <i>
      <x v="1137"/>
    </i>
    <i>
      <x v="1142"/>
    </i>
    <i>
      <x v="1152"/>
    </i>
    <i>
      <x v="1153"/>
    </i>
    <i>
      <x v="1155"/>
    </i>
    <i>
      <x v="1156"/>
    </i>
    <i>
      <x v="1157"/>
    </i>
    <i>
      <x v="1158"/>
    </i>
    <i>
      <x v="1161"/>
    </i>
    <i>
      <x v="1165"/>
    </i>
    <i>
      <x v="1166"/>
    </i>
    <i>
      <x v="1167"/>
    </i>
    <i>
      <x v="1169"/>
    </i>
    <i>
      <x v="1172"/>
    </i>
    <i>
      <x v="1173"/>
    </i>
    <i>
      <x v="1175"/>
    </i>
    <i>
      <x v="1177"/>
    </i>
    <i>
      <x v="1181"/>
    </i>
    <i>
      <x v="1182"/>
    </i>
    <i>
      <x v="1187"/>
    </i>
    <i>
      <x v="1188"/>
    </i>
    <i>
      <x v="1189"/>
    </i>
    <i>
      <x v="1191"/>
    </i>
    <i>
      <x v="1192"/>
    </i>
    <i>
      <x v="1193"/>
    </i>
    <i>
      <x v="1195"/>
    </i>
    <i>
      <x v="1196"/>
    </i>
    <i>
      <x v="1198"/>
    </i>
    <i>
      <x v="1201"/>
    </i>
    <i>
      <x v="1202"/>
    </i>
    <i>
      <x v="1203"/>
    </i>
    <i>
      <x v="1207"/>
    </i>
    <i>
      <x v="1209"/>
    </i>
    <i>
      <x v="1211"/>
    </i>
    <i>
      <x v="1213"/>
    </i>
    <i>
      <x v="1217"/>
    </i>
    <i>
      <x v="1224"/>
    </i>
    <i>
      <x v="1226"/>
    </i>
    <i>
      <x v="1227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68"/>
    </i>
    <i>
      <x v="1273"/>
    </i>
    <i>
      <x v="1274"/>
    </i>
    <i>
      <x v="1278"/>
    </i>
    <i>
      <x v="1280"/>
    </i>
    <i>
      <x v="1282"/>
    </i>
    <i>
      <x v="1288"/>
    </i>
    <i>
      <x v="1289"/>
    </i>
    <i>
      <x v="1297"/>
    </i>
    <i>
      <x v="1298"/>
    </i>
    <i>
      <x v="1299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10"/>
    </i>
    <i>
      <x v="1311"/>
    </i>
    <i>
      <x v="1313"/>
    </i>
    <i>
      <x v="1316"/>
    </i>
    <i>
      <x v="1317"/>
    </i>
    <i>
      <x v="1318"/>
    </i>
    <i>
      <x v="1324"/>
    </i>
    <i>
      <x v="1326"/>
    </i>
    <i>
      <x v="1327"/>
    </i>
    <i>
      <x v="1329"/>
    </i>
    <i>
      <x v="1330"/>
    </i>
    <i>
      <x v="1333"/>
    </i>
    <i>
      <x v="1338"/>
    </i>
    <i>
      <x v="1341"/>
    </i>
    <i>
      <x v="1342"/>
    </i>
    <i>
      <x v="1344"/>
    </i>
    <i>
      <x v="1346"/>
    </i>
    <i>
      <x v="1347"/>
    </i>
    <i>
      <x v="1348"/>
    </i>
    <i>
      <x v="1352"/>
    </i>
    <i>
      <x v="1353"/>
    </i>
    <i>
      <x v="1354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9"/>
    </i>
    <i>
      <x v="1383"/>
    </i>
    <i>
      <x v="1385"/>
    </i>
    <i>
      <x v="1388"/>
    </i>
    <i>
      <x v="1390"/>
    </i>
    <i>
      <x v="1393"/>
    </i>
    <i>
      <x v="1394"/>
    </i>
    <i>
      <x v="1395"/>
    </i>
    <i>
      <x v="1397"/>
    </i>
    <i>
      <x v="1401"/>
    </i>
    <i>
      <x v="1402"/>
    </i>
    <i>
      <x v="1403"/>
    </i>
    <i>
      <x v="1405"/>
    </i>
    <i>
      <x v="1406"/>
    </i>
    <i>
      <x v="1410"/>
    </i>
    <i>
      <x v="1411"/>
    </i>
    <i>
      <x v="1413"/>
    </i>
    <i>
      <x v="1414"/>
    </i>
    <i>
      <x v="1415"/>
    </i>
    <i>
      <x v="1417"/>
    </i>
    <i>
      <x v="1422"/>
    </i>
    <i>
      <x v="1426"/>
    </i>
    <i>
      <x v="1430"/>
    </i>
    <i>
      <x v="1432"/>
    </i>
    <i>
      <x v="1433"/>
    </i>
    <i>
      <x v="1435"/>
    </i>
    <i>
      <x v="1437"/>
    </i>
    <i>
      <x v="1438"/>
    </i>
    <i>
      <x v="1440"/>
    </i>
    <i>
      <x v="1441"/>
    </i>
    <i>
      <x v="1442"/>
    </i>
    <i>
      <x v="1444"/>
    </i>
    <i>
      <x v="1447"/>
    </i>
    <i>
      <x v="1448"/>
    </i>
    <i>
      <x v="1451"/>
    </i>
    <i>
      <x v="1452"/>
    </i>
    <i>
      <x v="1453"/>
    </i>
    <i>
      <x v="1454"/>
    </i>
    <i>
      <x v="1455"/>
    </i>
    <i>
      <x v="1457"/>
    </i>
    <i>
      <x v="1458"/>
    </i>
    <i t="grand">
      <x/>
    </i>
  </rowItems>
  <colItems count="1">
    <i/>
  </colItems>
  <pageFields count="1">
    <pageField fld="2" item="0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66679-65BB-4D89-AA11-113C7F0C34CC}" name="PivotTable20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G732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729">
    <i>
      <x v="1"/>
    </i>
    <i>
      <x v="3"/>
    </i>
    <i>
      <x v="7"/>
    </i>
    <i>
      <x v="8"/>
    </i>
    <i>
      <x v="9"/>
    </i>
    <i>
      <x v="10"/>
    </i>
    <i>
      <x v="12"/>
    </i>
    <i>
      <x v="14"/>
    </i>
    <i>
      <x v="16"/>
    </i>
    <i>
      <x v="17"/>
    </i>
    <i>
      <x v="19"/>
    </i>
    <i>
      <x v="21"/>
    </i>
    <i>
      <x v="23"/>
    </i>
    <i>
      <x v="29"/>
    </i>
    <i>
      <x v="30"/>
    </i>
    <i>
      <x v="33"/>
    </i>
    <i>
      <x v="37"/>
    </i>
    <i>
      <x v="39"/>
    </i>
    <i>
      <x v="40"/>
    </i>
    <i>
      <x v="41"/>
    </i>
    <i>
      <x v="42"/>
    </i>
    <i>
      <x v="43"/>
    </i>
    <i>
      <x v="44"/>
    </i>
    <i>
      <x v="49"/>
    </i>
    <i>
      <x v="51"/>
    </i>
    <i>
      <x v="52"/>
    </i>
    <i>
      <x v="53"/>
    </i>
    <i>
      <x v="54"/>
    </i>
    <i>
      <x v="55"/>
    </i>
    <i>
      <x v="59"/>
    </i>
    <i>
      <x v="63"/>
    </i>
    <i>
      <x v="66"/>
    </i>
    <i>
      <x v="68"/>
    </i>
    <i>
      <x v="69"/>
    </i>
    <i>
      <x v="70"/>
    </i>
    <i>
      <x v="74"/>
    </i>
    <i>
      <x v="75"/>
    </i>
    <i>
      <x v="76"/>
    </i>
    <i>
      <x v="78"/>
    </i>
    <i>
      <x v="79"/>
    </i>
    <i>
      <x v="80"/>
    </i>
    <i>
      <x v="83"/>
    </i>
    <i>
      <x v="85"/>
    </i>
    <i>
      <x v="88"/>
    </i>
    <i>
      <x v="90"/>
    </i>
    <i>
      <x v="91"/>
    </i>
    <i>
      <x v="95"/>
    </i>
    <i>
      <x v="97"/>
    </i>
    <i>
      <x v="98"/>
    </i>
    <i>
      <x v="99"/>
    </i>
    <i>
      <x v="101"/>
    </i>
    <i>
      <x v="102"/>
    </i>
    <i>
      <x v="104"/>
    </i>
    <i>
      <x v="107"/>
    </i>
    <i>
      <x v="109"/>
    </i>
    <i>
      <x v="110"/>
    </i>
    <i>
      <x v="113"/>
    </i>
    <i>
      <x v="116"/>
    </i>
    <i>
      <x v="118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0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6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81"/>
    </i>
    <i>
      <x v="184"/>
    </i>
    <i>
      <x v="185"/>
    </i>
    <i>
      <x v="186"/>
    </i>
    <i>
      <x v="187"/>
    </i>
    <i>
      <x v="188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4"/>
    </i>
    <i>
      <x v="217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5"/>
    </i>
    <i>
      <x v="246"/>
    </i>
    <i>
      <x v="247"/>
    </i>
    <i>
      <x v="250"/>
    </i>
    <i>
      <x v="253"/>
    </i>
    <i>
      <x v="254"/>
    </i>
    <i>
      <x v="259"/>
    </i>
    <i>
      <x v="260"/>
    </i>
    <i>
      <x v="265"/>
    </i>
    <i>
      <x v="268"/>
    </i>
    <i>
      <x v="269"/>
    </i>
    <i>
      <x v="273"/>
    </i>
    <i>
      <x v="274"/>
    </i>
    <i>
      <x v="277"/>
    </i>
    <i>
      <x v="279"/>
    </i>
    <i>
      <x v="280"/>
    </i>
    <i>
      <x v="284"/>
    </i>
    <i>
      <x v="286"/>
    </i>
    <i>
      <x v="287"/>
    </i>
    <i>
      <x v="288"/>
    </i>
    <i>
      <x v="294"/>
    </i>
    <i>
      <x v="295"/>
    </i>
    <i>
      <x v="296"/>
    </i>
    <i>
      <x v="298"/>
    </i>
    <i>
      <x v="300"/>
    </i>
    <i>
      <x v="303"/>
    </i>
    <i>
      <x v="306"/>
    </i>
    <i>
      <x v="307"/>
    </i>
    <i>
      <x v="308"/>
    </i>
    <i>
      <x v="312"/>
    </i>
    <i>
      <x v="313"/>
    </i>
    <i>
      <x v="314"/>
    </i>
    <i>
      <x v="316"/>
    </i>
    <i>
      <x v="318"/>
    </i>
    <i>
      <x v="319"/>
    </i>
    <i>
      <x v="322"/>
    </i>
    <i>
      <x v="325"/>
    </i>
    <i>
      <x v="326"/>
    </i>
    <i>
      <x v="327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45"/>
    </i>
    <i>
      <x v="347"/>
    </i>
    <i>
      <x v="351"/>
    </i>
    <i>
      <x v="352"/>
    </i>
    <i>
      <x v="356"/>
    </i>
    <i>
      <x v="357"/>
    </i>
    <i>
      <x v="358"/>
    </i>
    <i>
      <x v="360"/>
    </i>
    <i>
      <x v="361"/>
    </i>
    <i>
      <x v="364"/>
    </i>
    <i>
      <x v="366"/>
    </i>
    <i>
      <x v="367"/>
    </i>
    <i>
      <x v="368"/>
    </i>
    <i>
      <x v="371"/>
    </i>
    <i>
      <x v="372"/>
    </i>
    <i>
      <x v="373"/>
    </i>
    <i>
      <x v="375"/>
    </i>
    <i>
      <x v="380"/>
    </i>
    <i>
      <x v="383"/>
    </i>
    <i>
      <x v="384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5"/>
    </i>
    <i>
      <x v="406"/>
    </i>
    <i>
      <x v="407"/>
    </i>
    <i>
      <x v="410"/>
    </i>
    <i>
      <x v="411"/>
    </i>
    <i>
      <x v="413"/>
    </i>
    <i>
      <x v="414"/>
    </i>
    <i>
      <x v="416"/>
    </i>
    <i>
      <x v="417"/>
    </i>
    <i>
      <x v="418"/>
    </i>
    <i>
      <x v="419"/>
    </i>
    <i>
      <x v="422"/>
    </i>
    <i>
      <x v="424"/>
    </i>
    <i>
      <x v="425"/>
    </i>
    <i>
      <x v="426"/>
    </i>
    <i>
      <x v="427"/>
    </i>
    <i>
      <x v="429"/>
    </i>
    <i>
      <x v="430"/>
    </i>
    <i>
      <x v="432"/>
    </i>
    <i>
      <x v="434"/>
    </i>
    <i>
      <x v="436"/>
    </i>
    <i>
      <x v="441"/>
    </i>
    <i>
      <x v="442"/>
    </i>
    <i>
      <x v="445"/>
    </i>
    <i>
      <x v="448"/>
    </i>
    <i>
      <x v="451"/>
    </i>
    <i>
      <x v="454"/>
    </i>
    <i>
      <x v="455"/>
    </i>
    <i>
      <x v="456"/>
    </i>
    <i>
      <x v="459"/>
    </i>
    <i>
      <x v="462"/>
    </i>
    <i>
      <x v="464"/>
    </i>
    <i>
      <x v="466"/>
    </i>
    <i>
      <x v="469"/>
    </i>
    <i>
      <x v="470"/>
    </i>
    <i>
      <x v="471"/>
    </i>
    <i>
      <x v="475"/>
    </i>
    <i>
      <x v="486"/>
    </i>
    <i>
      <x v="487"/>
    </i>
    <i>
      <x v="488"/>
    </i>
    <i>
      <x v="490"/>
    </i>
    <i>
      <x v="491"/>
    </i>
    <i>
      <x v="493"/>
    </i>
    <i>
      <x v="495"/>
    </i>
    <i>
      <x v="496"/>
    </i>
    <i>
      <x v="497"/>
    </i>
    <i>
      <x v="499"/>
    </i>
    <i>
      <x v="500"/>
    </i>
    <i>
      <x v="502"/>
    </i>
    <i>
      <x v="504"/>
    </i>
    <i>
      <x v="505"/>
    </i>
    <i>
      <x v="509"/>
    </i>
    <i>
      <x v="512"/>
    </i>
    <i>
      <x v="513"/>
    </i>
    <i>
      <x v="514"/>
    </i>
    <i>
      <x v="516"/>
    </i>
    <i>
      <x v="521"/>
    </i>
    <i>
      <x v="522"/>
    </i>
    <i>
      <x v="529"/>
    </i>
    <i>
      <x v="530"/>
    </i>
    <i>
      <x v="533"/>
    </i>
    <i>
      <x v="535"/>
    </i>
    <i>
      <x v="537"/>
    </i>
    <i>
      <x v="538"/>
    </i>
    <i>
      <x v="545"/>
    </i>
    <i>
      <x v="546"/>
    </i>
    <i>
      <x v="547"/>
    </i>
    <i>
      <x v="550"/>
    </i>
    <i>
      <x v="551"/>
    </i>
    <i>
      <x v="555"/>
    </i>
    <i>
      <x v="556"/>
    </i>
    <i>
      <x v="557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5"/>
    </i>
    <i>
      <x v="576"/>
    </i>
    <i>
      <x v="577"/>
    </i>
    <i>
      <x v="579"/>
    </i>
    <i>
      <x v="580"/>
    </i>
    <i>
      <x v="582"/>
    </i>
    <i>
      <x v="587"/>
    </i>
    <i>
      <x v="589"/>
    </i>
    <i>
      <x v="594"/>
    </i>
    <i>
      <x v="596"/>
    </i>
    <i>
      <x v="598"/>
    </i>
    <i>
      <x v="599"/>
    </i>
    <i>
      <x v="601"/>
    </i>
    <i>
      <x v="602"/>
    </i>
    <i>
      <x v="605"/>
    </i>
    <i>
      <x v="609"/>
    </i>
    <i>
      <x v="611"/>
    </i>
    <i>
      <x v="614"/>
    </i>
    <i>
      <x v="615"/>
    </i>
    <i>
      <x v="617"/>
    </i>
    <i>
      <x v="620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4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5"/>
    </i>
    <i>
      <x v="658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5"/>
    </i>
    <i>
      <x v="692"/>
    </i>
    <i>
      <x v="693"/>
    </i>
    <i>
      <x v="694"/>
    </i>
    <i>
      <x v="695"/>
    </i>
    <i>
      <x v="696"/>
    </i>
    <i>
      <x v="697"/>
    </i>
    <i>
      <x v="701"/>
    </i>
    <i>
      <x v="705"/>
    </i>
    <i>
      <x v="709"/>
    </i>
    <i>
      <x v="711"/>
    </i>
    <i>
      <x v="712"/>
    </i>
    <i>
      <x v="713"/>
    </i>
    <i>
      <x v="715"/>
    </i>
    <i>
      <x v="719"/>
    </i>
    <i>
      <x v="720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4"/>
    </i>
    <i>
      <x v="749"/>
    </i>
    <i>
      <x v="757"/>
    </i>
    <i>
      <x v="760"/>
    </i>
    <i>
      <x v="761"/>
    </i>
    <i>
      <x v="766"/>
    </i>
    <i>
      <x v="767"/>
    </i>
    <i>
      <x v="770"/>
    </i>
    <i>
      <x v="771"/>
    </i>
    <i>
      <x v="772"/>
    </i>
    <i>
      <x v="773"/>
    </i>
    <i>
      <x v="777"/>
    </i>
    <i>
      <x v="778"/>
    </i>
    <i>
      <x v="779"/>
    </i>
    <i>
      <x v="781"/>
    </i>
    <i>
      <x v="783"/>
    </i>
    <i>
      <x v="785"/>
    </i>
    <i>
      <x v="786"/>
    </i>
    <i>
      <x v="791"/>
    </i>
    <i>
      <x v="795"/>
    </i>
    <i>
      <x v="796"/>
    </i>
    <i>
      <x v="797"/>
    </i>
    <i>
      <x v="799"/>
    </i>
    <i>
      <x v="801"/>
    </i>
    <i>
      <x v="804"/>
    </i>
    <i>
      <x v="806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6"/>
    </i>
    <i>
      <x v="837"/>
    </i>
    <i>
      <x v="840"/>
    </i>
    <i>
      <x v="842"/>
    </i>
    <i>
      <x v="843"/>
    </i>
    <i>
      <x v="844"/>
    </i>
    <i>
      <x v="845"/>
    </i>
    <i>
      <x v="846"/>
    </i>
    <i>
      <x v="847"/>
    </i>
    <i>
      <x v="852"/>
    </i>
    <i>
      <x v="853"/>
    </i>
    <i>
      <x v="854"/>
    </i>
    <i>
      <x v="856"/>
    </i>
    <i>
      <x v="858"/>
    </i>
    <i>
      <x v="859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3"/>
    </i>
    <i>
      <x v="874"/>
    </i>
    <i>
      <x v="876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6"/>
    </i>
    <i>
      <x v="897"/>
    </i>
    <i>
      <x v="900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4"/>
    </i>
    <i>
      <x v="925"/>
    </i>
    <i>
      <x v="927"/>
    </i>
    <i>
      <x v="931"/>
    </i>
    <i>
      <x v="935"/>
    </i>
    <i>
      <x v="939"/>
    </i>
    <i>
      <x v="940"/>
    </i>
    <i>
      <x v="942"/>
    </i>
    <i>
      <x v="943"/>
    </i>
    <i>
      <x v="944"/>
    </i>
    <i>
      <x v="946"/>
    </i>
    <i>
      <x v="951"/>
    </i>
    <i>
      <x v="953"/>
    </i>
    <i>
      <x v="954"/>
    </i>
    <i>
      <x v="955"/>
    </i>
    <i>
      <x v="956"/>
    </i>
    <i>
      <x v="957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8"/>
    </i>
    <i>
      <x v="979"/>
    </i>
    <i>
      <x v="984"/>
    </i>
    <i>
      <x v="985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4"/>
    </i>
    <i>
      <x v="1017"/>
    </i>
    <i>
      <x v="1018"/>
    </i>
    <i>
      <x v="1022"/>
    </i>
    <i>
      <x v="1024"/>
    </i>
    <i>
      <x v="1025"/>
    </i>
    <i>
      <x v="1026"/>
    </i>
    <i>
      <x v="1028"/>
    </i>
    <i>
      <x v="1029"/>
    </i>
    <i>
      <x v="1031"/>
    </i>
    <i>
      <x v="1032"/>
    </i>
    <i>
      <x v="1034"/>
    </i>
    <i>
      <x v="1035"/>
    </i>
    <i>
      <x v="1039"/>
    </i>
    <i>
      <x v="1043"/>
    </i>
    <i>
      <x v="1044"/>
    </i>
    <i>
      <x v="1045"/>
    </i>
    <i>
      <x v="1052"/>
    </i>
    <i>
      <x v="1055"/>
    </i>
    <i>
      <x v="1059"/>
    </i>
    <i>
      <x v="1061"/>
    </i>
    <i>
      <x v="1062"/>
    </i>
    <i>
      <x v="1063"/>
    </i>
    <i>
      <x v="1064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1"/>
    </i>
    <i>
      <x v="1083"/>
    </i>
    <i>
      <x v="1085"/>
    </i>
    <i>
      <x v="1086"/>
    </i>
    <i>
      <x v="1090"/>
    </i>
    <i>
      <x v="1092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6"/>
    </i>
    <i>
      <x v="1111"/>
    </i>
    <i>
      <x v="1112"/>
    </i>
    <i>
      <x v="1118"/>
    </i>
    <i>
      <x v="1119"/>
    </i>
    <i>
      <x v="1120"/>
    </i>
    <i>
      <x v="1122"/>
    </i>
    <i>
      <x v="1124"/>
    </i>
    <i>
      <x v="1125"/>
    </i>
    <i>
      <x v="1129"/>
    </i>
    <i>
      <x v="1130"/>
    </i>
    <i>
      <x v="1131"/>
    </i>
    <i>
      <x v="1132"/>
    </i>
    <i>
      <x v="1135"/>
    </i>
    <i>
      <x v="1136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4"/>
    </i>
    <i>
      <x v="1159"/>
    </i>
    <i>
      <x v="1160"/>
    </i>
    <i>
      <x v="1162"/>
    </i>
    <i>
      <x v="1163"/>
    </i>
    <i>
      <x v="1164"/>
    </i>
    <i>
      <x v="1168"/>
    </i>
    <i>
      <x v="1170"/>
    </i>
    <i>
      <x v="1171"/>
    </i>
    <i>
      <x v="1174"/>
    </i>
    <i>
      <x v="1176"/>
    </i>
    <i>
      <x v="1178"/>
    </i>
    <i>
      <x v="1179"/>
    </i>
    <i>
      <x v="1180"/>
    </i>
    <i>
      <x v="1183"/>
    </i>
    <i>
      <x v="1184"/>
    </i>
    <i>
      <x v="1185"/>
    </i>
    <i>
      <x v="1186"/>
    </i>
    <i>
      <x v="1190"/>
    </i>
    <i>
      <x v="1194"/>
    </i>
    <i>
      <x v="1197"/>
    </i>
    <i>
      <x v="1199"/>
    </i>
    <i>
      <x v="1200"/>
    </i>
    <i>
      <x v="1204"/>
    </i>
    <i>
      <x v="1205"/>
    </i>
    <i>
      <x v="1206"/>
    </i>
    <i>
      <x v="1208"/>
    </i>
    <i>
      <x v="1210"/>
    </i>
    <i>
      <x v="1212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7"/>
    </i>
    <i>
      <x v="1248"/>
    </i>
    <i>
      <x v="1249"/>
    </i>
    <i>
      <x v="1250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9"/>
    </i>
    <i>
      <x v="1270"/>
    </i>
    <i>
      <x v="1271"/>
    </i>
    <i>
      <x v="1272"/>
    </i>
    <i>
      <x v="1275"/>
    </i>
    <i>
      <x v="1276"/>
    </i>
    <i>
      <x v="1277"/>
    </i>
    <i>
      <x v="1279"/>
    </i>
    <i>
      <x v="1281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301"/>
    </i>
    <i>
      <x v="1309"/>
    </i>
    <i>
      <x v="1312"/>
    </i>
    <i>
      <x v="1314"/>
    </i>
    <i>
      <x v="1315"/>
    </i>
    <i>
      <x v="1319"/>
    </i>
    <i>
      <x v="1320"/>
    </i>
    <i>
      <x v="1321"/>
    </i>
    <i>
      <x v="1322"/>
    </i>
    <i>
      <x v="1323"/>
    </i>
    <i>
      <x v="1325"/>
    </i>
    <i>
      <x v="1328"/>
    </i>
    <i>
      <x v="1331"/>
    </i>
    <i>
      <x v="1332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9"/>
    </i>
    <i>
      <x v="1350"/>
    </i>
    <i>
      <x v="1351"/>
    </i>
    <i>
      <x v="1355"/>
    </i>
    <i>
      <x v="1356"/>
    </i>
    <i>
      <x v="1367"/>
    </i>
    <i>
      <x v="1370"/>
    </i>
    <i>
      <x v="1376"/>
    </i>
    <i>
      <x v="1377"/>
    </i>
    <i>
      <x v="1378"/>
    </i>
    <i>
      <x v="1380"/>
    </i>
    <i>
      <x v="1381"/>
    </i>
    <i>
      <x v="1382"/>
    </i>
    <i>
      <x v="1384"/>
    </i>
    <i>
      <x v="1386"/>
    </i>
    <i>
      <x v="1387"/>
    </i>
    <i>
      <x v="1389"/>
    </i>
    <i>
      <x v="1391"/>
    </i>
    <i>
      <x v="1392"/>
    </i>
    <i>
      <x v="1396"/>
    </i>
    <i>
      <x v="1398"/>
    </i>
    <i>
      <x v="1399"/>
    </i>
    <i>
      <x v="1400"/>
    </i>
    <i>
      <x v="1404"/>
    </i>
    <i>
      <x v="1407"/>
    </i>
    <i>
      <x v="1408"/>
    </i>
    <i>
      <x v="1409"/>
    </i>
    <i>
      <x v="1412"/>
    </i>
    <i>
      <x v="1416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7"/>
    </i>
    <i>
      <x v="1428"/>
    </i>
    <i>
      <x v="1429"/>
    </i>
    <i>
      <x v="1431"/>
    </i>
    <i>
      <x v="1434"/>
    </i>
    <i>
      <x v="1436"/>
    </i>
    <i>
      <x v="1439"/>
    </i>
    <i>
      <x v="1443"/>
    </i>
    <i>
      <x v="1445"/>
    </i>
    <i>
      <x v="1446"/>
    </i>
    <i>
      <x v="1449"/>
    </i>
    <i>
      <x v="1450"/>
    </i>
    <i>
      <x v="1456"/>
    </i>
    <i>
      <x v="1459"/>
    </i>
    <i t="grand">
      <x/>
    </i>
  </rowItems>
  <colItems count="1">
    <i/>
  </colItems>
  <pageFields count="1">
    <pageField fld="2" item="1" hier="-1"/>
  </pageFields>
  <dataFields count="1"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workbookViewId="0">
      <selection activeCell="CD3" sqref="CD3"/>
    </sheetView>
  </sheetViews>
  <sheetFormatPr defaultRowHeight="14.4" x14ac:dyDescent="0.3"/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2ACA8-EF61-4604-BC8C-10000A139274}">
  <dimension ref="A1:B17"/>
  <sheetViews>
    <sheetView workbookViewId="0">
      <selection activeCell="A19" sqref="A19"/>
    </sheetView>
  </sheetViews>
  <sheetFormatPr defaultRowHeight="14.4" x14ac:dyDescent="0.3"/>
  <cols>
    <col min="1" max="1" width="16.5546875" bestFit="1" customWidth="1"/>
    <col min="2" max="2" width="12" bestFit="1" customWidth="1"/>
  </cols>
  <sheetData>
    <row r="1" spans="1:2" x14ac:dyDescent="0.3">
      <c r="A1" s="12" t="s">
        <v>301</v>
      </c>
      <c r="B1" s="12"/>
    </row>
    <row r="2" spans="1:2" x14ac:dyDescent="0.3">
      <c r="A2" s="1"/>
      <c r="B2" s="1"/>
    </row>
    <row r="3" spans="1:2" x14ac:dyDescent="0.3">
      <c r="A3" s="1" t="s">
        <v>256</v>
      </c>
      <c r="B3" s="1">
        <v>180921.19589041095</v>
      </c>
    </row>
    <row r="4" spans="1:2" x14ac:dyDescent="0.3">
      <c r="A4" s="1" t="s">
        <v>289</v>
      </c>
      <c r="B4" s="1">
        <v>2079.1053239672437</v>
      </c>
    </row>
    <row r="5" spans="1:2" x14ac:dyDescent="0.3">
      <c r="A5" s="1" t="s">
        <v>290</v>
      </c>
      <c r="B5" s="1">
        <v>163000</v>
      </c>
    </row>
    <row r="6" spans="1:2" x14ac:dyDescent="0.3">
      <c r="A6" s="1" t="s">
        <v>291</v>
      </c>
      <c r="B6" s="1">
        <v>140000</v>
      </c>
    </row>
    <row r="7" spans="1:2" x14ac:dyDescent="0.3">
      <c r="A7" s="1" t="s">
        <v>292</v>
      </c>
      <c r="B7" s="1">
        <v>79442.50288288662</v>
      </c>
    </row>
    <row r="8" spans="1:2" x14ac:dyDescent="0.3">
      <c r="A8" s="1" t="s">
        <v>293</v>
      </c>
      <c r="B8" s="1">
        <v>6311111264.2974482</v>
      </c>
    </row>
    <row r="9" spans="1:2" x14ac:dyDescent="0.3">
      <c r="A9" s="1" t="s">
        <v>294</v>
      </c>
      <c r="B9" s="1">
        <v>6.5362818600645234</v>
      </c>
    </row>
    <row r="10" spans="1:2" x14ac:dyDescent="0.3">
      <c r="A10" s="1" t="s">
        <v>295</v>
      </c>
      <c r="B10" s="1">
        <v>1.8828757597682115</v>
      </c>
    </row>
    <row r="11" spans="1:2" x14ac:dyDescent="0.3">
      <c r="A11" s="1" t="s">
        <v>296</v>
      </c>
      <c r="B11" s="1">
        <v>720100</v>
      </c>
    </row>
    <row r="12" spans="1:2" x14ac:dyDescent="0.3">
      <c r="A12" s="1" t="s">
        <v>297</v>
      </c>
      <c r="B12" s="1">
        <v>34900</v>
      </c>
    </row>
    <row r="13" spans="1:2" x14ac:dyDescent="0.3">
      <c r="A13" s="1" t="s">
        <v>298</v>
      </c>
      <c r="B13" s="1">
        <v>755000</v>
      </c>
    </row>
    <row r="14" spans="1:2" x14ac:dyDescent="0.3">
      <c r="A14" s="1" t="s">
        <v>299</v>
      </c>
      <c r="B14" s="1">
        <v>264144946</v>
      </c>
    </row>
    <row r="15" spans="1:2" ht="15" thickBot="1" x14ac:dyDescent="0.35">
      <c r="A15" s="2" t="s">
        <v>300</v>
      </c>
      <c r="B15" s="2">
        <v>1460</v>
      </c>
    </row>
    <row r="17" spans="1:1" x14ac:dyDescent="0.3">
      <c r="A17" t="s">
        <v>302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A6C11-9CF2-405B-B5BC-B360E23C52D6}">
  <sheetPr>
    <tabColor theme="3" tint="0.59999389629810485"/>
  </sheetPr>
  <dimension ref="A1:E54"/>
  <sheetViews>
    <sheetView workbookViewId="0">
      <selection activeCell="Q9" sqref="Q9"/>
    </sheetView>
  </sheetViews>
  <sheetFormatPr defaultRowHeight="14.4" x14ac:dyDescent="0.3"/>
  <cols>
    <col min="1" max="1" width="12.5546875" bestFit="1" customWidth="1"/>
    <col min="2" max="2" width="21.33203125" bestFit="1" customWidth="1"/>
  </cols>
  <sheetData>
    <row r="1" spans="1:5" x14ac:dyDescent="0.3">
      <c r="A1" s="5" t="s">
        <v>12</v>
      </c>
      <c r="B1" t="s">
        <v>259</v>
      </c>
      <c r="D1" s="11" t="s">
        <v>311</v>
      </c>
      <c r="E1" s="11" t="s">
        <v>312</v>
      </c>
    </row>
    <row r="2" spans="1:5" x14ac:dyDescent="0.3">
      <c r="A2" t="s">
        <v>162</v>
      </c>
      <c r="B2" s="8">
        <v>225</v>
      </c>
      <c r="D2">
        <f>SUM(B3,B6,B7,B8,B10,B11,B13,B15,B16,B18,B20,B22,B24)</f>
        <v>735</v>
      </c>
      <c r="E2">
        <f>SUM(B2,B4,B5,B9,B12,B14,B17,B19,B21,B23,B25,B26)</f>
        <v>725</v>
      </c>
    </row>
    <row r="3" spans="1:5" x14ac:dyDescent="0.3">
      <c r="A3" t="s">
        <v>89</v>
      </c>
      <c r="B3" s="7">
        <v>150</v>
      </c>
    </row>
    <row r="4" spans="1:5" x14ac:dyDescent="0.3">
      <c r="A4" t="s">
        <v>143</v>
      </c>
      <c r="B4" s="8">
        <v>113</v>
      </c>
    </row>
    <row r="5" spans="1:5" x14ac:dyDescent="0.3">
      <c r="A5" t="s">
        <v>185</v>
      </c>
      <c r="B5" s="8">
        <v>100</v>
      </c>
    </row>
    <row r="6" spans="1:5" x14ac:dyDescent="0.3">
      <c r="A6" t="s">
        <v>136</v>
      </c>
      <c r="B6" s="7">
        <v>86</v>
      </c>
    </row>
    <row r="7" spans="1:5" x14ac:dyDescent="0.3">
      <c r="A7" t="s">
        <v>193</v>
      </c>
      <c r="B7" s="7">
        <v>79</v>
      </c>
    </row>
    <row r="8" spans="1:5" x14ac:dyDescent="0.3">
      <c r="A8" t="s">
        <v>154</v>
      </c>
      <c r="B8" s="7">
        <v>77</v>
      </c>
    </row>
    <row r="9" spans="1:5" x14ac:dyDescent="0.3">
      <c r="A9" t="s">
        <v>151</v>
      </c>
      <c r="B9" s="8">
        <v>74</v>
      </c>
    </row>
    <row r="10" spans="1:5" x14ac:dyDescent="0.3">
      <c r="A10" t="s">
        <v>138</v>
      </c>
      <c r="B10" s="10">
        <v>73</v>
      </c>
    </row>
    <row r="11" spans="1:5" x14ac:dyDescent="0.3">
      <c r="A11" t="s">
        <v>170</v>
      </c>
      <c r="B11" s="10">
        <v>59</v>
      </c>
    </row>
    <row r="12" spans="1:5" x14ac:dyDescent="0.3">
      <c r="A12" t="s">
        <v>148</v>
      </c>
      <c r="B12" s="8">
        <v>58</v>
      </c>
    </row>
    <row r="13" spans="1:5" x14ac:dyDescent="0.3">
      <c r="A13" t="s">
        <v>123</v>
      </c>
      <c r="B13" s="7">
        <v>51</v>
      </c>
    </row>
    <row r="14" spans="1:5" x14ac:dyDescent="0.3">
      <c r="A14" t="s">
        <v>131</v>
      </c>
      <c r="B14" s="8">
        <v>49</v>
      </c>
    </row>
    <row r="15" spans="1:5" x14ac:dyDescent="0.3">
      <c r="A15" t="s">
        <v>129</v>
      </c>
      <c r="B15" s="7">
        <v>41</v>
      </c>
    </row>
    <row r="16" spans="1:5" x14ac:dyDescent="0.3">
      <c r="A16" t="s">
        <v>189</v>
      </c>
      <c r="B16" s="7">
        <v>38</v>
      </c>
    </row>
    <row r="17" spans="1:2" x14ac:dyDescent="0.3">
      <c r="A17" t="s">
        <v>176</v>
      </c>
      <c r="B17" s="8">
        <v>37</v>
      </c>
    </row>
    <row r="18" spans="1:2" x14ac:dyDescent="0.3">
      <c r="A18" t="s">
        <v>205</v>
      </c>
      <c r="B18" s="7">
        <v>28</v>
      </c>
    </row>
    <row r="19" spans="1:2" x14ac:dyDescent="0.3">
      <c r="A19" t="s">
        <v>232</v>
      </c>
      <c r="B19" s="8">
        <v>25</v>
      </c>
    </row>
    <row r="20" spans="1:2" x14ac:dyDescent="0.3">
      <c r="A20" t="s">
        <v>200</v>
      </c>
      <c r="B20" s="7">
        <v>25</v>
      </c>
    </row>
    <row r="21" spans="1:2" x14ac:dyDescent="0.3">
      <c r="A21" t="s">
        <v>178</v>
      </c>
      <c r="B21" s="8">
        <v>17</v>
      </c>
    </row>
    <row r="22" spans="1:2" x14ac:dyDescent="0.3">
      <c r="A22" t="s">
        <v>227</v>
      </c>
      <c r="B22" s="10">
        <v>17</v>
      </c>
    </row>
    <row r="23" spans="1:2" x14ac:dyDescent="0.3">
      <c r="A23" t="s">
        <v>228</v>
      </c>
      <c r="B23" s="8">
        <v>16</v>
      </c>
    </row>
    <row r="24" spans="1:2" x14ac:dyDescent="0.3">
      <c r="A24" t="s">
        <v>113</v>
      </c>
      <c r="B24" s="10">
        <v>11</v>
      </c>
    </row>
    <row r="25" spans="1:2" x14ac:dyDescent="0.3">
      <c r="A25" t="s">
        <v>216</v>
      </c>
      <c r="B25" s="8">
        <v>9</v>
      </c>
    </row>
    <row r="26" spans="1:2" x14ac:dyDescent="0.3">
      <c r="A26" t="s">
        <v>247</v>
      </c>
      <c r="B26" s="8">
        <v>2</v>
      </c>
    </row>
    <row r="28" spans="1:2" x14ac:dyDescent="0.3">
      <c r="A28" s="5" t="s">
        <v>257</v>
      </c>
      <c r="B28" t="s">
        <v>261</v>
      </c>
    </row>
    <row r="29" spans="1:2" x14ac:dyDescent="0.3">
      <c r="A29" s="6" t="s">
        <v>129</v>
      </c>
      <c r="B29" s="9">
        <v>335295.31707317074</v>
      </c>
    </row>
    <row r="30" spans="1:2" x14ac:dyDescent="0.3">
      <c r="A30" s="6" t="s">
        <v>154</v>
      </c>
      <c r="B30" s="9">
        <v>316270.62337662338</v>
      </c>
    </row>
    <row r="31" spans="1:2" x14ac:dyDescent="0.3">
      <c r="A31" s="6" t="s">
        <v>200</v>
      </c>
      <c r="B31" s="9">
        <v>310499</v>
      </c>
    </row>
    <row r="32" spans="1:2" x14ac:dyDescent="0.3">
      <c r="A32" s="6" t="s">
        <v>189</v>
      </c>
      <c r="B32" s="9">
        <v>242247.44736842104</v>
      </c>
    </row>
    <row r="33" spans="1:2" x14ac:dyDescent="0.3">
      <c r="A33" s="6" t="s">
        <v>113</v>
      </c>
      <c r="B33" s="9">
        <v>238772.72727272726</v>
      </c>
    </row>
    <row r="34" spans="1:2" x14ac:dyDescent="0.3">
      <c r="A34" s="6" t="s">
        <v>136</v>
      </c>
      <c r="B34" s="9">
        <v>225379.83720930232</v>
      </c>
    </row>
    <row r="35" spans="1:2" x14ac:dyDescent="0.3">
      <c r="A35" s="6" t="s">
        <v>205</v>
      </c>
      <c r="B35" s="9">
        <v>212565.42857142858</v>
      </c>
    </row>
    <row r="36" spans="1:2" x14ac:dyDescent="0.3">
      <c r="A36" s="6" t="s">
        <v>123</v>
      </c>
      <c r="B36" s="9">
        <v>210624.72549019608</v>
      </c>
    </row>
    <row r="37" spans="1:2" x14ac:dyDescent="0.3">
      <c r="A37" s="6" t="s">
        <v>89</v>
      </c>
      <c r="B37" s="9">
        <v>197965.77333333335</v>
      </c>
    </row>
    <row r="38" spans="1:2" x14ac:dyDescent="0.3">
      <c r="A38" s="6" t="s">
        <v>227</v>
      </c>
      <c r="B38" s="9">
        <v>194870.88235294117</v>
      </c>
    </row>
    <row r="39" spans="1:2" x14ac:dyDescent="0.3">
      <c r="A39" s="6" t="s">
        <v>193</v>
      </c>
      <c r="B39" s="9">
        <v>192854.50632911394</v>
      </c>
    </row>
    <row r="40" spans="1:2" x14ac:dyDescent="0.3">
      <c r="A40" s="6" t="s">
        <v>138</v>
      </c>
      <c r="B40" s="9">
        <v>189050.0684931507</v>
      </c>
    </row>
    <row r="41" spans="1:2" x14ac:dyDescent="0.3">
      <c r="A41" s="6" t="s">
        <v>170</v>
      </c>
      <c r="B41" s="9">
        <v>186555.79661016949</v>
      </c>
    </row>
    <row r="42" spans="1:2" x14ac:dyDescent="0.3">
      <c r="A42" s="6" t="s">
        <v>131</v>
      </c>
      <c r="B42" s="9">
        <v>156270.12244897959</v>
      </c>
    </row>
    <row r="43" spans="1:2" x14ac:dyDescent="0.3">
      <c r="A43" s="6" t="s">
        <v>162</v>
      </c>
      <c r="B43" s="9">
        <v>145847.07999999999</v>
      </c>
    </row>
    <row r="44" spans="1:2" x14ac:dyDescent="0.3">
      <c r="A44" s="6" t="s">
        <v>216</v>
      </c>
      <c r="B44" s="9">
        <v>142694.44444444444</v>
      </c>
    </row>
    <row r="45" spans="1:2" x14ac:dyDescent="0.3">
      <c r="A45" s="6" t="s">
        <v>232</v>
      </c>
      <c r="B45" s="9">
        <v>142591.35999999999</v>
      </c>
    </row>
    <row r="46" spans="1:2" x14ac:dyDescent="0.3">
      <c r="A46" s="6" t="s">
        <v>247</v>
      </c>
      <c r="B46" s="9">
        <v>137500</v>
      </c>
    </row>
    <row r="47" spans="1:2" x14ac:dyDescent="0.3">
      <c r="A47" s="6" t="s">
        <v>151</v>
      </c>
      <c r="B47" s="9">
        <v>136793.13513513515</v>
      </c>
    </row>
    <row r="48" spans="1:2" x14ac:dyDescent="0.3">
      <c r="A48" s="6" t="s">
        <v>143</v>
      </c>
      <c r="B48" s="9">
        <v>128225.30088495575</v>
      </c>
    </row>
    <row r="49" spans="1:2" x14ac:dyDescent="0.3">
      <c r="A49" s="6" t="s">
        <v>185</v>
      </c>
      <c r="B49" s="9">
        <v>128219.7</v>
      </c>
    </row>
    <row r="50" spans="1:2" x14ac:dyDescent="0.3">
      <c r="A50" s="6" t="s">
        <v>148</v>
      </c>
      <c r="B50" s="9">
        <v>124834.05172413793</v>
      </c>
    </row>
    <row r="51" spans="1:2" x14ac:dyDescent="0.3">
      <c r="A51" s="6" t="s">
        <v>228</v>
      </c>
      <c r="B51" s="9">
        <v>104493.75</v>
      </c>
    </row>
    <row r="52" spans="1:2" x14ac:dyDescent="0.3">
      <c r="A52" s="6" t="s">
        <v>176</v>
      </c>
      <c r="B52" s="9">
        <v>100123.78378378379</v>
      </c>
    </row>
    <row r="53" spans="1:2" x14ac:dyDescent="0.3">
      <c r="A53" s="6" t="s">
        <v>178</v>
      </c>
      <c r="B53" s="9">
        <v>98576.470588235301</v>
      </c>
    </row>
    <row r="54" spans="1:2" x14ac:dyDescent="0.3">
      <c r="A54" s="6" t="s">
        <v>258</v>
      </c>
      <c r="B54" s="9">
        <v>180921.19589041095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D8C19-1FB5-431E-B21D-632F59B92EE8}">
  <sheetPr>
    <tabColor theme="3" tint="0.59999389629810485"/>
  </sheetPr>
  <dimension ref="A1:P1461"/>
  <sheetViews>
    <sheetView workbookViewId="0">
      <selection activeCell="R25" sqref="R25"/>
    </sheetView>
  </sheetViews>
  <sheetFormatPr defaultRowHeight="14.4" x14ac:dyDescent="0.3"/>
  <cols>
    <col min="2" max="2" width="12.6640625" bestFit="1" customWidth="1"/>
    <col min="3" max="3" width="12.6640625" customWidth="1"/>
    <col min="6" max="6" width="11.6640625" bestFit="1" customWidth="1"/>
    <col min="8" max="8" width="12.5546875" bestFit="1" customWidth="1"/>
    <col min="9" max="9" width="15.109375" bestFit="1" customWidth="1"/>
    <col min="10" max="10" width="9" bestFit="1" customWidth="1"/>
    <col min="11" max="11" width="12.5546875" bestFit="1" customWidth="1"/>
    <col min="12" max="12" width="15.109375" bestFit="1" customWidth="1"/>
    <col min="14" max="14" width="41.21875" bestFit="1" customWidth="1"/>
    <col min="15" max="15" width="12.6640625" bestFit="1" customWidth="1"/>
  </cols>
  <sheetData>
    <row r="1" spans="1:16" x14ac:dyDescent="0.3">
      <c r="A1" s="11" t="s">
        <v>0</v>
      </c>
      <c r="B1" s="11" t="s">
        <v>12</v>
      </c>
      <c r="C1" s="11" t="s">
        <v>263</v>
      </c>
      <c r="D1" s="11" t="s">
        <v>80</v>
      </c>
      <c r="E1" s="11" t="s">
        <v>262</v>
      </c>
      <c r="F1" s="11" t="s">
        <v>266</v>
      </c>
      <c r="H1" s="5" t="s">
        <v>266</v>
      </c>
      <c r="I1" t="s">
        <v>267</v>
      </c>
      <c r="K1" s="5" t="s">
        <v>266</v>
      </c>
      <c r="L1" t="s">
        <v>268</v>
      </c>
      <c r="N1" t="s">
        <v>269</v>
      </c>
    </row>
    <row r="2" spans="1:16" x14ac:dyDescent="0.3">
      <c r="A2">
        <v>1</v>
      </c>
      <c r="B2" t="s">
        <v>89</v>
      </c>
      <c r="C2" t="str">
        <f>IF((OR($B2 = "CollgCr", $B2 = "Somerst", $B2 = "Gilbert", $B2 = "NridgHt", $B2 = "NWAmes", $B2 = "SawyerW", $B2 = "Crawfor", $B2 = "NoRidge", $B2 = "Timber", $B2 = "ClearCr", $B2 = "StoneBr", $B2 = "Blmngtn", $B2 = "Veenker")), "treatment", "control")</f>
        <v>treatment</v>
      </c>
      <c r="D2">
        <v>208500</v>
      </c>
      <c r="E2">
        <v>4.8950258483760001E-2</v>
      </c>
      <c r="F2" t="str">
        <f>IF(AND(E2&lt;0.5,C2="control"),"A1",
    IF(AND(E2&gt;0.5,C2="control"),"A2",
    "treatment"))</f>
        <v>treatment</v>
      </c>
      <c r="N2" t="s">
        <v>270</v>
      </c>
    </row>
    <row r="3" spans="1:16" x14ac:dyDescent="0.3">
      <c r="A3">
        <v>2</v>
      </c>
      <c r="B3" t="s">
        <v>113</v>
      </c>
      <c r="C3" t="s">
        <v>264</v>
      </c>
      <c r="D3">
        <v>181500</v>
      </c>
      <c r="E3">
        <v>0.50245779799896084</v>
      </c>
      <c r="F3" t="s">
        <v>264</v>
      </c>
      <c r="H3" s="5" t="s">
        <v>257</v>
      </c>
      <c r="I3" t="s">
        <v>260</v>
      </c>
      <c r="K3" s="5" t="s">
        <v>257</v>
      </c>
      <c r="L3" t="s">
        <v>260</v>
      </c>
    </row>
    <row r="4" spans="1:16" x14ac:dyDescent="0.3">
      <c r="A4">
        <v>3</v>
      </c>
      <c r="B4" t="s">
        <v>89</v>
      </c>
      <c r="C4" t="s">
        <v>264</v>
      </c>
      <c r="D4">
        <v>223500</v>
      </c>
      <c r="E4">
        <v>4.9770073331940501E-2</v>
      </c>
      <c r="F4" t="s">
        <v>264</v>
      </c>
      <c r="H4" s="6">
        <v>6</v>
      </c>
      <c r="I4" s="4">
        <v>143000</v>
      </c>
      <c r="K4" s="6">
        <v>9</v>
      </c>
      <c r="L4" s="4">
        <v>129900</v>
      </c>
    </row>
    <row r="5" spans="1:16" x14ac:dyDescent="0.3">
      <c r="A5">
        <v>4</v>
      </c>
      <c r="B5" t="s">
        <v>123</v>
      </c>
      <c r="C5" t="s">
        <v>264</v>
      </c>
      <c r="D5">
        <v>140000</v>
      </c>
      <c r="E5">
        <v>0.57770858093574884</v>
      </c>
      <c r="F5" t="s">
        <v>264</v>
      </c>
      <c r="H5" s="6">
        <v>10</v>
      </c>
      <c r="I5" s="4">
        <v>118000</v>
      </c>
      <c r="K5" s="6">
        <v>13</v>
      </c>
      <c r="L5" s="4">
        <v>144000</v>
      </c>
      <c r="N5" t="s">
        <v>271</v>
      </c>
    </row>
    <row r="6" spans="1:16" ht="15" thickBot="1" x14ac:dyDescent="0.35">
      <c r="A6">
        <v>5</v>
      </c>
      <c r="B6" t="s">
        <v>129</v>
      </c>
      <c r="C6" t="s">
        <v>264</v>
      </c>
      <c r="D6">
        <v>250000</v>
      </c>
      <c r="E6">
        <v>0.53709812303119153</v>
      </c>
      <c r="F6" t="s">
        <v>264</v>
      </c>
      <c r="H6" s="6">
        <v>11</v>
      </c>
      <c r="I6" s="4">
        <v>129500</v>
      </c>
      <c r="K6" s="6">
        <v>16</v>
      </c>
      <c r="L6" s="4">
        <v>132000</v>
      </c>
    </row>
    <row r="7" spans="1:16" x14ac:dyDescent="0.3">
      <c r="A7">
        <v>6</v>
      </c>
      <c r="B7" t="s">
        <v>131</v>
      </c>
      <c r="C7" t="s">
        <v>265</v>
      </c>
      <c r="D7">
        <v>143000</v>
      </c>
      <c r="E7">
        <v>0.12608082518319219</v>
      </c>
      <c r="F7" t="s">
        <v>267</v>
      </c>
      <c r="H7" s="6">
        <v>15</v>
      </c>
      <c r="I7" s="4">
        <v>157000</v>
      </c>
      <c r="K7" s="6">
        <v>22</v>
      </c>
      <c r="L7" s="4">
        <v>139400</v>
      </c>
      <c r="N7" s="3"/>
      <c r="O7" s="3" t="s">
        <v>267</v>
      </c>
      <c r="P7" s="3" t="s">
        <v>268</v>
      </c>
    </row>
    <row r="8" spans="1:16" x14ac:dyDescent="0.3">
      <c r="A8">
        <v>7</v>
      </c>
      <c r="B8" t="s">
        <v>136</v>
      </c>
      <c r="C8" t="s">
        <v>264</v>
      </c>
      <c r="D8">
        <v>307000</v>
      </c>
      <c r="E8">
        <v>0.67133640821605078</v>
      </c>
      <c r="F8" t="s">
        <v>264</v>
      </c>
      <c r="H8" s="6">
        <v>17</v>
      </c>
      <c r="I8" s="4">
        <v>149000</v>
      </c>
      <c r="K8" s="6">
        <v>27</v>
      </c>
      <c r="L8" s="4">
        <v>134800</v>
      </c>
      <c r="N8" s="1" t="s">
        <v>256</v>
      </c>
      <c r="O8" s="1">
        <v>135664.36901408451</v>
      </c>
      <c r="P8" s="1">
        <v>132872.4</v>
      </c>
    </row>
    <row r="9" spans="1:16" x14ac:dyDescent="0.3">
      <c r="A9">
        <v>8</v>
      </c>
      <c r="B9" t="s">
        <v>138</v>
      </c>
      <c r="C9" t="s">
        <v>264</v>
      </c>
      <c r="D9">
        <v>200000</v>
      </c>
      <c r="E9">
        <v>0.87465137187170494</v>
      </c>
      <c r="F9" t="s">
        <v>264</v>
      </c>
      <c r="H9" s="6">
        <v>18</v>
      </c>
      <c r="I9" s="4">
        <v>90000</v>
      </c>
      <c r="K9" s="6">
        <v>29</v>
      </c>
      <c r="L9" s="4">
        <v>207500</v>
      </c>
      <c r="N9" s="1" t="s">
        <v>272</v>
      </c>
      <c r="O9" s="1">
        <v>1596082173.6063819</v>
      </c>
      <c r="P9" s="1">
        <v>1610771103.2542</v>
      </c>
    </row>
    <row r="10" spans="1:16" x14ac:dyDescent="0.3">
      <c r="A10">
        <v>9</v>
      </c>
      <c r="B10" t="s">
        <v>143</v>
      </c>
      <c r="C10" t="s">
        <v>265</v>
      </c>
      <c r="D10">
        <v>129900</v>
      </c>
      <c r="E10">
        <v>0.81739756568913358</v>
      </c>
      <c r="F10" t="s">
        <v>268</v>
      </c>
      <c r="H10" s="6">
        <v>20</v>
      </c>
      <c r="I10" s="4">
        <v>139000</v>
      </c>
      <c r="K10" s="6">
        <v>30</v>
      </c>
      <c r="L10" s="4">
        <v>68500</v>
      </c>
      <c r="N10" s="1" t="s">
        <v>273</v>
      </c>
      <c r="O10" s="1">
        <v>355</v>
      </c>
      <c r="P10" s="1">
        <v>370</v>
      </c>
    </row>
    <row r="11" spans="1:16" x14ac:dyDescent="0.3">
      <c r="A11">
        <v>10</v>
      </c>
      <c r="B11" t="s">
        <v>148</v>
      </c>
      <c r="C11" t="s">
        <v>265</v>
      </c>
      <c r="D11">
        <v>118000</v>
      </c>
      <c r="E11">
        <v>1.6443886901195248E-2</v>
      </c>
      <c r="F11" t="s">
        <v>267</v>
      </c>
      <c r="H11" s="6">
        <v>24</v>
      </c>
      <c r="I11" s="4">
        <v>129900</v>
      </c>
      <c r="K11" s="6">
        <v>38</v>
      </c>
      <c r="L11" s="4">
        <v>153000</v>
      </c>
      <c r="N11" s="1" t="s">
        <v>274</v>
      </c>
      <c r="O11" s="1">
        <v>0</v>
      </c>
      <c r="P11" s="1"/>
    </row>
    <row r="12" spans="1:16" x14ac:dyDescent="0.3">
      <c r="A12">
        <v>11</v>
      </c>
      <c r="B12" t="s">
        <v>151</v>
      </c>
      <c r="C12" t="s">
        <v>265</v>
      </c>
      <c r="D12">
        <v>129500</v>
      </c>
      <c r="E12">
        <v>0.31522813612884071</v>
      </c>
      <c r="F12" t="s">
        <v>267</v>
      </c>
      <c r="H12" s="6">
        <v>25</v>
      </c>
      <c r="I12" s="4">
        <v>154000</v>
      </c>
      <c r="K12" s="6">
        <v>39</v>
      </c>
      <c r="L12" s="4">
        <v>109000</v>
      </c>
      <c r="N12" s="1" t="s">
        <v>275</v>
      </c>
      <c r="O12" s="1">
        <v>722</v>
      </c>
      <c r="P12" s="1"/>
    </row>
    <row r="13" spans="1:16" x14ac:dyDescent="0.3">
      <c r="A13">
        <v>12</v>
      </c>
      <c r="B13" t="s">
        <v>154</v>
      </c>
      <c r="C13" t="s">
        <v>264</v>
      </c>
      <c r="D13">
        <v>345000</v>
      </c>
      <c r="E13">
        <v>0.94981040626813251</v>
      </c>
      <c r="F13" t="s">
        <v>264</v>
      </c>
      <c r="H13" s="6">
        <v>31</v>
      </c>
      <c r="I13" s="4">
        <v>40000</v>
      </c>
      <c r="K13" s="6">
        <v>47</v>
      </c>
      <c r="L13" s="4">
        <v>239686</v>
      </c>
      <c r="N13" s="1" t="s">
        <v>276</v>
      </c>
      <c r="O13" s="1">
        <v>0.93853973012906067</v>
      </c>
      <c r="P13" s="1"/>
    </row>
    <row r="14" spans="1:16" x14ac:dyDescent="0.3">
      <c r="A14">
        <v>13</v>
      </c>
      <c r="B14" t="s">
        <v>151</v>
      </c>
      <c r="C14" t="s">
        <v>265</v>
      </c>
      <c r="D14">
        <v>144000</v>
      </c>
      <c r="E14">
        <v>0.56646239091753969</v>
      </c>
      <c r="F14" t="s">
        <v>268</v>
      </c>
      <c r="H14" s="6">
        <v>32</v>
      </c>
      <c r="I14" s="4">
        <v>149350</v>
      </c>
      <c r="K14" s="6">
        <v>49</v>
      </c>
      <c r="L14" s="4">
        <v>113000</v>
      </c>
      <c r="N14" s="1" t="s">
        <v>277</v>
      </c>
      <c r="O14" s="1">
        <v>0.17414048318201841</v>
      </c>
      <c r="P14" s="1"/>
    </row>
    <row r="15" spans="1:16" x14ac:dyDescent="0.3">
      <c r="A15">
        <v>14</v>
      </c>
      <c r="B15" t="s">
        <v>89</v>
      </c>
      <c r="C15" t="s">
        <v>264</v>
      </c>
      <c r="D15">
        <v>279500</v>
      </c>
      <c r="E15">
        <v>0.53122925987233627</v>
      </c>
      <c r="F15" t="s">
        <v>264</v>
      </c>
      <c r="H15" s="6">
        <v>34</v>
      </c>
      <c r="I15" s="4">
        <v>165500</v>
      </c>
      <c r="K15" s="6">
        <v>56</v>
      </c>
      <c r="L15" s="4">
        <v>180500</v>
      </c>
      <c r="N15" s="1" t="s">
        <v>278</v>
      </c>
      <c r="O15" s="1">
        <v>1.6469668375810886</v>
      </c>
      <c r="P15" s="1"/>
    </row>
    <row r="16" spans="1:16" x14ac:dyDescent="0.3">
      <c r="A16">
        <v>15</v>
      </c>
      <c r="B16" t="s">
        <v>162</v>
      </c>
      <c r="C16" t="s">
        <v>265</v>
      </c>
      <c r="D16">
        <v>157000</v>
      </c>
      <c r="E16">
        <v>0.32534487001271761</v>
      </c>
      <c r="F16" t="s">
        <v>267</v>
      </c>
      <c r="H16" s="6">
        <v>40</v>
      </c>
      <c r="I16" s="4">
        <v>82000</v>
      </c>
      <c r="K16" s="6">
        <v>62</v>
      </c>
      <c r="L16" s="4">
        <v>101000</v>
      </c>
      <c r="N16" s="1" t="s">
        <v>279</v>
      </c>
      <c r="O16" s="1">
        <v>0.34828096636403683</v>
      </c>
      <c r="P16" s="1"/>
    </row>
    <row r="17" spans="1:16" ht="15" thickBot="1" x14ac:dyDescent="0.35">
      <c r="A17">
        <v>16</v>
      </c>
      <c r="B17" t="s">
        <v>148</v>
      </c>
      <c r="C17" t="s">
        <v>265</v>
      </c>
      <c r="D17">
        <v>132000</v>
      </c>
      <c r="E17">
        <v>0.91265290934192456</v>
      </c>
      <c r="F17" t="s">
        <v>268</v>
      </c>
      <c r="H17" s="6">
        <v>41</v>
      </c>
      <c r="I17" s="4">
        <v>160000</v>
      </c>
      <c r="K17" s="6">
        <v>69</v>
      </c>
      <c r="L17" s="4">
        <v>80000</v>
      </c>
      <c r="N17" s="2" t="s">
        <v>280</v>
      </c>
      <c r="O17" s="2">
        <v>1.9632551000738043</v>
      </c>
      <c r="P17" s="2"/>
    </row>
    <row r="18" spans="1:16" x14ac:dyDescent="0.3">
      <c r="A18">
        <v>17</v>
      </c>
      <c r="B18" t="s">
        <v>162</v>
      </c>
      <c r="C18" t="s">
        <v>265</v>
      </c>
      <c r="D18">
        <v>149000</v>
      </c>
      <c r="E18">
        <v>0.33937255414390299</v>
      </c>
      <c r="F18" t="s">
        <v>267</v>
      </c>
      <c r="H18" s="6">
        <v>45</v>
      </c>
      <c r="I18" s="4">
        <v>141000</v>
      </c>
      <c r="K18" s="6">
        <v>75</v>
      </c>
      <c r="L18" s="4">
        <v>107400</v>
      </c>
    </row>
    <row r="19" spans="1:16" x14ac:dyDescent="0.3">
      <c r="A19">
        <v>18</v>
      </c>
      <c r="B19" t="s">
        <v>151</v>
      </c>
      <c r="C19" t="s">
        <v>265</v>
      </c>
      <c r="D19">
        <v>90000</v>
      </c>
      <c r="E19">
        <v>0.33264642182186954</v>
      </c>
      <c r="F19" t="s">
        <v>267</v>
      </c>
      <c r="H19" s="6">
        <v>50</v>
      </c>
      <c r="I19" s="4">
        <v>127000</v>
      </c>
      <c r="K19" s="6">
        <v>77</v>
      </c>
      <c r="L19" s="4">
        <v>135750</v>
      </c>
      <c r="N19" t="s">
        <v>281</v>
      </c>
      <c r="O19">
        <f>SUM(O10:P10)</f>
        <v>725</v>
      </c>
    </row>
    <row r="20" spans="1:16" x14ac:dyDescent="0.3">
      <c r="A20">
        <v>19</v>
      </c>
      <c r="B20" t="s">
        <v>170</v>
      </c>
      <c r="C20" t="s">
        <v>264</v>
      </c>
      <c r="D20">
        <v>159000</v>
      </c>
      <c r="E20">
        <v>0.5532734940799614</v>
      </c>
      <c r="F20" t="s">
        <v>264</v>
      </c>
      <c r="H20" s="6">
        <v>52</v>
      </c>
      <c r="I20" s="4">
        <v>114500</v>
      </c>
      <c r="K20" s="6">
        <v>79</v>
      </c>
      <c r="L20" s="4">
        <v>136500</v>
      </c>
      <c r="N20" t="s">
        <v>282</v>
      </c>
      <c r="O20">
        <f>O8-P8</f>
        <v>2791.9690140845196</v>
      </c>
    </row>
    <row r="21" spans="1:16" x14ac:dyDescent="0.3">
      <c r="A21">
        <v>20</v>
      </c>
      <c r="B21" t="s">
        <v>162</v>
      </c>
      <c r="C21" t="s">
        <v>265</v>
      </c>
      <c r="D21">
        <v>139000</v>
      </c>
      <c r="E21">
        <v>0.47413613468797811</v>
      </c>
      <c r="F21" t="s">
        <v>267</v>
      </c>
      <c r="H21" s="6">
        <v>53</v>
      </c>
      <c r="I21" s="4">
        <v>110000</v>
      </c>
      <c r="K21" s="6">
        <v>82</v>
      </c>
      <c r="L21" s="4">
        <v>153500</v>
      </c>
      <c r="N21" t="s">
        <v>283</v>
      </c>
      <c r="O21">
        <f>SQRT((O9/O10)+(P9/P10))</f>
        <v>2974.8010920119382</v>
      </c>
    </row>
    <row r="22" spans="1:16" x14ac:dyDescent="0.3">
      <c r="A22">
        <v>21</v>
      </c>
      <c r="B22" t="s">
        <v>154</v>
      </c>
      <c r="C22" t="s">
        <v>264</v>
      </c>
      <c r="D22">
        <v>325300</v>
      </c>
      <c r="E22">
        <v>0.13253168618692246</v>
      </c>
      <c r="F22" t="s">
        <v>264</v>
      </c>
      <c r="H22" s="6">
        <v>55</v>
      </c>
      <c r="I22" s="4">
        <v>130000</v>
      </c>
      <c r="K22" s="6">
        <v>84</v>
      </c>
      <c r="L22" s="4">
        <v>126500</v>
      </c>
    </row>
    <row r="23" spans="1:16" x14ac:dyDescent="0.3">
      <c r="A23">
        <v>22</v>
      </c>
      <c r="B23" t="s">
        <v>176</v>
      </c>
      <c r="C23" t="s">
        <v>265</v>
      </c>
      <c r="D23">
        <v>139400</v>
      </c>
      <c r="E23">
        <v>0.55277606424249481</v>
      </c>
      <c r="F23" t="s">
        <v>268</v>
      </c>
      <c r="H23" s="6">
        <v>64</v>
      </c>
      <c r="I23" s="4">
        <v>140000</v>
      </c>
      <c r="K23" s="6">
        <v>89</v>
      </c>
      <c r="L23" s="4">
        <v>85000</v>
      </c>
      <c r="N23" t="s">
        <v>284</v>
      </c>
      <c r="O23">
        <f>O21*O17</f>
        <v>5840.2934155975599</v>
      </c>
    </row>
    <row r="24" spans="1:16" x14ac:dyDescent="0.3">
      <c r="A24">
        <v>23</v>
      </c>
      <c r="B24" t="s">
        <v>89</v>
      </c>
      <c r="C24" t="s">
        <v>264</v>
      </c>
      <c r="D24">
        <v>230000</v>
      </c>
      <c r="E24">
        <v>0.47604723694200468</v>
      </c>
      <c r="F24" t="s">
        <v>264</v>
      </c>
      <c r="H24" s="6">
        <v>67</v>
      </c>
      <c r="I24" s="4">
        <v>180000</v>
      </c>
      <c r="K24" s="6">
        <v>98</v>
      </c>
      <c r="L24" s="4">
        <v>94750</v>
      </c>
      <c r="N24" t="s">
        <v>285</v>
      </c>
      <c r="O24">
        <f>O20-O23</f>
        <v>-3048.3244015130404</v>
      </c>
    </row>
    <row r="25" spans="1:16" x14ac:dyDescent="0.3">
      <c r="A25">
        <v>24</v>
      </c>
      <c r="B25" t="s">
        <v>178</v>
      </c>
      <c r="C25" t="s">
        <v>265</v>
      </c>
      <c r="D25">
        <v>129900</v>
      </c>
      <c r="E25">
        <v>0.15193976626557948</v>
      </c>
      <c r="F25" t="s">
        <v>267</v>
      </c>
      <c r="H25" s="6">
        <v>71</v>
      </c>
      <c r="I25" s="4">
        <v>244000</v>
      </c>
      <c r="K25" s="6">
        <v>99</v>
      </c>
      <c r="L25" s="4">
        <v>83000</v>
      </c>
      <c r="N25" t="s">
        <v>286</v>
      </c>
      <c r="O25">
        <f>O20+O23</f>
        <v>8632.2624296820795</v>
      </c>
    </row>
    <row r="26" spans="1:16" x14ac:dyDescent="0.3">
      <c r="A26">
        <v>25</v>
      </c>
      <c r="B26" t="s">
        <v>151</v>
      </c>
      <c r="C26" t="s">
        <v>265</v>
      </c>
      <c r="D26">
        <v>154000</v>
      </c>
      <c r="E26">
        <v>0.36620926429311285</v>
      </c>
      <c r="F26" t="s">
        <v>267</v>
      </c>
      <c r="H26" s="6">
        <v>72</v>
      </c>
      <c r="I26" s="4">
        <v>129500</v>
      </c>
      <c r="K26" s="6">
        <v>107</v>
      </c>
      <c r="L26" s="4">
        <v>100000</v>
      </c>
    </row>
    <row r="27" spans="1:16" x14ac:dyDescent="0.3">
      <c r="A27">
        <v>26</v>
      </c>
      <c r="B27" t="s">
        <v>154</v>
      </c>
      <c r="C27" t="s">
        <v>264</v>
      </c>
      <c r="D27">
        <v>256300</v>
      </c>
      <c r="E27">
        <v>0.43708101425668133</v>
      </c>
      <c r="F27" t="s">
        <v>264</v>
      </c>
      <c r="H27" s="6">
        <v>74</v>
      </c>
      <c r="I27" s="4">
        <v>144900</v>
      </c>
      <c r="K27" s="6">
        <v>122</v>
      </c>
      <c r="L27" s="4">
        <v>100000</v>
      </c>
      <c r="N27" t="s">
        <v>287</v>
      </c>
      <c r="O27">
        <f>SQRT((O9+P9)/2)</f>
        <v>40042.810071600754</v>
      </c>
    </row>
    <row r="28" spans="1:16" x14ac:dyDescent="0.3">
      <c r="A28">
        <v>27</v>
      </c>
      <c r="B28" t="s">
        <v>162</v>
      </c>
      <c r="C28" t="s">
        <v>265</v>
      </c>
      <c r="D28">
        <v>134800</v>
      </c>
      <c r="E28">
        <v>0.69085848488844737</v>
      </c>
      <c r="F28" t="s">
        <v>268</v>
      </c>
      <c r="H28" s="6">
        <v>76</v>
      </c>
      <c r="I28" s="4">
        <v>91000</v>
      </c>
      <c r="K28" s="6">
        <v>123</v>
      </c>
      <c r="L28" s="4">
        <v>136000</v>
      </c>
      <c r="N28" t="s">
        <v>288</v>
      </c>
      <c r="O28">
        <f>O20/O27</f>
        <v>6.9724602471509509E-2</v>
      </c>
    </row>
    <row r="29" spans="1:16" x14ac:dyDescent="0.3">
      <c r="A29">
        <v>28</v>
      </c>
      <c r="B29" t="s">
        <v>154</v>
      </c>
      <c r="C29" t="s">
        <v>264</v>
      </c>
      <c r="D29">
        <v>306000</v>
      </c>
      <c r="E29">
        <v>0.7671608435924312</v>
      </c>
      <c r="F29" t="s">
        <v>264</v>
      </c>
      <c r="H29" s="6">
        <v>78</v>
      </c>
      <c r="I29" s="4">
        <v>127000</v>
      </c>
      <c r="K29" s="6">
        <v>127</v>
      </c>
      <c r="L29" s="4">
        <v>128000</v>
      </c>
    </row>
    <row r="30" spans="1:16" x14ac:dyDescent="0.3">
      <c r="A30">
        <v>29</v>
      </c>
      <c r="B30" t="s">
        <v>162</v>
      </c>
      <c r="C30" t="s">
        <v>265</v>
      </c>
      <c r="D30">
        <v>207500</v>
      </c>
      <c r="E30">
        <v>0.92528307148138544</v>
      </c>
      <c r="F30" t="s">
        <v>268</v>
      </c>
      <c r="H30" s="6">
        <v>80</v>
      </c>
      <c r="I30" s="4">
        <v>110000</v>
      </c>
      <c r="K30" s="6">
        <v>128</v>
      </c>
      <c r="L30" s="4">
        <v>87000</v>
      </c>
      <c r="N30" t="s">
        <v>303</v>
      </c>
    </row>
    <row r="31" spans="1:16" x14ac:dyDescent="0.3">
      <c r="A31">
        <v>30</v>
      </c>
      <c r="B31" t="s">
        <v>148</v>
      </c>
      <c r="C31" t="s">
        <v>265</v>
      </c>
      <c r="D31">
        <v>68500</v>
      </c>
      <c r="E31">
        <v>0.60958448615893113</v>
      </c>
      <c r="F31" t="s">
        <v>268</v>
      </c>
      <c r="H31" s="6">
        <v>81</v>
      </c>
      <c r="I31" s="4">
        <v>193500</v>
      </c>
      <c r="K31" s="6">
        <v>129</v>
      </c>
      <c r="L31" s="4">
        <v>155000</v>
      </c>
      <c r="N31" t="s">
        <v>304</v>
      </c>
    </row>
    <row r="32" spans="1:16" x14ac:dyDescent="0.3">
      <c r="A32">
        <v>31</v>
      </c>
      <c r="B32" t="s">
        <v>176</v>
      </c>
      <c r="C32" t="s">
        <v>265</v>
      </c>
      <c r="D32">
        <v>40000</v>
      </c>
      <c r="E32">
        <v>0.47923291251630373</v>
      </c>
      <c r="F32" t="s">
        <v>267</v>
      </c>
      <c r="H32" s="6">
        <v>91</v>
      </c>
      <c r="I32" s="4">
        <v>109900</v>
      </c>
      <c r="K32" s="6">
        <v>130</v>
      </c>
      <c r="L32" s="4">
        <v>150000</v>
      </c>
      <c r="N32" t="s">
        <v>308</v>
      </c>
    </row>
    <row r="33" spans="1:14" x14ac:dyDescent="0.3">
      <c r="A33">
        <v>32</v>
      </c>
      <c r="B33" t="s">
        <v>151</v>
      </c>
      <c r="C33" t="s">
        <v>265</v>
      </c>
      <c r="D33">
        <v>149350</v>
      </c>
      <c r="E33">
        <v>0.33386916161948388</v>
      </c>
      <c r="F33" t="s">
        <v>267</v>
      </c>
      <c r="H33" s="6">
        <v>92</v>
      </c>
      <c r="I33" s="4">
        <v>98600</v>
      </c>
      <c r="K33" s="6">
        <v>133</v>
      </c>
      <c r="L33" s="4">
        <v>150750</v>
      </c>
    </row>
    <row r="34" spans="1:14" x14ac:dyDescent="0.3">
      <c r="A34">
        <v>33</v>
      </c>
      <c r="B34" t="s">
        <v>89</v>
      </c>
      <c r="C34" t="s">
        <v>264</v>
      </c>
      <c r="D34">
        <v>179900</v>
      </c>
      <c r="E34">
        <v>0.2240446132936551</v>
      </c>
      <c r="F34" t="s">
        <v>264</v>
      </c>
      <c r="H34" s="6">
        <v>94</v>
      </c>
      <c r="I34" s="4">
        <v>133900</v>
      </c>
      <c r="K34" s="6">
        <v>135</v>
      </c>
      <c r="L34" s="4">
        <v>180000</v>
      </c>
      <c r="N34" t="s">
        <v>305</v>
      </c>
    </row>
    <row r="35" spans="1:14" x14ac:dyDescent="0.3">
      <c r="A35">
        <v>34</v>
      </c>
      <c r="B35" t="s">
        <v>162</v>
      </c>
      <c r="C35" t="s">
        <v>265</v>
      </c>
      <c r="D35">
        <v>165500</v>
      </c>
      <c r="E35">
        <v>0.27221091811061637</v>
      </c>
      <c r="F35" t="s">
        <v>267</v>
      </c>
      <c r="H35" s="6">
        <v>100</v>
      </c>
      <c r="I35" s="4">
        <v>128950</v>
      </c>
      <c r="K35" s="6">
        <v>137</v>
      </c>
      <c r="L35" s="4">
        <v>143000</v>
      </c>
      <c r="N35" t="s">
        <v>306</v>
      </c>
    </row>
    <row r="36" spans="1:14" x14ac:dyDescent="0.3">
      <c r="A36">
        <v>35</v>
      </c>
      <c r="B36" t="s">
        <v>154</v>
      </c>
      <c r="C36" t="s">
        <v>264</v>
      </c>
      <c r="D36">
        <v>277500</v>
      </c>
      <c r="E36">
        <v>0.17896096937938533</v>
      </c>
      <c r="F36" t="s">
        <v>264</v>
      </c>
      <c r="H36" s="6">
        <v>105</v>
      </c>
      <c r="I36" s="4">
        <v>169500</v>
      </c>
      <c r="K36" s="6">
        <v>138</v>
      </c>
      <c r="L36" s="4">
        <v>171000</v>
      </c>
      <c r="N36" t="s">
        <v>307</v>
      </c>
    </row>
    <row r="37" spans="1:14" x14ac:dyDescent="0.3">
      <c r="A37">
        <v>36</v>
      </c>
      <c r="B37" t="s">
        <v>154</v>
      </c>
      <c r="C37" t="s">
        <v>264</v>
      </c>
      <c r="D37">
        <v>309000</v>
      </c>
      <c r="E37">
        <v>0.45410530815739703</v>
      </c>
      <c r="F37" t="s">
        <v>264</v>
      </c>
      <c r="H37" s="6">
        <v>108</v>
      </c>
      <c r="I37" s="4">
        <v>115000</v>
      </c>
      <c r="K37" s="6">
        <v>143</v>
      </c>
      <c r="L37" s="4">
        <v>166000</v>
      </c>
    </row>
    <row r="38" spans="1:14" x14ac:dyDescent="0.3">
      <c r="A38">
        <v>37</v>
      </c>
      <c r="B38" t="s">
        <v>89</v>
      </c>
      <c r="C38" t="s">
        <v>264</v>
      </c>
      <c r="D38">
        <v>145000</v>
      </c>
      <c r="E38">
        <v>0.99476663822153266</v>
      </c>
      <c r="F38" t="s">
        <v>264</v>
      </c>
      <c r="H38" s="6">
        <v>109</v>
      </c>
      <c r="I38" s="4">
        <v>115000</v>
      </c>
      <c r="K38" s="6">
        <v>145</v>
      </c>
      <c r="L38" s="4">
        <v>125000</v>
      </c>
    </row>
    <row r="39" spans="1:14" x14ac:dyDescent="0.3">
      <c r="A39">
        <v>38</v>
      </c>
      <c r="B39" t="s">
        <v>162</v>
      </c>
      <c r="C39" t="s">
        <v>265</v>
      </c>
      <c r="D39">
        <v>153000</v>
      </c>
      <c r="E39">
        <v>0.86693512525466276</v>
      </c>
      <c r="F39" t="s">
        <v>268</v>
      </c>
      <c r="H39" s="6">
        <v>111</v>
      </c>
      <c r="I39" s="4">
        <v>136900</v>
      </c>
      <c r="K39" s="6">
        <v>150</v>
      </c>
      <c r="L39" s="4">
        <v>115000</v>
      </c>
    </row>
    <row r="40" spans="1:14" x14ac:dyDescent="0.3">
      <c r="A40">
        <v>39</v>
      </c>
      <c r="B40" t="s">
        <v>162</v>
      </c>
      <c r="C40" t="s">
        <v>265</v>
      </c>
      <c r="D40">
        <v>109000</v>
      </c>
      <c r="E40">
        <v>0.68641227589268405</v>
      </c>
      <c r="F40" t="s">
        <v>268</v>
      </c>
      <c r="H40" s="6">
        <v>117</v>
      </c>
      <c r="I40" s="4">
        <v>139000</v>
      </c>
      <c r="K40" s="6">
        <v>155</v>
      </c>
      <c r="L40" s="4">
        <v>125000</v>
      </c>
    </row>
    <row r="41" spans="1:14" x14ac:dyDescent="0.3">
      <c r="A41">
        <v>40</v>
      </c>
      <c r="B41" t="s">
        <v>185</v>
      </c>
      <c r="C41" t="s">
        <v>265</v>
      </c>
      <c r="D41">
        <v>82000</v>
      </c>
      <c r="E41">
        <v>0.12238832464578531</v>
      </c>
      <c r="F41" t="s">
        <v>267</v>
      </c>
      <c r="H41" s="6">
        <v>118</v>
      </c>
      <c r="I41" s="4">
        <v>155000</v>
      </c>
      <c r="K41" s="6">
        <v>157</v>
      </c>
      <c r="L41" s="4">
        <v>109500</v>
      </c>
    </row>
    <row r="42" spans="1:14" x14ac:dyDescent="0.3">
      <c r="A42">
        <v>41</v>
      </c>
      <c r="B42" t="s">
        <v>162</v>
      </c>
      <c r="C42" t="s">
        <v>265</v>
      </c>
      <c r="D42">
        <v>160000</v>
      </c>
      <c r="E42">
        <v>0.13450180695355118</v>
      </c>
      <c r="F42" t="s">
        <v>267</v>
      </c>
      <c r="H42" s="6">
        <v>126</v>
      </c>
      <c r="I42" s="4">
        <v>84500</v>
      </c>
      <c r="K42" s="6">
        <v>165</v>
      </c>
      <c r="L42" s="4">
        <v>152000</v>
      </c>
    </row>
    <row r="43" spans="1:14" x14ac:dyDescent="0.3">
      <c r="A43">
        <v>42</v>
      </c>
      <c r="B43" t="s">
        <v>189</v>
      </c>
      <c r="C43" t="s">
        <v>264</v>
      </c>
      <c r="D43">
        <v>170000</v>
      </c>
      <c r="E43">
        <v>0.80337858017099972</v>
      </c>
      <c r="F43" t="s">
        <v>264</v>
      </c>
      <c r="H43" s="6">
        <v>131</v>
      </c>
      <c r="I43" s="4">
        <v>226000</v>
      </c>
      <c r="K43" s="6">
        <v>166</v>
      </c>
      <c r="L43" s="4">
        <v>127500</v>
      </c>
    </row>
    <row r="44" spans="1:14" x14ac:dyDescent="0.3">
      <c r="A44">
        <v>43</v>
      </c>
      <c r="B44" t="s">
        <v>170</v>
      </c>
      <c r="C44" t="s">
        <v>264</v>
      </c>
      <c r="D44">
        <v>144000</v>
      </c>
      <c r="E44">
        <v>2.3349252314201041E-2</v>
      </c>
      <c r="F44" t="s">
        <v>264</v>
      </c>
      <c r="H44" s="6">
        <v>141</v>
      </c>
      <c r="I44" s="4">
        <v>115000</v>
      </c>
      <c r="K44" s="6">
        <v>171</v>
      </c>
      <c r="L44" s="4">
        <v>128500</v>
      </c>
    </row>
    <row r="45" spans="1:14" x14ac:dyDescent="0.3">
      <c r="A45">
        <v>44</v>
      </c>
      <c r="B45" t="s">
        <v>89</v>
      </c>
      <c r="C45" t="s">
        <v>264</v>
      </c>
      <c r="D45">
        <v>130250</v>
      </c>
      <c r="E45">
        <v>0.58517628022955337</v>
      </c>
      <c r="F45" t="s">
        <v>264</v>
      </c>
      <c r="H45" s="6">
        <v>146</v>
      </c>
      <c r="I45" s="4">
        <v>130000</v>
      </c>
      <c r="K45" s="6">
        <v>174</v>
      </c>
      <c r="L45" s="4">
        <v>163000</v>
      </c>
    </row>
    <row r="46" spans="1:14" x14ac:dyDescent="0.3">
      <c r="A46">
        <v>45</v>
      </c>
      <c r="B46" t="s">
        <v>162</v>
      </c>
      <c r="C46" t="s">
        <v>265</v>
      </c>
      <c r="D46">
        <v>141000</v>
      </c>
      <c r="E46">
        <v>0.10167068174765814</v>
      </c>
      <c r="F46" t="s">
        <v>267</v>
      </c>
      <c r="H46" s="6">
        <v>147</v>
      </c>
      <c r="I46" s="4">
        <v>105000</v>
      </c>
      <c r="K46" s="6">
        <v>180</v>
      </c>
      <c r="L46" s="4">
        <v>100000</v>
      </c>
    </row>
    <row r="47" spans="1:14" x14ac:dyDescent="0.3">
      <c r="A47">
        <v>46</v>
      </c>
      <c r="B47" t="s">
        <v>154</v>
      </c>
      <c r="C47" t="s">
        <v>264</v>
      </c>
      <c r="D47">
        <v>319900</v>
      </c>
      <c r="E47">
        <v>0.77375918259076604</v>
      </c>
      <c r="F47" t="s">
        <v>264</v>
      </c>
      <c r="H47" s="6">
        <v>156</v>
      </c>
      <c r="I47" s="4">
        <v>79000</v>
      </c>
      <c r="K47" s="6">
        <v>184</v>
      </c>
      <c r="L47" s="4">
        <v>200000</v>
      </c>
    </row>
    <row r="48" spans="1:14" x14ac:dyDescent="0.3">
      <c r="A48">
        <v>47</v>
      </c>
      <c r="B48" t="s">
        <v>131</v>
      </c>
      <c r="C48" t="s">
        <v>265</v>
      </c>
      <c r="D48">
        <v>239686</v>
      </c>
      <c r="E48">
        <v>0.8690513354077144</v>
      </c>
      <c r="F48" t="s">
        <v>268</v>
      </c>
      <c r="H48" s="6">
        <v>164</v>
      </c>
      <c r="I48" s="4">
        <v>103200</v>
      </c>
      <c r="K48" s="6">
        <v>186</v>
      </c>
      <c r="L48" s="4">
        <v>475000</v>
      </c>
    </row>
    <row r="49" spans="1:12" x14ac:dyDescent="0.3">
      <c r="A49">
        <v>48</v>
      </c>
      <c r="B49" t="s">
        <v>136</v>
      </c>
      <c r="C49" t="s">
        <v>264</v>
      </c>
      <c r="D49">
        <v>249700</v>
      </c>
      <c r="E49">
        <v>0.10878773501164518</v>
      </c>
      <c r="F49" t="s">
        <v>264</v>
      </c>
      <c r="H49" s="6">
        <v>172</v>
      </c>
      <c r="I49" s="4">
        <v>215000</v>
      </c>
      <c r="K49" s="6">
        <v>192</v>
      </c>
      <c r="L49" s="4">
        <v>184000</v>
      </c>
    </row>
    <row r="50" spans="1:12" x14ac:dyDescent="0.3">
      <c r="A50">
        <v>49</v>
      </c>
      <c r="B50" t="s">
        <v>143</v>
      </c>
      <c r="C50" t="s">
        <v>265</v>
      </c>
      <c r="D50">
        <v>113000</v>
      </c>
      <c r="E50">
        <v>0.92570382360609771</v>
      </c>
      <c r="F50" t="s">
        <v>268</v>
      </c>
      <c r="H50" s="6">
        <v>176</v>
      </c>
      <c r="I50" s="4">
        <v>243000</v>
      </c>
      <c r="K50" s="6">
        <v>198</v>
      </c>
      <c r="L50" s="4">
        <v>235000</v>
      </c>
    </row>
    <row r="51" spans="1:12" x14ac:dyDescent="0.3">
      <c r="A51">
        <v>50</v>
      </c>
      <c r="B51" t="s">
        <v>151</v>
      </c>
      <c r="C51" t="s">
        <v>265</v>
      </c>
      <c r="D51">
        <v>127000</v>
      </c>
      <c r="E51">
        <v>7.697465448635743E-2</v>
      </c>
      <c r="F51" t="s">
        <v>267</v>
      </c>
      <c r="H51" s="6">
        <v>178</v>
      </c>
      <c r="I51" s="4">
        <v>172500</v>
      </c>
      <c r="K51" s="6">
        <v>203</v>
      </c>
      <c r="L51" s="4">
        <v>112000</v>
      </c>
    </row>
    <row r="52" spans="1:12" x14ac:dyDescent="0.3">
      <c r="A52">
        <v>51</v>
      </c>
      <c r="B52" t="s">
        <v>193</v>
      </c>
      <c r="C52" t="s">
        <v>264</v>
      </c>
      <c r="D52">
        <v>177000</v>
      </c>
      <c r="E52">
        <v>0.5422350228946925</v>
      </c>
      <c r="F52" t="s">
        <v>264</v>
      </c>
      <c r="H52" s="6">
        <v>183</v>
      </c>
      <c r="I52" s="4">
        <v>120000</v>
      </c>
      <c r="K52" s="6">
        <v>205</v>
      </c>
      <c r="L52" s="4">
        <v>110000</v>
      </c>
    </row>
    <row r="53" spans="1:12" x14ac:dyDescent="0.3">
      <c r="A53">
        <v>52</v>
      </c>
      <c r="B53" t="s">
        <v>148</v>
      </c>
      <c r="C53" t="s">
        <v>265</v>
      </c>
      <c r="D53">
        <v>114500</v>
      </c>
      <c r="E53">
        <v>0.14127034368798941</v>
      </c>
      <c r="F53" t="s">
        <v>267</v>
      </c>
      <c r="H53" s="6">
        <v>185</v>
      </c>
      <c r="I53" s="4">
        <v>127000</v>
      </c>
      <c r="K53" s="6">
        <v>207</v>
      </c>
      <c r="L53" s="4">
        <v>143900</v>
      </c>
    </row>
    <row r="54" spans="1:12" x14ac:dyDescent="0.3">
      <c r="A54">
        <v>53</v>
      </c>
      <c r="B54" t="s">
        <v>176</v>
      </c>
      <c r="C54" t="s">
        <v>265</v>
      </c>
      <c r="D54">
        <v>110000</v>
      </c>
      <c r="E54">
        <v>0.13112673972178723</v>
      </c>
      <c r="F54" t="s">
        <v>267</v>
      </c>
      <c r="H54" s="6">
        <v>187</v>
      </c>
      <c r="I54" s="4">
        <v>173000</v>
      </c>
      <c r="K54" s="6">
        <v>208</v>
      </c>
      <c r="L54" s="4">
        <v>141000</v>
      </c>
    </row>
    <row r="55" spans="1:12" x14ac:dyDescent="0.3">
      <c r="A55">
        <v>54</v>
      </c>
      <c r="B55" t="s">
        <v>113</v>
      </c>
      <c r="C55" t="s">
        <v>264</v>
      </c>
      <c r="D55">
        <v>385000</v>
      </c>
      <c r="E55">
        <v>0.28576069949225902</v>
      </c>
      <c r="F55" t="s">
        <v>264</v>
      </c>
      <c r="H55" s="6">
        <v>188</v>
      </c>
      <c r="I55" s="4">
        <v>135000</v>
      </c>
      <c r="K55" s="6">
        <v>210</v>
      </c>
      <c r="L55" s="4">
        <v>145000</v>
      </c>
    </row>
    <row r="56" spans="1:12" x14ac:dyDescent="0.3">
      <c r="A56">
        <v>55</v>
      </c>
      <c r="B56" t="s">
        <v>162</v>
      </c>
      <c r="C56" t="s">
        <v>265</v>
      </c>
      <c r="D56">
        <v>130000</v>
      </c>
      <c r="E56">
        <v>9.3211676701566271E-2</v>
      </c>
      <c r="F56" t="s">
        <v>267</v>
      </c>
      <c r="H56" s="6">
        <v>194</v>
      </c>
      <c r="I56" s="4">
        <v>130000</v>
      </c>
      <c r="K56" s="6">
        <v>212</v>
      </c>
      <c r="L56" s="4">
        <v>186000</v>
      </c>
    </row>
    <row r="57" spans="1:12" x14ac:dyDescent="0.3">
      <c r="A57">
        <v>56</v>
      </c>
      <c r="B57" t="s">
        <v>162</v>
      </c>
      <c r="C57" t="s">
        <v>265</v>
      </c>
      <c r="D57">
        <v>180500</v>
      </c>
      <c r="E57">
        <v>0.99273854449997423</v>
      </c>
      <c r="F57" t="s">
        <v>268</v>
      </c>
      <c r="H57" s="6">
        <v>196</v>
      </c>
      <c r="I57" s="4">
        <v>148500</v>
      </c>
      <c r="K57" s="6">
        <v>218</v>
      </c>
      <c r="L57" s="4">
        <v>107000</v>
      </c>
    </row>
    <row r="58" spans="1:12" x14ac:dyDescent="0.3">
      <c r="A58">
        <v>57</v>
      </c>
      <c r="B58" t="s">
        <v>136</v>
      </c>
      <c r="C58" t="s">
        <v>264</v>
      </c>
      <c r="D58">
        <v>172500</v>
      </c>
      <c r="E58">
        <v>0.88524679424879127</v>
      </c>
      <c r="F58" t="s">
        <v>264</v>
      </c>
      <c r="H58" s="6">
        <v>199</v>
      </c>
      <c r="I58" s="4">
        <v>104000</v>
      </c>
      <c r="K58" s="6">
        <v>224</v>
      </c>
      <c r="L58" s="4">
        <v>97000</v>
      </c>
    </row>
    <row r="59" spans="1:12" x14ac:dyDescent="0.3">
      <c r="A59">
        <v>58</v>
      </c>
      <c r="B59" t="s">
        <v>89</v>
      </c>
      <c r="C59" t="s">
        <v>264</v>
      </c>
      <c r="D59">
        <v>196500</v>
      </c>
      <c r="E59">
        <v>0.93594893461654505</v>
      </c>
      <c r="F59" t="s">
        <v>264</v>
      </c>
      <c r="H59" s="6">
        <v>201</v>
      </c>
      <c r="I59" s="4">
        <v>140000</v>
      </c>
      <c r="K59" s="6">
        <v>228</v>
      </c>
      <c r="L59" s="4">
        <v>106000</v>
      </c>
    </row>
    <row r="60" spans="1:12" x14ac:dyDescent="0.3">
      <c r="A60">
        <v>59</v>
      </c>
      <c r="B60" t="s">
        <v>200</v>
      </c>
      <c r="C60" t="s">
        <v>264</v>
      </c>
      <c r="D60">
        <v>438780</v>
      </c>
      <c r="E60">
        <v>0.30299652084164186</v>
      </c>
      <c r="F60" t="s">
        <v>264</v>
      </c>
      <c r="H60" s="6">
        <v>202</v>
      </c>
      <c r="I60" s="4">
        <v>171500</v>
      </c>
      <c r="K60" s="6">
        <v>229</v>
      </c>
      <c r="L60" s="4">
        <v>125000</v>
      </c>
    </row>
    <row r="61" spans="1:12" x14ac:dyDescent="0.3">
      <c r="A61">
        <v>60</v>
      </c>
      <c r="B61" t="s">
        <v>89</v>
      </c>
      <c r="C61" t="s">
        <v>264</v>
      </c>
      <c r="D61">
        <v>124900</v>
      </c>
      <c r="E61">
        <v>0.20201713376345753</v>
      </c>
      <c r="F61" t="s">
        <v>264</v>
      </c>
      <c r="H61" s="6">
        <v>211</v>
      </c>
      <c r="I61" s="4">
        <v>98000</v>
      </c>
      <c r="K61" s="6">
        <v>236</v>
      </c>
      <c r="L61" s="4">
        <v>89500</v>
      </c>
    </row>
    <row r="62" spans="1:12" x14ac:dyDescent="0.3">
      <c r="A62">
        <v>61</v>
      </c>
      <c r="B62" t="s">
        <v>170</v>
      </c>
      <c r="C62" t="s">
        <v>264</v>
      </c>
      <c r="D62">
        <v>158000</v>
      </c>
      <c r="E62">
        <v>0.8073791406195604</v>
      </c>
      <c r="F62" t="s">
        <v>264</v>
      </c>
      <c r="H62" s="6">
        <v>216</v>
      </c>
      <c r="I62" s="4">
        <v>134450</v>
      </c>
      <c r="K62" s="6">
        <v>240</v>
      </c>
      <c r="L62" s="4">
        <v>113000</v>
      </c>
    </row>
    <row r="63" spans="1:12" x14ac:dyDescent="0.3">
      <c r="A63">
        <v>62</v>
      </c>
      <c r="B63" t="s">
        <v>176</v>
      </c>
      <c r="C63" t="s">
        <v>265</v>
      </c>
      <c r="D63">
        <v>101000</v>
      </c>
      <c r="E63">
        <v>0.56207118491336183</v>
      </c>
      <c r="F63" t="s">
        <v>268</v>
      </c>
      <c r="H63" s="6">
        <v>226</v>
      </c>
      <c r="I63" s="4">
        <v>112000</v>
      </c>
      <c r="K63" s="6">
        <v>242</v>
      </c>
      <c r="L63" s="4">
        <v>110500</v>
      </c>
    </row>
    <row r="64" spans="1:12" x14ac:dyDescent="0.3">
      <c r="A64">
        <v>63</v>
      </c>
      <c r="B64" t="s">
        <v>154</v>
      </c>
      <c r="C64" t="s">
        <v>264</v>
      </c>
      <c r="D64">
        <v>202500</v>
      </c>
      <c r="E64">
        <v>0.33761187891481803</v>
      </c>
      <c r="F64" t="s">
        <v>264</v>
      </c>
      <c r="H64" s="6">
        <v>231</v>
      </c>
      <c r="I64" s="4">
        <v>148000</v>
      </c>
      <c r="K64" s="6">
        <v>247</v>
      </c>
      <c r="L64" s="4">
        <v>137000</v>
      </c>
    </row>
    <row r="65" spans="1:12" x14ac:dyDescent="0.3">
      <c r="A65">
        <v>64</v>
      </c>
      <c r="B65" t="s">
        <v>143</v>
      </c>
      <c r="C65" t="s">
        <v>265</v>
      </c>
      <c r="D65">
        <v>140000</v>
      </c>
      <c r="E65">
        <v>0.18193635678161602</v>
      </c>
      <c r="F65" t="s">
        <v>267</v>
      </c>
      <c r="H65" s="6">
        <v>233</v>
      </c>
      <c r="I65" s="4">
        <v>94500</v>
      </c>
      <c r="K65" s="6">
        <v>251</v>
      </c>
      <c r="L65" s="4">
        <v>76500</v>
      </c>
    </row>
    <row r="66" spans="1:12" x14ac:dyDescent="0.3">
      <c r="A66">
        <v>65</v>
      </c>
      <c r="B66" t="s">
        <v>89</v>
      </c>
      <c r="C66" t="s">
        <v>264</v>
      </c>
      <c r="D66">
        <v>219500</v>
      </c>
      <c r="E66">
        <v>0.79330818499794009</v>
      </c>
      <c r="F66" t="s">
        <v>264</v>
      </c>
      <c r="H66" s="6">
        <v>243</v>
      </c>
      <c r="I66" s="4">
        <v>79000</v>
      </c>
      <c r="K66" s="6">
        <v>255</v>
      </c>
      <c r="L66" s="4">
        <v>145000</v>
      </c>
    </row>
    <row r="67" spans="1:12" x14ac:dyDescent="0.3">
      <c r="A67">
        <v>66</v>
      </c>
      <c r="B67" t="s">
        <v>154</v>
      </c>
      <c r="C67" t="s">
        <v>264</v>
      </c>
      <c r="D67">
        <v>317000</v>
      </c>
      <c r="E67">
        <v>0.57944591958559433</v>
      </c>
      <c r="F67" t="s">
        <v>264</v>
      </c>
      <c r="H67" s="6">
        <v>248</v>
      </c>
      <c r="I67" s="4">
        <v>140000</v>
      </c>
      <c r="K67" s="6">
        <v>260</v>
      </c>
      <c r="L67" s="4">
        <v>97000</v>
      </c>
    </row>
    <row r="68" spans="1:12" x14ac:dyDescent="0.3">
      <c r="A68">
        <v>67</v>
      </c>
      <c r="B68" t="s">
        <v>162</v>
      </c>
      <c r="C68" t="s">
        <v>265</v>
      </c>
      <c r="D68">
        <v>180000</v>
      </c>
      <c r="E68">
        <v>0.21739822611451298</v>
      </c>
      <c r="F68" t="s">
        <v>267</v>
      </c>
      <c r="H68" s="6">
        <v>254</v>
      </c>
      <c r="I68" s="4">
        <v>158000</v>
      </c>
      <c r="K68" s="6">
        <v>263</v>
      </c>
      <c r="L68" s="4">
        <v>151000</v>
      </c>
    </row>
    <row r="69" spans="1:12" x14ac:dyDescent="0.3">
      <c r="A69">
        <v>68</v>
      </c>
      <c r="B69" t="s">
        <v>89</v>
      </c>
      <c r="C69" t="s">
        <v>264</v>
      </c>
      <c r="D69">
        <v>226000</v>
      </c>
      <c r="E69">
        <v>1.9661727365085424E-2</v>
      </c>
      <c r="F69" t="s">
        <v>264</v>
      </c>
      <c r="H69" s="6">
        <v>261</v>
      </c>
      <c r="I69" s="4">
        <v>176000</v>
      </c>
      <c r="K69" s="6">
        <v>264</v>
      </c>
      <c r="L69" s="4">
        <v>130000</v>
      </c>
    </row>
    <row r="70" spans="1:12" x14ac:dyDescent="0.3">
      <c r="A70">
        <v>69</v>
      </c>
      <c r="B70" t="s">
        <v>143</v>
      </c>
      <c r="C70" t="s">
        <v>265</v>
      </c>
      <c r="D70">
        <v>80000</v>
      </c>
      <c r="E70">
        <v>0.61746497619590912</v>
      </c>
      <c r="F70" t="s">
        <v>268</v>
      </c>
      <c r="H70" s="6">
        <v>269</v>
      </c>
      <c r="I70" s="4">
        <v>120500</v>
      </c>
      <c r="K70" s="6">
        <v>265</v>
      </c>
      <c r="L70" s="4">
        <v>73000</v>
      </c>
    </row>
    <row r="71" spans="1:12" x14ac:dyDescent="0.3">
      <c r="A71">
        <v>70</v>
      </c>
      <c r="B71" t="s">
        <v>205</v>
      </c>
      <c r="C71" t="s">
        <v>264</v>
      </c>
      <c r="D71">
        <v>225000</v>
      </c>
      <c r="E71">
        <v>7.4191709356884683E-2</v>
      </c>
      <c r="F71" t="s">
        <v>264</v>
      </c>
      <c r="H71" s="6">
        <v>274</v>
      </c>
      <c r="I71" s="4">
        <v>139000</v>
      </c>
      <c r="K71" s="6">
        <v>268</v>
      </c>
      <c r="L71" s="4">
        <v>179500</v>
      </c>
    </row>
    <row r="72" spans="1:12" x14ac:dyDescent="0.3">
      <c r="A72">
        <v>71</v>
      </c>
      <c r="B72" t="s">
        <v>162</v>
      </c>
      <c r="C72" t="s">
        <v>265</v>
      </c>
      <c r="D72">
        <v>244000</v>
      </c>
      <c r="E72">
        <v>9.304569070737756E-2</v>
      </c>
      <c r="F72" t="s">
        <v>267</v>
      </c>
      <c r="H72" s="6">
        <v>276</v>
      </c>
      <c r="I72" s="4">
        <v>205000</v>
      </c>
      <c r="K72" s="6">
        <v>270</v>
      </c>
      <c r="L72" s="4">
        <v>148000</v>
      </c>
    </row>
    <row r="73" spans="1:12" x14ac:dyDescent="0.3">
      <c r="A73">
        <v>72</v>
      </c>
      <c r="B73" t="s">
        <v>131</v>
      </c>
      <c r="C73" t="s">
        <v>265</v>
      </c>
      <c r="D73">
        <v>129500</v>
      </c>
      <c r="E73">
        <v>0.4370273941700763</v>
      </c>
      <c r="F73" t="s">
        <v>267</v>
      </c>
      <c r="H73" s="6">
        <v>287</v>
      </c>
      <c r="I73" s="4">
        <v>159000</v>
      </c>
      <c r="K73" s="6">
        <v>275</v>
      </c>
      <c r="L73" s="4">
        <v>124500</v>
      </c>
    </row>
    <row r="74" spans="1:12" x14ac:dyDescent="0.3">
      <c r="A74">
        <v>73</v>
      </c>
      <c r="B74" t="s">
        <v>193</v>
      </c>
      <c r="C74" t="s">
        <v>264</v>
      </c>
      <c r="D74">
        <v>185000</v>
      </c>
      <c r="E74">
        <v>0.1956998762135328</v>
      </c>
      <c r="F74" t="s">
        <v>264</v>
      </c>
      <c r="H74" s="6">
        <v>288</v>
      </c>
      <c r="I74" s="4">
        <v>88000</v>
      </c>
      <c r="K74" s="6">
        <v>277</v>
      </c>
      <c r="L74" s="4">
        <v>201000</v>
      </c>
    </row>
    <row r="75" spans="1:12" x14ac:dyDescent="0.3">
      <c r="A75">
        <v>74</v>
      </c>
      <c r="B75" t="s">
        <v>162</v>
      </c>
      <c r="C75" t="s">
        <v>265</v>
      </c>
      <c r="D75">
        <v>144900</v>
      </c>
      <c r="E75">
        <v>3.0896221105668586E-2</v>
      </c>
      <c r="F75" t="s">
        <v>267</v>
      </c>
      <c r="H75" s="6">
        <v>290</v>
      </c>
      <c r="I75" s="4">
        <v>153575</v>
      </c>
      <c r="K75" s="6">
        <v>289</v>
      </c>
      <c r="L75" s="4">
        <v>122000</v>
      </c>
    </row>
    <row r="76" spans="1:12" x14ac:dyDescent="0.3">
      <c r="A76">
        <v>75</v>
      </c>
      <c r="B76" t="s">
        <v>143</v>
      </c>
      <c r="C76" t="s">
        <v>265</v>
      </c>
      <c r="D76">
        <v>107400</v>
      </c>
      <c r="E76">
        <v>0.69990036879835194</v>
      </c>
      <c r="F76" t="s">
        <v>268</v>
      </c>
      <c r="H76" s="6">
        <v>293</v>
      </c>
      <c r="I76" s="4">
        <v>131000</v>
      </c>
      <c r="K76" s="6">
        <v>292</v>
      </c>
      <c r="L76" s="4">
        <v>135900</v>
      </c>
    </row>
    <row r="77" spans="1:12" x14ac:dyDescent="0.3">
      <c r="A77">
        <v>76</v>
      </c>
      <c r="B77" t="s">
        <v>178</v>
      </c>
      <c r="C77" t="s">
        <v>265</v>
      </c>
      <c r="D77">
        <v>91000</v>
      </c>
      <c r="E77">
        <v>2.9568688794714415E-2</v>
      </c>
      <c r="F77" t="s">
        <v>267</v>
      </c>
      <c r="H77" s="6">
        <v>295</v>
      </c>
      <c r="I77" s="4">
        <v>167000</v>
      </c>
      <c r="K77" s="6">
        <v>308</v>
      </c>
      <c r="L77" s="4">
        <v>89500</v>
      </c>
    </row>
    <row r="78" spans="1:12" x14ac:dyDescent="0.3">
      <c r="A78">
        <v>77</v>
      </c>
      <c r="B78" t="s">
        <v>162</v>
      </c>
      <c r="C78" t="s">
        <v>265</v>
      </c>
      <c r="D78">
        <v>135750</v>
      </c>
      <c r="E78">
        <v>0.57135224778338223</v>
      </c>
      <c r="F78" t="s">
        <v>268</v>
      </c>
      <c r="H78" s="6">
        <v>296</v>
      </c>
      <c r="I78" s="4">
        <v>142500</v>
      </c>
      <c r="K78" s="6">
        <v>328</v>
      </c>
      <c r="L78" s="4">
        <v>145250</v>
      </c>
    </row>
    <row r="79" spans="1:12" x14ac:dyDescent="0.3">
      <c r="A79">
        <v>78</v>
      </c>
      <c r="B79" t="s">
        <v>148</v>
      </c>
      <c r="C79" t="s">
        <v>265</v>
      </c>
      <c r="D79">
        <v>127000</v>
      </c>
      <c r="E79">
        <v>1.6945892797399886E-2</v>
      </c>
      <c r="F79" t="s">
        <v>267</v>
      </c>
      <c r="H79" s="6">
        <v>297</v>
      </c>
      <c r="I79" s="4">
        <v>152000</v>
      </c>
      <c r="K79" s="6">
        <v>329</v>
      </c>
      <c r="L79" s="4">
        <v>214500</v>
      </c>
    </row>
    <row r="80" spans="1:12" x14ac:dyDescent="0.3">
      <c r="A80">
        <v>79</v>
      </c>
      <c r="B80" t="s">
        <v>151</v>
      </c>
      <c r="C80" t="s">
        <v>265</v>
      </c>
      <c r="D80">
        <v>136500</v>
      </c>
      <c r="E80">
        <v>0.90236300457756358</v>
      </c>
      <c r="F80" t="s">
        <v>268</v>
      </c>
      <c r="H80" s="6">
        <v>305</v>
      </c>
      <c r="I80" s="4">
        <v>295000</v>
      </c>
      <c r="K80" s="6">
        <v>330</v>
      </c>
      <c r="L80" s="4">
        <v>78000</v>
      </c>
    </row>
    <row r="81" spans="1:12" x14ac:dyDescent="0.3">
      <c r="A81">
        <v>80</v>
      </c>
      <c r="B81" t="s">
        <v>143</v>
      </c>
      <c r="C81" t="s">
        <v>265</v>
      </c>
      <c r="D81">
        <v>110000</v>
      </c>
      <c r="E81">
        <v>0.21718142582018585</v>
      </c>
      <c r="F81" t="s">
        <v>267</v>
      </c>
      <c r="H81" s="6">
        <v>309</v>
      </c>
      <c r="I81" s="4">
        <v>82500</v>
      </c>
      <c r="K81" s="6">
        <v>343</v>
      </c>
      <c r="L81" s="4">
        <v>87500</v>
      </c>
    </row>
    <row r="82" spans="1:12" x14ac:dyDescent="0.3">
      <c r="A82">
        <v>81</v>
      </c>
      <c r="B82" t="s">
        <v>162</v>
      </c>
      <c r="C82" t="s">
        <v>265</v>
      </c>
      <c r="D82">
        <v>193500</v>
      </c>
      <c r="E82">
        <v>0.21107611647148561</v>
      </c>
      <c r="F82" t="s">
        <v>267</v>
      </c>
      <c r="H82" s="6">
        <v>312</v>
      </c>
      <c r="I82" s="4">
        <v>132000</v>
      </c>
      <c r="K82" s="6">
        <v>347</v>
      </c>
      <c r="L82" s="4">
        <v>151500</v>
      </c>
    </row>
    <row r="83" spans="1:12" x14ac:dyDescent="0.3">
      <c r="A83">
        <v>82</v>
      </c>
      <c r="B83" t="s">
        <v>131</v>
      </c>
      <c r="C83" t="s">
        <v>265</v>
      </c>
      <c r="D83">
        <v>153500</v>
      </c>
      <c r="E83">
        <v>0.50601753370972613</v>
      </c>
      <c r="F83" t="s">
        <v>268</v>
      </c>
      <c r="H83" s="6">
        <v>313</v>
      </c>
      <c r="I83" s="4">
        <v>119900</v>
      </c>
      <c r="K83" s="6">
        <v>348</v>
      </c>
      <c r="L83" s="4">
        <v>157500</v>
      </c>
    </row>
    <row r="84" spans="1:12" x14ac:dyDescent="0.3">
      <c r="A84">
        <v>83</v>
      </c>
      <c r="B84" t="s">
        <v>136</v>
      </c>
      <c r="C84" t="s">
        <v>264</v>
      </c>
      <c r="D84">
        <v>245000</v>
      </c>
      <c r="E84">
        <v>0.72145793051933405</v>
      </c>
      <c r="F84" t="s">
        <v>264</v>
      </c>
      <c r="H84" s="6">
        <v>315</v>
      </c>
      <c r="I84" s="4">
        <v>178000</v>
      </c>
      <c r="K84" s="6">
        <v>353</v>
      </c>
      <c r="L84" s="4">
        <v>95000</v>
      </c>
    </row>
    <row r="85" spans="1:12" x14ac:dyDescent="0.3">
      <c r="A85">
        <v>84</v>
      </c>
      <c r="B85" t="s">
        <v>162</v>
      </c>
      <c r="C85" t="s">
        <v>265</v>
      </c>
      <c r="D85">
        <v>126500</v>
      </c>
      <c r="E85">
        <v>0.77089303312344448</v>
      </c>
      <c r="F85" t="s">
        <v>268</v>
      </c>
      <c r="H85" s="6">
        <v>324</v>
      </c>
      <c r="I85" s="4">
        <v>126175</v>
      </c>
      <c r="K85" s="6">
        <v>358</v>
      </c>
      <c r="L85" s="4">
        <v>134000</v>
      </c>
    </row>
    <row r="86" spans="1:12" x14ac:dyDescent="0.3">
      <c r="A86">
        <v>85</v>
      </c>
      <c r="B86" t="s">
        <v>193</v>
      </c>
      <c r="C86" t="s">
        <v>264</v>
      </c>
      <c r="D86">
        <v>168500</v>
      </c>
      <c r="E86">
        <v>0.31357520682303675</v>
      </c>
      <c r="F86" t="s">
        <v>264</v>
      </c>
      <c r="H86" s="6">
        <v>325</v>
      </c>
      <c r="I86" s="4">
        <v>242000</v>
      </c>
      <c r="K86" s="6">
        <v>362</v>
      </c>
      <c r="L86" s="4">
        <v>145000</v>
      </c>
    </row>
    <row r="87" spans="1:12" x14ac:dyDescent="0.3">
      <c r="A87">
        <v>86</v>
      </c>
      <c r="B87" t="s">
        <v>129</v>
      </c>
      <c r="C87" t="s">
        <v>264</v>
      </c>
      <c r="D87">
        <v>260000</v>
      </c>
      <c r="E87">
        <v>0.81729906553815468</v>
      </c>
      <c r="F87" t="s">
        <v>264</v>
      </c>
      <c r="H87" s="6">
        <v>326</v>
      </c>
      <c r="I87" s="4">
        <v>87000</v>
      </c>
      <c r="K87" s="6">
        <v>366</v>
      </c>
      <c r="L87" s="4">
        <v>147000</v>
      </c>
    </row>
    <row r="88" spans="1:12" x14ac:dyDescent="0.3">
      <c r="A88">
        <v>87</v>
      </c>
      <c r="B88" t="s">
        <v>193</v>
      </c>
      <c r="C88" t="s">
        <v>264</v>
      </c>
      <c r="D88">
        <v>174000</v>
      </c>
      <c r="E88">
        <v>0.92730881605409576</v>
      </c>
      <c r="F88" t="s">
        <v>264</v>
      </c>
      <c r="H88" s="6">
        <v>331</v>
      </c>
      <c r="I88" s="4">
        <v>119000</v>
      </c>
      <c r="K88" s="6">
        <v>367</v>
      </c>
      <c r="L88" s="4">
        <v>159000</v>
      </c>
    </row>
    <row r="89" spans="1:12" x14ac:dyDescent="0.3">
      <c r="A89">
        <v>88</v>
      </c>
      <c r="B89" t="s">
        <v>136</v>
      </c>
      <c r="C89" t="s">
        <v>264</v>
      </c>
      <c r="D89">
        <v>164500</v>
      </c>
      <c r="E89">
        <v>0.85665418274873606</v>
      </c>
      <c r="F89" t="s">
        <v>264</v>
      </c>
      <c r="H89" s="6">
        <v>332</v>
      </c>
      <c r="I89" s="4">
        <v>139000</v>
      </c>
      <c r="K89" s="6">
        <v>368</v>
      </c>
      <c r="L89" s="4">
        <v>165000</v>
      </c>
    </row>
    <row r="90" spans="1:12" x14ac:dyDescent="0.3">
      <c r="A90">
        <v>89</v>
      </c>
      <c r="B90" t="s">
        <v>176</v>
      </c>
      <c r="C90" t="s">
        <v>265</v>
      </c>
      <c r="D90">
        <v>85000</v>
      </c>
      <c r="E90">
        <v>0.79234862967733821</v>
      </c>
      <c r="F90" t="s">
        <v>268</v>
      </c>
      <c r="H90" s="6">
        <v>340</v>
      </c>
      <c r="I90" s="4">
        <v>155000</v>
      </c>
      <c r="K90" s="6">
        <v>369</v>
      </c>
      <c r="L90" s="4">
        <v>132000</v>
      </c>
    </row>
    <row r="91" spans="1:12" x14ac:dyDescent="0.3">
      <c r="A91">
        <v>90</v>
      </c>
      <c r="B91" t="s">
        <v>89</v>
      </c>
      <c r="C91" t="s">
        <v>264</v>
      </c>
      <c r="D91">
        <v>123600</v>
      </c>
      <c r="E91">
        <v>1.1675685615293308E-3</v>
      </c>
      <c r="F91" t="s">
        <v>264</v>
      </c>
      <c r="H91" s="6">
        <v>345</v>
      </c>
      <c r="I91" s="4">
        <v>85000</v>
      </c>
      <c r="K91" s="6">
        <v>370</v>
      </c>
      <c r="L91" s="4">
        <v>162000</v>
      </c>
    </row>
    <row r="92" spans="1:12" x14ac:dyDescent="0.3">
      <c r="A92">
        <v>91</v>
      </c>
      <c r="B92" t="s">
        <v>162</v>
      </c>
      <c r="C92" t="s">
        <v>265</v>
      </c>
      <c r="D92">
        <v>109900</v>
      </c>
      <c r="E92">
        <v>0.40597008864165884</v>
      </c>
      <c r="F92" t="s">
        <v>267</v>
      </c>
      <c r="H92" s="6">
        <v>346</v>
      </c>
      <c r="I92" s="4">
        <v>140200</v>
      </c>
      <c r="K92" s="6">
        <v>374</v>
      </c>
      <c r="L92" s="4">
        <v>123000</v>
      </c>
    </row>
    <row r="93" spans="1:12" x14ac:dyDescent="0.3">
      <c r="A93">
        <v>92</v>
      </c>
      <c r="B93" t="s">
        <v>162</v>
      </c>
      <c r="C93" t="s">
        <v>265</v>
      </c>
      <c r="D93">
        <v>98600</v>
      </c>
      <c r="E93">
        <v>0.30919992851269573</v>
      </c>
      <c r="F93" t="s">
        <v>267</v>
      </c>
      <c r="H93" s="6">
        <v>354</v>
      </c>
      <c r="I93" s="4">
        <v>105900</v>
      </c>
      <c r="K93" s="6">
        <v>392</v>
      </c>
      <c r="L93" s="4">
        <v>215000</v>
      </c>
    </row>
    <row r="94" spans="1:12" x14ac:dyDescent="0.3">
      <c r="A94">
        <v>93</v>
      </c>
      <c r="B94" t="s">
        <v>123</v>
      </c>
      <c r="C94" t="s">
        <v>264</v>
      </c>
      <c r="D94">
        <v>163500</v>
      </c>
      <c r="E94">
        <v>0.27678250282582173</v>
      </c>
      <c r="F94" t="s">
        <v>264</v>
      </c>
      <c r="H94" s="6">
        <v>355</v>
      </c>
      <c r="I94" s="4">
        <v>140000</v>
      </c>
      <c r="K94" s="6">
        <v>394</v>
      </c>
      <c r="L94" s="4">
        <v>100000</v>
      </c>
    </row>
    <row r="95" spans="1:12" x14ac:dyDescent="0.3">
      <c r="A95">
        <v>94</v>
      </c>
      <c r="B95" t="s">
        <v>143</v>
      </c>
      <c r="C95" t="s">
        <v>265</v>
      </c>
      <c r="D95">
        <v>133900</v>
      </c>
      <c r="E95">
        <v>0.2901862867409839</v>
      </c>
      <c r="F95" t="s">
        <v>267</v>
      </c>
      <c r="H95" s="6">
        <v>361</v>
      </c>
      <c r="I95" s="4">
        <v>156000</v>
      </c>
      <c r="K95" s="6">
        <v>395</v>
      </c>
      <c r="L95" s="4">
        <v>109000</v>
      </c>
    </row>
    <row r="96" spans="1:12" x14ac:dyDescent="0.3">
      <c r="A96">
        <v>95</v>
      </c>
      <c r="B96" t="s">
        <v>89</v>
      </c>
      <c r="C96" t="s">
        <v>264</v>
      </c>
      <c r="D96">
        <v>204750</v>
      </c>
      <c r="E96">
        <v>0.76742358197015148</v>
      </c>
      <c r="F96" t="s">
        <v>264</v>
      </c>
      <c r="H96" s="6">
        <v>363</v>
      </c>
      <c r="I96" s="4">
        <v>198500</v>
      </c>
      <c r="K96" s="6">
        <v>396</v>
      </c>
      <c r="L96" s="4">
        <v>129000</v>
      </c>
    </row>
    <row r="97" spans="1:12" x14ac:dyDescent="0.3">
      <c r="A97">
        <v>96</v>
      </c>
      <c r="B97" t="s">
        <v>193</v>
      </c>
      <c r="C97" t="s">
        <v>264</v>
      </c>
      <c r="D97">
        <v>185000</v>
      </c>
      <c r="E97">
        <v>0.21218308214159709</v>
      </c>
      <c r="F97" t="s">
        <v>264</v>
      </c>
      <c r="H97" s="6">
        <v>364</v>
      </c>
      <c r="I97" s="4">
        <v>118000</v>
      </c>
      <c r="K97" s="6">
        <v>398</v>
      </c>
      <c r="L97" s="4">
        <v>169500</v>
      </c>
    </row>
    <row r="98" spans="1:12" x14ac:dyDescent="0.3">
      <c r="A98">
        <v>97</v>
      </c>
      <c r="B98" t="s">
        <v>89</v>
      </c>
      <c r="C98" t="s">
        <v>264</v>
      </c>
      <c r="D98">
        <v>214000</v>
      </c>
      <c r="E98">
        <v>0.92991408929368236</v>
      </c>
      <c r="F98" t="s">
        <v>264</v>
      </c>
      <c r="H98" s="6">
        <v>376</v>
      </c>
      <c r="I98" s="4">
        <v>61000</v>
      </c>
      <c r="K98" s="6">
        <v>399</v>
      </c>
      <c r="L98" s="4">
        <v>67000</v>
      </c>
    </row>
    <row r="99" spans="1:12" x14ac:dyDescent="0.3">
      <c r="A99">
        <v>98</v>
      </c>
      <c r="B99" t="s">
        <v>185</v>
      </c>
      <c r="C99" t="s">
        <v>265</v>
      </c>
      <c r="D99">
        <v>94750</v>
      </c>
      <c r="E99">
        <v>0.85977364925839317</v>
      </c>
      <c r="F99" t="s">
        <v>268</v>
      </c>
      <c r="H99" s="6">
        <v>381</v>
      </c>
      <c r="I99" s="4">
        <v>127000</v>
      </c>
      <c r="K99" s="6">
        <v>406</v>
      </c>
      <c r="L99" s="4">
        <v>150000</v>
      </c>
    </row>
    <row r="100" spans="1:12" x14ac:dyDescent="0.3">
      <c r="A100">
        <v>99</v>
      </c>
      <c r="B100" t="s">
        <v>185</v>
      </c>
      <c r="C100" t="s">
        <v>265</v>
      </c>
      <c r="D100">
        <v>83000</v>
      </c>
      <c r="E100">
        <v>0.76750990493620264</v>
      </c>
      <c r="F100" t="s">
        <v>268</v>
      </c>
      <c r="H100" s="6">
        <v>387</v>
      </c>
      <c r="I100" s="4">
        <v>81000</v>
      </c>
      <c r="K100" s="6">
        <v>407</v>
      </c>
      <c r="L100" s="4">
        <v>115000</v>
      </c>
    </row>
    <row r="101" spans="1:12" x14ac:dyDescent="0.3">
      <c r="A101">
        <v>100</v>
      </c>
      <c r="B101" t="s">
        <v>162</v>
      </c>
      <c r="C101" t="s">
        <v>265</v>
      </c>
      <c r="D101">
        <v>128950</v>
      </c>
      <c r="E101">
        <v>4.7273526746227645E-3</v>
      </c>
      <c r="F101" t="s">
        <v>267</v>
      </c>
      <c r="H101" s="6">
        <v>388</v>
      </c>
      <c r="I101" s="4">
        <v>125000</v>
      </c>
      <c r="K101" s="6">
        <v>411</v>
      </c>
      <c r="L101" s="4">
        <v>60000</v>
      </c>
    </row>
    <row r="102" spans="1:12" x14ac:dyDescent="0.3">
      <c r="A102">
        <v>101</v>
      </c>
      <c r="B102" t="s">
        <v>138</v>
      </c>
      <c r="C102" t="s">
        <v>264</v>
      </c>
      <c r="D102">
        <v>205000</v>
      </c>
      <c r="E102">
        <v>0.38609883447891491</v>
      </c>
      <c r="F102" t="s">
        <v>264</v>
      </c>
      <c r="H102" s="6">
        <v>391</v>
      </c>
      <c r="I102" s="4">
        <v>119000</v>
      </c>
      <c r="K102" s="6">
        <v>414</v>
      </c>
      <c r="L102" s="4">
        <v>115000</v>
      </c>
    </row>
    <row r="103" spans="1:12" x14ac:dyDescent="0.3">
      <c r="A103">
        <v>102</v>
      </c>
      <c r="B103" t="s">
        <v>170</v>
      </c>
      <c r="C103" t="s">
        <v>264</v>
      </c>
      <c r="D103">
        <v>178000</v>
      </c>
      <c r="E103">
        <v>4.894584941571456E-2</v>
      </c>
      <c r="F103" t="s">
        <v>264</v>
      </c>
      <c r="H103" s="6">
        <v>393</v>
      </c>
      <c r="I103" s="4">
        <v>106500</v>
      </c>
      <c r="K103" s="6">
        <v>417</v>
      </c>
      <c r="L103" s="4">
        <v>149500</v>
      </c>
    </row>
    <row r="104" spans="1:12" x14ac:dyDescent="0.3">
      <c r="A104">
        <v>103</v>
      </c>
      <c r="B104" t="s">
        <v>170</v>
      </c>
      <c r="C104" t="s">
        <v>264</v>
      </c>
      <c r="D104">
        <v>118964</v>
      </c>
      <c r="E104">
        <v>0.80892042230159733</v>
      </c>
      <c r="F104" t="s">
        <v>264</v>
      </c>
      <c r="H104" s="6">
        <v>403</v>
      </c>
      <c r="I104" s="4">
        <v>108000</v>
      </c>
      <c r="K104" s="6">
        <v>419</v>
      </c>
      <c r="L104" s="4">
        <v>126000</v>
      </c>
    </row>
    <row r="105" spans="1:12" x14ac:dyDescent="0.3">
      <c r="A105">
        <v>104</v>
      </c>
      <c r="B105" t="s">
        <v>89</v>
      </c>
      <c r="C105" t="s">
        <v>264</v>
      </c>
      <c r="D105">
        <v>198900</v>
      </c>
      <c r="E105">
        <v>0.73751657595321529</v>
      </c>
      <c r="F105" t="s">
        <v>264</v>
      </c>
      <c r="H105" s="6">
        <v>420</v>
      </c>
      <c r="I105" s="4">
        <v>142000</v>
      </c>
      <c r="K105" s="6">
        <v>425</v>
      </c>
      <c r="L105" s="4">
        <v>139000</v>
      </c>
    </row>
    <row r="106" spans="1:12" x14ac:dyDescent="0.3">
      <c r="A106">
        <v>105</v>
      </c>
      <c r="B106" t="s">
        <v>176</v>
      </c>
      <c r="C106" t="s">
        <v>265</v>
      </c>
      <c r="D106">
        <v>169500</v>
      </c>
      <c r="E106">
        <v>0.31270462956233913</v>
      </c>
      <c r="F106" t="s">
        <v>267</v>
      </c>
      <c r="H106" s="6">
        <v>421</v>
      </c>
      <c r="I106" s="4">
        <v>206300</v>
      </c>
      <c r="K106" s="6">
        <v>426</v>
      </c>
      <c r="L106" s="4">
        <v>135000</v>
      </c>
    </row>
    <row r="107" spans="1:12" x14ac:dyDescent="0.3">
      <c r="A107">
        <v>106</v>
      </c>
      <c r="B107" t="s">
        <v>136</v>
      </c>
      <c r="C107" t="s">
        <v>264</v>
      </c>
      <c r="D107">
        <v>250000</v>
      </c>
      <c r="E107">
        <v>0.6375081969974955</v>
      </c>
      <c r="F107" t="s">
        <v>264</v>
      </c>
      <c r="H107" s="6">
        <v>423</v>
      </c>
      <c r="I107" s="4">
        <v>113000</v>
      </c>
      <c r="K107" s="6">
        <v>431</v>
      </c>
      <c r="L107" s="4">
        <v>85400</v>
      </c>
    </row>
    <row r="108" spans="1:12" x14ac:dyDescent="0.3">
      <c r="A108">
        <v>107</v>
      </c>
      <c r="B108" t="s">
        <v>143</v>
      </c>
      <c r="C108" t="s">
        <v>265</v>
      </c>
      <c r="D108">
        <v>100000</v>
      </c>
      <c r="E108">
        <v>0.85582517679625436</v>
      </c>
      <c r="F108" t="s">
        <v>268</v>
      </c>
      <c r="H108" s="6">
        <v>428</v>
      </c>
      <c r="I108" s="4">
        <v>109008</v>
      </c>
      <c r="K108" s="6">
        <v>432</v>
      </c>
      <c r="L108" s="4">
        <v>79900</v>
      </c>
    </row>
    <row r="109" spans="1:12" x14ac:dyDescent="0.3">
      <c r="A109">
        <v>108</v>
      </c>
      <c r="B109" t="s">
        <v>143</v>
      </c>
      <c r="C109" t="s">
        <v>265</v>
      </c>
      <c r="D109">
        <v>115000</v>
      </c>
      <c r="E109">
        <v>0.31402698724968359</v>
      </c>
      <c r="F109" t="s">
        <v>267</v>
      </c>
      <c r="H109" s="6">
        <v>433</v>
      </c>
      <c r="I109" s="4">
        <v>122500</v>
      </c>
      <c r="K109" s="6">
        <v>437</v>
      </c>
      <c r="L109" s="4">
        <v>116000</v>
      </c>
    </row>
    <row r="110" spans="1:12" x14ac:dyDescent="0.3">
      <c r="A110">
        <v>109</v>
      </c>
      <c r="B110" t="s">
        <v>176</v>
      </c>
      <c r="C110" t="s">
        <v>265</v>
      </c>
      <c r="D110">
        <v>115000</v>
      </c>
      <c r="E110">
        <v>0.36150943721313622</v>
      </c>
      <c r="F110" t="s">
        <v>267</v>
      </c>
      <c r="H110" s="6">
        <v>435</v>
      </c>
      <c r="I110" s="4">
        <v>81000</v>
      </c>
      <c r="K110" s="6">
        <v>438</v>
      </c>
      <c r="L110" s="4">
        <v>119000</v>
      </c>
    </row>
    <row r="111" spans="1:12" x14ac:dyDescent="0.3">
      <c r="A111">
        <v>110</v>
      </c>
      <c r="B111" t="s">
        <v>138</v>
      </c>
      <c r="C111" t="s">
        <v>264</v>
      </c>
      <c r="D111">
        <v>190000</v>
      </c>
      <c r="E111">
        <v>0.21031122820596271</v>
      </c>
      <c r="F111" t="s">
        <v>264</v>
      </c>
      <c r="H111" s="6">
        <v>442</v>
      </c>
      <c r="I111" s="4">
        <v>118000</v>
      </c>
      <c r="K111" s="6">
        <v>440</v>
      </c>
      <c r="L111" s="4">
        <v>110000</v>
      </c>
    </row>
    <row r="112" spans="1:12" x14ac:dyDescent="0.3">
      <c r="A112">
        <v>111</v>
      </c>
      <c r="B112" t="s">
        <v>185</v>
      </c>
      <c r="C112" t="s">
        <v>265</v>
      </c>
      <c r="D112">
        <v>136900</v>
      </c>
      <c r="E112">
        <v>0.22003977790333717</v>
      </c>
      <c r="F112" t="s">
        <v>267</v>
      </c>
      <c r="H112" s="6">
        <v>446</v>
      </c>
      <c r="I112" s="4">
        <v>127500</v>
      </c>
      <c r="K112" s="6">
        <v>443</v>
      </c>
      <c r="L112" s="4">
        <v>162900</v>
      </c>
    </row>
    <row r="113" spans="1:12" x14ac:dyDescent="0.3">
      <c r="A113">
        <v>112</v>
      </c>
      <c r="B113" t="s">
        <v>193</v>
      </c>
      <c r="C113" t="s">
        <v>264</v>
      </c>
      <c r="D113">
        <v>180000</v>
      </c>
      <c r="E113">
        <v>0.46344591990539974</v>
      </c>
      <c r="F113" t="s">
        <v>264</v>
      </c>
      <c r="H113" s="6">
        <v>447</v>
      </c>
      <c r="I113" s="4">
        <v>190000</v>
      </c>
      <c r="K113" s="6">
        <v>450</v>
      </c>
      <c r="L113" s="4">
        <v>120000</v>
      </c>
    </row>
    <row r="114" spans="1:12" x14ac:dyDescent="0.3">
      <c r="A114">
        <v>113</v>
      </c>
      <c r="B114" t="s">
        <v>89</v>
      </c>
      <c r="C114" t="s">
        <v>264</v>
      </c>
      <c r="D114">
        <v>383970</v>
      </c>
      <c r="E114">
        <v>0.53576395249232145</v>
      </c>
      <c r="F114" t="s">
        <v>264</v>
      </c>
      <c r="H114" s="6">
        <v>449</v>
      </c>
      <c r="I114" s="4">
        <v>119500</v>
      </c>
      <c r="K114" s="6">
        <v>457</v>
      </c>
      <c r="L114" s="4">
        <v>98000</v>
      </c>
    </row>
    <row r="115" spans="1:12" x14ac:dyDescent="0.3">
      <c r="A115">
        <v>114</v>
      </c>
      <c r="B115" t="s">
        <v>123</v>
      </c>
      <c r="C115" t="s">
        <v>264</v>
      </c>
      <c r="D115">
        <v>217000</v>
      </c>
      <c r="E115">
        <v>0.99977582454834957</v>
      </c>
      <c r="F115" t="s">
        <v>264</v>
      </c>
      <c r="H115" s="6">
        <v>451</v>
      </c>
      <c r="I115" s="4">
        <v>110000</v>
      </c>
      <c r="K115" s="6">
        <v>459</v>
      </c>
      <c r="L115" s="4">
        <v>161000</v>
      </c>
    </row>
    <row r="116" spans="1:12" x14ac:dyDescent="0.3">
      <c r="A116">
        <v>115</v>
      </c>
      <c r="B116" t="s">
        <v>123</v>
      </c>
      <c r="C116" t="s">
        <v>264</v>
      </c>
      <c r="D116">
        <v>259500</v>
      </c>
      <c r="E116">
        <v>0.22628096618307192</v>
      </c>
      <c r="F116" t="s">
        <v>264</v>
      </c>
      <c r="H116" s="6">
        <v>455</v>
      </c>
      <c r="I116" s="4">
        <v>188000</v>
      </c>
      <c r="K116" s="6">
        <v>462</v>
      </c>
      <c r="L116" s="4">
        <v>155000</v>
      </c>
    </row>
    <row r="117" spans="1:12" x14ac:dyDescent="0.3">
      <c r="A117">
        <v>116</v>
      </c>
      <c r="B117" t="s">
        <v>136</v>
      </c>
      <c r="C117" t="s">
        <v>264</v>
      </c>
      <c r="D117">
        <v>176000</v>
      </c>
      <c r="E117">
        <v>3.0283801923990494E-2</v>
      </c>
      <c r="F117" t="s">
        <v>264</v>
      </c>
      <c r="H117" s="6">
        <v>460</v>
      </c>
      <c r="I117" s="4">
        <v>110000</v>
      </c>
      <c r="K117" s="6">
        <v>463</v>
      </c>
      <c r="L117" s="4">
        <v>62383</v>
      </c>
    </row>
    <row r="118" spans="1:12" x14ac:dyDescent="0.3">
      <c r="A118">
        <v>117</v>
      </c>
      <c r="B118" t="s">
        <v>151</v>
      </c>
      <c r="C118" t="s">
        <v>265</v>
      </c>
      <c r="D118">
        <v>139000</v>
      </c>
      <c r="E118">
        <v>0.27732983206420081</v>
      </c>
      <c r="F118" t="s">
        <v>267</v>
      </c>
      <c r="H118" s="6">
        <v>483</v>
      </c>
      <c r="I118" s="4">
        <v>155000</v>
      </c>
      <c r="K118" s="6">
        <v>467</v>
      </c>
      <c r="L118" s="4">
        <v>167000</v>
      </c>
    </row>
    <row r="119" spans="1:12" x14ac:dyDescent="0.3">
      <c r="A119">
        <v>118</v>
      </c>
      <c r="B119" t="s">
        <v>185</v>
      </c>
      <c r="C119" t="s">
        <v>265</v>
      </c>
      <c r="D119">
        <v>155000</v>
      </c>
      <c r="E119">
        <v>0.11620821857529973</v>
      </c>
      <c r="F119" t="s">
        <v>267</v>
      </c>
      <c r="H119" s="6">
        <v>485</v>
      </c>
      <c r="I119" s="4">
        <v>132500</v>
      </c>
      <c r="K119" s="6">
        <v>468</v>
      </c>
      <c r="L119" s="4">
        <v>146500</v>
      </c>
    </row>
    <row r="120" spans="1:12" x14ac:dyDescent="0.3">
      <c r="A120">
        <v>119</v>
      </c>
      <c r="B120" t="s">
        <v>170</v>
      </c>
      <c r="C120" t="s">
        <v>264</v>
      </c>
      <c r="D120">
        <v>320000</v>
      </c>
      <c r="E120">
        <v>0.66316211221288512</v>
      </c>
      <c r="F120" t="s">
        <v>264</v>
      </c>
      <c r="H120" s="6">
        <v>486</v>
      </c>
      <c r="I120" s="4">
        <v>147000</v>
      </c>
      <c r="K120" s="6">
        <v>473</v>
      </c>
      <c r="L120" s="4">
        <v>148000</v>
      </c>
    </row>
    <row r="121" spans="1:12" x14ac:dyDescent="0.3">
      <c r="A121">
        <v>120</v>
      </c>
      <c r="B121" t="s">
        <v>89</v>
      </c>
      <c r="C121" t="s">
        <v>264</v>
      </c>
      <c r="D121">
        <v>163990</v>
      </c>
      <c r="E121">
        <v>0.69064232602757281</v>
      </c>
      <c r="F121" t="s">
        <v>264</v>
      </c>
      <c r="H121" s="6">
        <v>489</v>
      </c>
      <c r="I121" s="4">
        <v>160000</v>
      </c>
      <c r="K121" s="6">
        <v>476</v>
      </c>
      <c r="L121" s="4">
        <v>132500</v>
      </c>
    </row>
    <row r="122" spans="1:12" x14ac:dyDescent="0.3">
      <c r="A122">
        <v>121</v>
      </c>
      <c r="B122" t="s">
        <v>205</v>
      </c>
      <c r="C122" t="s">
        <v>264</v>
      </c>
      <c r="D122">
        <v>180000</v>
      </c>
      <c r="E122">
        <v>0.2123814513747091</v>
      </c>
      <c r="F122" t="s">
        <v>264</v>
      </c>
      <c r="H122" s="6">
        <v>490</v>
      </c>
      <c r="I122" s="4">
        <v>86000</v>
      </c>
      <c r="K122" s="6">
        <v>480</v>
      </c>
      <c r="L122" s="4">
        <v>89471</v>
      </c>
    </row>
    <row r="123" spans="1:12" x14ac:dyDescent="0.3">
      <c r="A123">
        <v>122</v>
      </c>
      <c r="B123" t="s">
        <v>176</v>
      </c>
      <c r="C123" t="s">
        <v>265</v>
      </c>
      <c r="D123">
        <v>100000</v>
      </c>
      <c r="E123">
        <v>0.66404450672594473</v>
      </c>
      <c r="F123" t="s">
        <v>268</v>
      </c>
      <c r="H123" s="6">
        <v>492</v>
      </c>
      <c r="I123" s="4">
        <v>133000</v>
      </c>
      <c r="K123" s="6">
        <v>484</v>
      </c>
      <c r="L123" s="4">
        <v>164000</v>
      </c>
    </row>
    <row r="124" spans="1:12" x14ac:dyDescent="0.3">
      <c r="A124">
        <v>123</v>
      </c>
      <c r="B124" t="s">
        <v>162</v>
      </c>
      <c r="C124" t="s">
        <v>265</v>
      </c>
      <c r="D124">
        <v>136000</v>
      </c>
      <c r="E124">
        <v>0.73783954298429288</v>
      </c>
      <c r="F124" t="s">
        <v>268</v>
      </c>
      <c r="H124" s="6">
        <v>496</v>
      </c>
      <c r="I124" s="4">
        <v>34900</v>
      </c>
      <c r="K124" s="6">
        <v>487</v>
      </c>
      <c r="L124" s="4">
        <v>156000</v>
      </c>
    </row>
    <row r="125" spans="1:12" x14ac:dyDescent="0.3">
      <c r="A125">
        <v>124</v>
      </c>
      <c r="B125" t="s">
        <v>170</v>
      </c>
      <c r="C125" t="s">
        <v>264</v>
      </c>
      <c r="D125">
        <v>153900</v>
      </c>
      <c r="E125">
        <v>6.8803733841652059E-2</v>
      </c>
      <c r="F125" t="s">
        <v>264</v>
      </c>
      <c r="H125" s="6">
        <v>498</v>
      </c>
      <c r="I125" s="4">
        <v>184000</v>
      </c>
      <c r="K125" s="6">
        <v>491</v>
      </c>
      <c r="L125" s="4">
        <v>115000</v>
      </c>
    </row>
    <row r="126" spans="1:12" x14ac:dyDescent="0.3">
      <c r="A126">
        <v>125</v>
      </c>
      <c r="B126" t="s">
        <v>138</v>
      </c>
      <c r="C126" t="s">
        <v>264</v>
      </c>
      <c r="D126">
        <v>181000</v>
      </c>
      <c r="E126">
        <v>0.35963327667994827</v>
      </c>
      <c r="F126" t="s">
        <v>264</v>
      </c>
      <c r="H126" s="6">
        <v>499</v>
      </c>
      <c r="I126" s="4">
        <v>130000</v>
      </c>
      <c r="K126" s="6">
        <v>494</v>
      </c>
      <c r="L126" s="4">
        <v>155000</v>
      </c>
    </row>
    <row r="127" spans="1:12" x14ac:dyDescent="0.3">
      <c r="A127">
        <v>126</v>
      </c>
      <c r="B127" t="s">
        <v>176</v>
      </c>
      <c r="C127" t="s">
        <v>265</v>
      </c>
      <c r="D127">
        <v>84500</v>
      </c>
      <c r="E127">
        <v>0.49586387146399191</v>
      </c>
      <c r="F127" t="s">
        <v>267</v>
      </c>
      <c r="H127" s="6">
        <v>505</v>
      </c>
      <c r="I127" s="4">
        <v>147000</v>
      </c>
      <c r="K127" s="6">
        <v>495</v>
      </c>
      <c r="L127" s="4">
        <v>91300</v>
      </c>
    </row>
    <row r="128" spans="1:12" x14ac:dyDescent="0.3">
      <c r="A128">
        <v>127</v>
      </c>
      <c r="B128" t="s">
        <v>216</v>
      </c>
      <c r="C128" t="s">
        <v>265</v>
      </c>
      <c r="D128">
        <v>128000</v>
      </c>
      <c r="E128">
        <v>0.87504700415264303</v>
      </c>
      <c r="F128" t="s">
        <v>268</v>
      </c>
      <c r="H128" s="6">
        <v>511</v>
      </c>
      <c r="I128" s="4">
        <v>164900</v>
      </c>
      <c r="K128" s="6">
        <v>500</v>
      </c>
      <c r="L128" s="4">
        <v>120000</v>
      </c>
    </row>
    <row r="129" spans="1:12" x14ac:dyDescent="0.3">
      <c r="A129">
        <v>128</v>
      </c>
      <c r="B129" t="s">
        <v>143</v>
      </c>
      <c r="C129" t="s">
        <v>265</v>
      </c>
      <c r="D129">
        <v>87000</v>
      </c>
      <c r="E129">
        <v>0.89897727599281796</v>
      </c>
      <c r="F129" t="s">
        <v>268</v>
      </c>
      <c r="H129" s="6">
        <v>513</v>
      </c>
      <c r="I129" s="4">
        <v>129900</v>
      </c>
      <c r="K129" s="6">
        <v>501</v>
      </c>
      <c r="L129" s="4">
        <v>113000</v>
      </c>
    </row>
    <row r="130" spans="1:12" x14ac:dyDescent="0.3">
      <c r="A130">
        <v>129</v>
      </c>
      <c r="B130" t="s">
        <v>162</v>
      </c>
      <c r="C130" t="s">
        <v>265</v>
      </c>
      <c r="D130">
        <v>155000</v>
      </c>
      <c r="E130">
        <v>0.65227019095640215</v>
      </c>
      <c r="F130" t="s">
        <v>268</v>
      </c>
      <c r="H130" s="6">
        <v>522</v>
      </c>
      <c r="I130" s="4">
        <v>150000</v>
      </c>
      <c r="K130" s="6">
        <v>503</v>
      </c>
      <c r="L130" s="4">
        <v>140000</v>
      </c>
    </row>
    <row r="131" spans="1:12" x14ac:dyDescent="0.3">
      <c r="A131">
        <v>130</v>
      </c>
      <c r="B131" t="s">
        <v>162</v>
      </c>
      <c r="C131" t="s">
        <v>265</v>
      </c>
      <c r="D131">
        <v>150000</v>
      </c>
      <c r="E131">
        <v>0.72425916151839298</v>
      </c>
      <c r="F131" t="s">
        <v>268</v>
      </c>
      <c r="H131" s="6">
        <v>524</v>
      </c>
      <c r="I131" s="4">
        <v>184750</v>
      </c>
      <c r="K131" s="6">
        <v>506</v>
      </c>
      <c r="L131" s="4">
        <v>124500</v>
      </c>
    </row>
    <row r="132" spans="1:12" x14ac:dyDescent="0.3">
      <c r="A132">
        <v>131</v>
      </c>
      <c r="B132" t="s">
        <v>162</v>
      </c>
      <c r="C132" t="s">
        <v>265</v>
      </c>
      <c r="D132">
        <v>226000</v>
      </c>
      <c r="E132">
        <v>0.31186954411109824</v>
      </c>
      <c r="F132" t="s">
        <v>267</v>
      </c>
      <c r="H132" s="6">
        <v>527</v>
      </c>
      <c r="I132" s="4">
        <v>132000</v>
      </c>
      <c r="K132" s="6">
        <v>509</v>
      </c>
      <c r="L132" s="4">
        <v>161000</v>
      </c>
    </row>
    <row r="133" spans="1:12" x14ac:dyDescent="0.3">
      <c r="A133">
        <v>132</v>
      </c>
      <c r="B133" t="s">
        <v>193</v>
      </c>
      <c r="C133" t="s">
        <v>264</v>
      </c>
      <c r="D133">
        <v>244000</v>
      </c>
      <c r="E133">
        <v>0.36876516706397433</v>
      </c>
      <c r="F133" t="s">
        <v>264</v>
      </c>
      <c r="H133" s="6">
        <v>529</v>
      </c>
      <c r="I133" s="4">
        <v>86000</v>
      </c>
      <c r="K133" s="6">
        <v>510</v>
      </c>
      <c r="L133" s="4">
        <v>124500</v>
      </c>
    </row>
    <row r="134" spans="1:12" x14ac:dyDescent="0.3">
      <c r="A134">
        <v>133</v>
      </c>
      <c r="B134" t="s">
        <v>162</v>
      </c>
      <c r="C134" t="s">
        <v>265</v>
      </c>
      <c r="D134">
        <v>150750</v>
      </c>
      <c r="E134">
        <v>0.88764990299158852</v>
      </c>
      <c r="F134" t="s">
        <v>268</v>
      </c>
      <c r="H134" s="6">
        <v>536</v>
      </c>
      <c r="I134" s="4">
        <v>107500</v>
      </c>
      <c r="K134" s="6">
        <v>514</v>
      </c>
      <c r="L134" s="4">
        <v>134000</v>
      </c>
    </row>
    <row r="135" spans="1:12" x14ac:dyDescent="0.3">
      <c r="A135">
        <v>134</v>
      </c>
      <c r="B135" t="s">
        <v>189</v>
      </c>
      <c r="C135" t="s">
        <v>264</v>
      </c>
      <c r="D135">
        <v>220000</v>
      </c>
      <c r="E135">
        <v>0.98472408522593091</v>
      </c>
      <c r="F135" t="s">
        <v>264</v>
      </c>
      <c r="H135" s="6">
        <v>538</v>
      </c>
      <c r="I135" s="4">
        <v>111250</v>
      </c>
      <c r="K135" s="6">
        <v>521</v>
      </c>
      <c r="L135" s="4">
        <v>106250</v>
      </c>
    </row>
    <row r="136" spans="1:12" x14ac:dyDescent="0.3">
      <c r="A136">
        <v>135</v>
      </c>
      <c r="B136" t="s">
        <v>151</v>
      </c>
      <c r="C136" t="s">
        <v>265</v>
      </c>
      <c r="D136">
        <v>180000</v>
      </c>
      <c r="E136">
        <v>0.68846579627101256</v>
      </c>
      <c r="F136" t="s">
        <v>268</v>
      </c>
      <c r="H136" s="6">
        <v>539</v>
      </c>
      <c r="I136" s="4">
        <v>158000</v>
      </c>
      <c r="K136" s="6">
        <v>523</v>
      </c>
      <c r="L136" s="4">
        <v>159000</v>
      </c>
    </row>
    <row r="137" spans="1:12" x14ac:dyDescent="0.3">
      <c r="A137">
        <v>136</v>
      </c>
      <c r="B137" t="s">
        <v>138</v>
      </c>
      <c r="C137" t="s">
        <v>264</v>
      </c>
      <c r="D137">
        <v>174000</v>
      </c>
      <c r="E137">
        <v>0.22415180722778982</v>
      </c>
      <c r="F137" t="s">
        <v>264</v>
      </c>
      <c r="H137" s="6">
        <v>544</v>
      </c>
      <c r="I137" s="4">
        <v>133000</v>
      </c>
      <c r="K137" s="6">
        <v>532</v>
      </c>
      <c r="L137" s="4">
        <v>128000</v>
      </c>
    </row>
    <row r="138" spans="1:12" x14ac:dyDescent="0.3">
      <c r="A138">
        <v>137</v>
      </c>
      <c r="B138" t="s">
        <v>162</v>
      </c>
      <c r="C138" t="s">
        <v>265</v>
      </c>
      <c r="D138">
        <v>143000</v>
      </c>
      <c r="E138">
        <v>0.74451266468673538</v>
      </c>
      <c r="F138" t="s">
        <v>268</v>
      </c>
      <c r="H138" s="6">
        <v>548</v>
      </c>
      <c r="I138" s="4">
        <v>129500</v>
      </c>
      <c r="K138" s="6">
        <v>533</v>
      </c>
      <c r="L138" s="4">
        <v>107500</v>
      </c>
    </row>
    <row r="139" spans="1:12" x14ac:dyDescent="0.3">
      <c r="A139">
        <v>138</v>
      </c>
      <c r="B139" t="s">
        <v>131</v>
      </c>
      <c r="C139" t="s">
        <v>265</v>
      </c>
      <c r="D139">
        <v>171000</v>
      </c>
      <c r="E139">
        <v>0.89032942134884641</v>
      </c>
      <c r="F139" t="s">
        <v>268</v>
      </c>
      <c r="H139" s="6">
        <v>551</v>
      </c>
      <c r="I139" s="4">
        <v>140000</v>
      </c>
      <c r="K139" s="6">
        <v>534</v>
      </c>
      <c r="L139" s="4">
        <v>39300</v>
      </c>
    </row>
    <row r="140" spans="1:12" x14ac:dyDescent="0.3">
      <c r="A140">
        <v>139</v>
      </c>
      <c r="B140" t="s">
        <v>89</v>
      </c>
      <c r="C140" t="s">
        <v>264</v>
      </c>
      <c r="D140">
        <v>230000</v>
      </c>
      <c r="E140">
        <v>0.95849406548657723</v>
      </c>
      <c r="F140" t="s">
        <v>264</v>
      </c>
      <c r="H140" s="6">
        <v>556</v>
      </c>
      <c r="I140" s="4">
        <v>113000</v>
      </c>
      <c r="K140" s="6">
        <v>547</v>
      </c>
      <c r="L140" s="4">
        <v>210000</v>
      </c>
    </row>
    <row r="141" spans="1:12" x14ac:dyDescent="0.3">
      <c r="A141">
        <v>140</v>
      </c>
      <c r="B141" t="s">
        <v>89</v>
      </c>
      <c r="C141" t="s">
        <v>264</v>
      </c>
      <c r="D141">
        <v>231500</v>
      </c>
      <c r="E141">
        <v>0.11630994209849355</v>
      </c>
      <c r="F141" t="s">
        <v>264</v>
      </c>
      <c r="H141" s="6">
        <v>558</v>
      </c>
      <c r="I141" s="4">
        <v>108000</v>
      </c>
      <c r="K141" s="6">
        <v>549</v>
      </c>
      <c r="L141" s="4">
        <v>125000</v>
      </c>
    </row>
    <row r="142" spans="1:12" x14ac:dyDescent="0.3">
      <c r="A142">
        <v>141</v>
      </c>
      <c r="B142" t="s">
        <v>162</v>
      </c>
      <c r="C142" t="s">
        <v>265</v>
      </c>
      <c r="D142">
        <v>115000</v>
      </c>
      <c r="E142">
        <v>0.22178399959064932</v>
      </c>
      <c r="F142" t="s">
        <v>267</v>
      </c>
      <c r="H142" s="6">
        <v>561</v>
      </c>
      <c r="I142" s="4">
        <v>121500</v>
      </c>
      <c r="K142" s="6">
        <v>552</v>
      </c>
      <c r="L142" s="4">
        <v>112500</v>
      </c>
    </row>
    <row r="143" spans="1:12" x14ac:dyDescent="0.3">
      <c r="A143">
        <v>142</v>
      </c>
      <c r="B143" t="s">
        <v>89</v>
      </c>
      <c r="C143" t="s">
        <v>264</v>
      </c>
      <c r="D143">
        <v>260000</v>
      </c>
      <c r="E143">
        <v>3.5919432676325469E-2</v>
      </c>
      <c r="F143" t="s">
        <v>264</v>
      </c>
      <c r="H143" s="6">
        <v>564</v>
      </c>
      <c r="I143" s="4">
        <v>185000</v>
      </c>
      <c r="K143" s="6">
        <v>554</v>
      </c>
      <c r="L143" s="4">
        <v>108000</v>
      </c>
    </row>
    <row r="144" spans="1:12" x14ac:dyDescent="0.3">
      <c r="A144">
        <v>143</v>
      </c>
      <c r="B144" t="s">
        <v>162</v>
      </c>
      <c r="C144" t="s">
        <v>265</v>
      </c>
      <c r="D144">
        <v>166000</v>
      </c>
      <c r="E144">
        <v>0.84045840381762016</v>
      </c>
      <c r="F144" t="s">
        <v>268</v>
      </c>
      <c r="H144" s="6">
        <v>566</v>
      </c>
      <c r="I144" s="4">
        <v>128000</v>
      </c>
      <c r="K144" s="6">
        <v>557</v>
      </c>
      <c r="L144" s="4">
        <v>141000</v>
      </c>
    </row>
    <row r="145" spans="1:12" x14ac:dyDescent="0.3">
      <c r="A145">
        <v>144</v>
      </c>
      <c r="B145" t="s">
        <v>89</v>
      </c>
      <c r="C145" t="s">
        <v>264</v>
      </c>
      <c r="D145">
        <v>204000</v>
      </c>
      <c r="E145">
        <v>0.90747486426523172</v>
      </c>
      <c r="F145" t="s">
        <v>264</v>
      </c>
      <c r="H145" s="6">
        <v>572</v>
      </c>
      <c r="I145" s="4">
        <v>120000</v>
      </c>
      <c r="K145" s="6">
        <v>562</v>
      </c>
      <c r="L145" s="4">
        <v>170000</v>
      </c>
    </row>
    <row r="146" spans="1:12" x14ac:dyDescent="0.3">
      <c r="A146">
        <v>145</v>
      </c>
      <c r="B146" t="s">
        <v>151</v>
      </c>
      <c r="C146" t="s">
        <v>265</v>
      </c>
      <c r="D146">
        <v>125000</v>
      </c>
      <c r="E146">
        <v>0.52630037890010251</v>
      </c>
      <c r="F146" t="s">
        <v>268</v>
      </c>
      <c r="H146" s="6">
        <v>578</v>
      </c>
      <c r="I146" s="4">
        <v>164500</v>
      </c>
      <c r="K146" s="6">
        <v>563</v>
      </c>
      <c r="L146" s="4">
        <v>108000</v>
      </c>
    </row>
    <row r="147" spans="1:12" x14ac:dyDescent="0.3">
      <c r="A147">
        <v>146</v>
      </c>
      <c r="B147" t="s">
        <v>185</v>
      </c>
      <c r="C147" t="s">
        <v>265</v>
      </c>
      <c r="D147">
        <v>130000</v>
      </c>
      <c r="E147">
        <v>0.21041643931192</v>
      </c>
      <c r="F147" t="s">
        <v>267</v>
      </c>
      <c r="H147" s="6">
        <v>585</v>
      </c>
      <c r="I147" s="4">
        <v>133000</v>
      </c>
      <c r="K147" s="6">
        <v>570</v>
      </c>
      <c r="L147" s="4">
        <v>135960</v>
      </c>
    </row>
    <row r="148" spans="1:12" x14ac:dyDescent="0.3">
      <c r="A148">
        <v>147</v>
      </c>
      <c r="B148" t="s">
        <v>148</v>
      </c>
      <c r="C148" t="s">
        <v>265</v>
      </c>
      <c r="D148">
        <v>105000</v>
      </c>
      <c r="E148">
        <v>0.15587642795365109</v>
      </c>
      <c r="F148" t="s">
        <v>267</v>
      </c>
      <c r="H148" s="6">
        <v>597</v>
      </c>
      <c r="I148" s="4">
        <v>114504</v>
      </c>
      <c r="K148" s="6">
        <v>571</v>
      </c>
      <c r="L148" s="4">
        <v>142600</v>
      </c>
    </row>
    <row r="149" spans="1:12" x14ac:dyDescent="0.3">
      <c r="A149">
        <v>148</v>
      </c>
      <c r="B149" t="s">
        <v>193</v>
      </c>
      <c r="C149" t="s">
        <v>264</v>
      </c>
      <c r="D149">
        <v>222500</v>
      </c>
      <c r="E149">
        <v>0.41285392981469926</v>
      </c>
      <c r="F149" t="s">
        <v>264</v>
      </c>
      <c r="H149" s="6">
        <v>600</v>
      </c>
      <c r="I149" s="4">
        <v>151000</v>
      </c>
      <c r="K149" s="6">
        <v>575</v>
      </c>
      <c r="L149" s="4">
        <v>139000</v>
      </c>
    </row>
    <row r="150" spans="1:12" x14ac:dyDescent="0.3">
      <c r="A150">
        <v>149</v>
      </c>
      <c r="B150" t="s">
        <v>170</v>
      </c>
      <c r="C150" t="s">
        <v>264</v>
      </c>
      <c r="D150">
        <v>141000</v>
      </c>
      <c r="E150">
        <v>0.67114361036626791</v>
      </c>
      <c r="F150" t="s">
        <v>264</v>
      </c>
      <c r="H150" s="6">
        <v>606</v>
      </c>
      <c r="I150" s="4">
        <v>205000</v>
      </c>
      <c r="K150" s="6">
        <v>576</v>
      </c>
      <c r="L150" s="4">
        <v>118500</v>
      </c>
    </row>
    <row r="151" spans="1:12" x14ac:dyDescent="0.3">
      <c r="A151">
        <v>150</v>
      </c>
      <c r="B151" t="s">
        <v>148</v>
      </c>
      <c r="C151" t="s">
        <v>265</v>
      </c>
      <c r="D151">
        <v>115000</v>
      </c>
      <c r="E151">
        <v>0.86117429897083675</v>
      </c>
      <c r="F151" t="s">
        <v>268</v>
      </c>
      <c r="H151" s="6">
        <v>615</v>
      </c>
      <c r="I151" s="4">
        <v>75500</v>
      </c>
      <c r="K151" s="6">
        <v>577</v>
      </c>
      <c r="L151" s="4">
        <v>145000</v>
      </c>
    </row>
    <row r="152" spans="1:12" x14ac:dyDescent="0.3">
      <c r="A152">
        <v>151</v>
      </c>
      <c r="B152" t="s">
        <v>89</v>
      </c>
      <c r="C152" t="s">
        <v>264</v>
      </c>
      <c r="D152">
        <v>122000</v>
      </c>
      <c r="E152">
        <v>0.6291296842799895</v>
      </c>
      <c r="F152" t="s">
        <v>264</v>
      </c>
      <c r="H152" s="6">
        <v>616</v>
      </c>
      <c r="I152" s="4">
        <v>137500</v>
      </c>
      <c r="K152" s="6">
        <v>580</v>
      </c>
      <c r="L152" s="4">
        <v>131500</v>
      </c>
    </row>
    <row r="153" spans="1:12" x14ac:dyDescent="0.3">
      <c r="A153">
        <v>152</v>
      </c>
      <c r="B153" t="s">
        <v>154</v>
      </c>
      <c r="C153" t="s">
        <v>264</v>
      </c>
      <c r="D153">
        <v>372402</v>
      </c>
      <c r="E153">
        <v>0.56598303164528363</v>
      </c>
      <c r="F153" t="s">
        <v>264</v>
      </c>
      <c r="H153" s="6">
        <v>618</v>
      </c>
      <c r="I153" s="4">
        <v>105500</v>
      </c>
      <c r="K153" s="6">
        <v>581</v>
      </c>
      <c r="L153" s="4">
        <v>181900</v>
      </c>
    </row>
    <row r="154" spans="1:12" x14ac:dyDescent="0.3">
      <c r="A154">
        <v>153</v>
      </c>
      <c r="B154" t="s">
        <v>138</v>
      </c>
      <c r="C154" t="s">
        <v>264</v>
      </c>
      <c r="D154">
        <v>190000</v>
      </c>
      <c r="E154">
        <v>0.70050878749807022</v>
      </c>
      <c r="F154" t="s">
        <v>264</v>
      </c>
      <c r="H154" s="6">
        <v>627</v>
      </c>
      <c r="I154" s="4">
        <v>139900</v>
      </c>
      <c r="K154" s="6">
        <v>583</v>
      </c>
      <c r="L154" s="4">
        <v>118500</v>
      </c>
    </row>
    <row r="155" spans="1:12" x14ac:dyDescent="0.3">
      <c r="A155">
        <v>154</v>
      </c>
      <c r="B155" t="s">
        <v>205</v>
      </c>
      <c r="C155" t="s">
        <v>264</v>
      </c>
      <c r="D155">
        <v>235000</v>
      </c>
      <c r="E155">
        <v>0.71692831929121181</v>
      </c>
      <c r="F155" t="s">
        <v>264</v>
      </c>
      <c r="H155" s="6">
        <v>629</v>
      </c>
      <c r="I155" s="4">
        <v>135000</v>
      </c>
      <c r="K155" s="6">
        <v>584</v>
      </c>
      <c r="L155" s="4">
        <v>325000</v>
      </c>
    </row>
    <row r="156" spans="1:12" x14ac:dyDescent="0.3">
      <c r="A156">
        <v>155</v>
      </c>
      <c r="B156" t="s">
        <v>143</v>
      </c>
      <c r="C156" t="s">
        <v>265</v>
      </c>
      <c r="D156">
        <v>125000</v>
      </c>
      <c r="E156">
        <v>0.95463538942188331</v>
      </c>
      <c r="F156" t="s">
        <v>268</v>
      </c>
      <c r="H156" s="6">
        <v>630</v>
      </c>
      <c r="I156" s="4">
        <v>168500</v>
      </c>
      <c r="K156" s="6">
        <v>587</v>
      </c>
      <c r="L156" s="4">
        <v>130000</v>
      </c>
    </row>
    <row r="157" spans="1:12" x14ac:dyDescent="0.3">
      <c r="A157">
        <v>156</v>
      </c>
      <c r="B157" t="s">
        <v>185</v>
      </c>
      <c r="C157" t="s">
        <v>265</v>
      </c>
      <c r="D157">
        <v>79000</v>
      </c>
      <c r="E157">
        <v>0.11518764846260043</v>
      </c>
      <c r="F157" t="s">
        <v>267</v>
      </c>
      <c r="H157" s="6">
        <v>631</v>
      </c>
      <c r="I157" s="4">
        <v>124000</v>
      </c>
      <c r="K157" s="6">
        <v>588</v>
      </c>
      <c r="L157" s="4">
        <v>137000</v>
      </c>
    </row>
    <row r="158" spans="1:12" x14ac:dyDescent="0.3">
      <c r="A158">
        <v>157</v>
      </c>
      <c r="B158" t="s">
        <v>162</v>
      </c>
      <c r="C158" t="s">
        <v>265</v>
      </c>
      <c r="D158">
        <v>109500</v>
      </c>
      <c r="E158">
        <v>0.65190996418025193</v>
      </c>
      <c r="F158" t="s">
        <v>268</v>
      </c>
      <c r="H158" s="6">
        <v>636</v>
      </c>
      <c r="I158" s="4">
        <v>200000</v>
      </c>
      <c r="K158" s="6">
        <v>590</v>
      </c>
      <c r="L158" s="4">
        <v>79500</v>
      </c>
    </row>
    <row r="159" spans="1:12" x14ac:dyDescent="0.3">
      <c r="A159">
        <v>158</v>
      </c>
      <c r="B159" t="s">
        <v>189</v>
      </c>
      <c r="C159" t="s">
        <v>264</v>
      </c>
      <c r="D159">
        <v>269500</v>
      </c>
      <c r="E159">
        <v>0.65097670407484753</v>
      </c>
      <c r="F159" t="s">
        <v>264</v>
      </c>
      <c r="H159" s="6">
        <v>639</v>
      </c>
      <c r="I159" s="4">
        <v>85000</v>
      </c>
      <c r="K159" s="6">
        <v>593</v>
      </c>
      <c r="L159" s="4">
        <v>138000</v>
      </c>
    </row>
    <row r="160" spans="1:12" x14ac:dyDescent="0.3">
      <c r="A160">
        <v>159</v>
      </c>
      <c r="B160" t="s">
        <v>136</v>
      </c>
      <c r="C160" t="s">
        <v>264</v>
      </c>
      <c r="D160">
        <v>254900</v>
      </c>
      <c r="E160">
        <v>0.8755986683370548</v>
      </c>
      <c r="F160" t="s">
        <v>264</v>
      </c>
      <c r="H160" s="6">
        <v>643</v>
      </c>
      <c r="I160" s="4">
        <v>345000</v>
      </c>
      <c r="K160" s="6">
        <v>602</v>
      </c>
      <c r="L160" s="4">
        <v>141000</v>
      </c>
    </row>
    <row r="161" spans="1:12" x14ac:dyDescent="0.3">
      <c r="A161">
        <v>160</v>
      </c>
      <c r="B161" t="s">
        <v>193</v>
      </c>
      <c r="C161" t="s">
        <v>264</v>
      </c>
      <c r="D161">
        <v>320000</v>
      </c>
      <c r="E161">
        <v>0.25404724062333572</v>
      </c>
      <c r="F161" t="s">
        <v>264</v>
      </c>
      <c r="H161" s="6">
        <v>646</v>
      </c>
      <c r="I161" s="4">
        <v>143250</v>
      </c>
      <c r="K161" s="6">
        <v>608</v>
      </c>
      <c r="L161" s="4">
        <v>225000</v>
      </c>
    </row>
    <row r="162" spans="1:12" x14ac:dyDescent="0.3">
      <c r="A162">
        <v>161</v>
      </c>
      <c r="B162" t="s">
        <v>113</v>
      </c>
      <c r="C162" t="s">
        <v>264</v>
      </c>
      <c r="D162">
        <v>162500</v>
      </c>
      <c r="E162">
        <v>0.31115382291693405</v>
      </c>
      <c r="F162" t="s">
        <v>264</v>
      </c>
      <c r="H162" s="6">
        <v>647</v>
      </c>
      <c r="I162" s="4">
        <v>98300</v>
      </c>
      <c r="K162" s="6">
        <v>610</v>
      </c>
      <c r="L162" s="4">
        <v>118500</v>
      </c>
    </row>
    <row r="163" spans="1:12" x14ac:dyDescent="0.3">
      <c r="A163">
        <v>162</v>
      </c>
      <c r="B163" t="s">
        <v>154</v>
      </c>
      <c r="C163" t="s">
        <v>264</v>
      </c>
      <c r="D163">
        <v>412500</v>
      </c>
      <c r="E163">
        <v>0.38725452590428577</v>
      </c>
      <c r="F163" t="s">
        <v>264</v>
      </c>
      <c r="H163" s="6">
        <v>652</v>
      </c>
      <c r="I163" s="4">
        <v>108000</v>
      </c>
      <c r="K163" s="6">
        <v>614</v>
      </c>
      <c r="L163" s="4">
        <v>147000</v>
      </c>
    </row>
    <row r="164" spans="1:12" x14ac:dyDescent="0.3">
      <c r="A164">
        <v>163</v>
      </c>
      <c r="B164" t="s">
        <v>154</v>
      </c>
      <c r="C164" t="s">
        <v>264</v>
      </c>
      <c r="D164">
        <v>220000</v>
      </c>
      <c r="E164">
        <v>0.17008736438669658</v>
      </c>
      <c r="F164" t="s">
        <v>264</v>
      </c>
      <c r="H164" s="6">
        <v>654</v>
      </c>
      <c r="I164" s="4">
        <v>135000</v>
      </c>
      <c r="K164" s="6">
        <v>621</v>
      </c>
      <c r="L164" s="4">
        <v>67000</v>
      </c>
    </row>
    <row r="165" spans="1:12" x14ac:dyDescent="0.3">
      <c r="A165">
        <v>164</v>
      </c>
      <c r="B165" t="s">
        <v>143</v>
      </c>
      <c r="C165" t="s">
        <v>265</v>
      </c>
      <c r="D165">
        <v>103200</v>
      </c>
      <c r="E165">
        <v>0.2968630712038518</v>
      </c>
      <c r="F165" t="s">
        <v>267</v>
      </c>
      <c r="H165" s="6">
        <v>659</v>
      </c>
      <c r="I165" s="4">
        <v>97500</v>
      </c>
      <c r="K165" s="6">
        <v>623</v>
      </c>
      <c r="L165" s="4">
        <v>135000</v>
      </c>
    </row>
    <row r="166" spans="1:12" x14ac:dyDescent="0.3">
      <c r="A166">
        <v>165</v>
      </c>
      <c r="B166" t="s">
        <v>143</v>
      </c>
      <c r="C166" t="s">
        <v>265</v>
      </c>
      <c r="D166">
        <v>152000</v>
      </c>
      <c r="E166">
        <v>0.64113923399193162</v>
      </c>
      <c r="F166" t="s">
        <v>268</v>
      </c>
      <c r="H166" s="6">
        <v>660</v>
      </c>
      <c r="I166" s="4">
        <v>167000</v>
      </c>
      <c r="K166" s="6">
        <v>626</v>
      </c>
      <c r="L166" s="4">
        <v>160000</v>
      </c>
    </row>
    <row r="167" spans="1:12" x14ac:dyDescent="0.3">
      <c r="A167">
        <v>166</v>
      </c>
      <c r="B167" t="s">
        <v>185</v>
      </c>
      <c r="C167" t="s">
        <v>265</v>
      </c>
      <c r="D167">
        <v>127500</v>
      </c>
      <c r="E167">
        <v>0.80680279086643958</v>
      </c>
      <c r="F167" t="s">
        <v>268</v>
      </c>
      <c r="H167" s="6">
        <v>663</v>
      </c>
      <c r="I167" s="4">
        <v>110000</v>
      </c>
      <c r="K167" s="6">
        <v>628</v>
      </c>
      <c r="L167" s="4">
        <v>153000</v>
      </c>
    </row>
    <row r="168" spans="1:12" x14ac:dyDescent="0.3">
      <c r="A168">
        <v>167</v>
      </c>
      <c r="B168" t="s">
        <v>205</v>
      </c>
      <c r="C168" t="s">
        <v>264</v>
      </c>
      <c r="D168">
        <v>190000</v>
      </c>
      <c r="E168">
        <v>0.86891078123937215</v>
      </c>
      <c r="F168" t="s">
        <v>264</v>
      </c>
      <c r="H168" s="6">
        <v>667</v>
      </c>
      <c r="I168" s="4">
        <v>129000</v>
      </c>
      <c r="K168" s="6">
        <v>634</v>
      </c>
      <c r="L168" s="4">
        <v>139400</v>
      </c>
    </row>
    <row r="169" spans="1:12" x14ac:dyDescent="0.3">
      <c r="A169">
        <v>168</v>
      </c>
      <c r="B169" t="s">
        <v>154</v>
      </c>
      <c r="C169" t="s">
        <v>264</v>
      </c>
      <c r="D169">
        <v>325624</v>
      </c>
      <c r="E169">
        <v>0.22776605462999888</v>
      </c>
      <c r="F169" t="s">
        <v>264</v>
      </c>
      <c r="H169" s="6">
        <v>669</v>
      </c>
      <c r="I169" s="4">
        <v>168000</v>
      </c>
      <c r="K169" s="6">
        <v>635</v>
      </c>
      <c r="L169" s="4">
        <v>144000</v>
      </c>
    </row>
    <row r="170" spans="1:12" x14ac:dyDescent="0.3">
      <c r="A170">
        <v>169</v>
      </c>
      <c r="B170" t="s">
        <v>193</v>
      </c>
      <c r="C170" t="s">
        <v>264</v>
      </c>
      <c r="D170">
        <v>183500</v>
      </c>
      <c r="E170">
        <v>0.97849292789314357</v>
      </c>
      <c r="F170" t="s">
        <v>264</v>
      </c>
      <c r="H170" s="6">
        <v>672</v>
      </c>
      <c r="I170" s="4">
        <v>103600</v>
      </c>
      <c r="K170" s="6">
        <v>637</v>
      </c>
      <c r="L170" s="4">
        <v>60000</v>
      </c>
    </row>
    <row r="171" spans="1:12" x14ac:dyDescent="0.3">
      <c r="A171">
        <v>170</v>
      </c>
      <c r="B171" t="s">
        <v>189</v>
      </c>
      <c r="C171" t="s">
        <v>264</v>
      </c>
      <c r="D171">
        <v>228000</v>
      </c>
      <c r="E171">
        <v>6.5632247149869483E-2</v>
      </c>
      <c r="F171" t="s">
        <v>264</v>
      </c>
      <c r="H171" s="6">
        <v>676</v>
      </c>
      <c r="I171" s="4">
        <v>148500</v>
      </c>
      <c r="K171" s="6">
        <v>638</v>
      </c>
      <c r="L171" s="4">
        <v>93000</v>
      </c>
    </row>
    <row r="172" spans="1:12" x14ac:dyDescent="0.3">
      <c r="A172">
        <v>171</v>
      </c>
      <c r="B172" t="s">
        <v>143</v>
      </c>
      <c r="C172" t="s">
        <v>265</v>
      </c>
      <c r="D172">
        <v>128500</v>
      </c>
      <c r="E172">
        <v>0.84386620367211596</v>
      </c>
      <c r="F172" t="s">
        <v>268</v>
      </c>
      <c r="H172" s="6">
        <v>677</v>
      </c>
      <c r="I172" s="4">
        <v>87000</v>
      </c>
      <c r="K172" s="6">
        <v>648</v>
      </c>
      <c r="L172" s="4">
        <v>155000</v>
      </c>
    </row>
    <row r="173" spans="1:12" x14ac:dyDescent="0.3">
      <c r="A173">
        <v>172</v>
      </c>
      <c r="B173" t="s">
        <v>162</v>
      </c>
      <c r="C173" t="s">
        <v>265</v>
      </c>
      <c r="D173">
        <v>215000</v>
      </c>
      <c r="E173">
        <v>0.33145066757788944</v>
      </c>
      <c r="F173" t="s">
        <v>267</v>
      </c>
      <c r="H173" s="6">
        <v>680</v>
      </c>
      <c r="I173" s="4">
        <v>128500</v>
      </c>
      <c r="K173" s="6">
        <v>649</v>
      </c>
      <c r="L173" s="4">
        <v>155000</v>
      </c>
    </row>
    <row r="174" spans="1:12" x14ac:dyDescent="0.3">
      <c r="A174">
        <v>173</v>
      </c>
      <c r="B174" t="s">
        <v>200</v>
      </c>
      <c r="C174" t="s">
        <v>264</v>
      </c>
      <c r="D174">
        <v>239000</v>
      </c>
      <c r="E174">
        <v>0.98308492264452285</v>
      </c>
      <c r="F174" t="s">
        <v>264</v>
      </c>
      <c r="H174" s="6">
        <v>694</v>
      </c>
      <c r="I174" s="4">
        <v>108480</v>
      </c>
      <c r="K174" s="6">
        <v>650</v>
      </c>
      <c r="L174" s="4">
        <v>84500</v>
      </c>
    </row>
    <row r="175" spans="1:12" x14ac:dyDescent="0.3">
      <c r="A175">
        <v>174</v>
      </c>
      <c r="B175" t="s">
        <v>162</v>
      </c>
      <c r="C175" t="s">
        <v>265</v>
      </c>
      <c r="D175">
        <v>163000</v>
      </c>
      <c r="E175">
        <v>0.61339683027820457</v>
      </c>
      <c r="F175" t="s">
        <v>268</v>
      </c>
      <c r="H175" s="6">
        <v>697</v>
      </c>
      <c r="I175" s="4">
        <v>89000</v>
      </c>
      <c r="K175" s="6">
        <v>656</v>
      </c>
      <c r="L175" s="4">
        <v>88000</v>
      </c>
    </row>
    <row r="176" spans="1:12" x14ac:dyDescent="0.3">
      <c r="A176">
        <v>175</v>
      </c>
      <c r="B176" t="s">
        <v>189</v>
      </c>
      <c r="C176" t="s">
        <v>264</v>
      </c>
      <c r="D176">
        <v>184000</v>
      </c>
      <c r="E176">
        <v>0.28826232286332776</v>
      </c>
      <c r="F176" t="s">
        <v>264</v>
      </c>
      <c r="H176" s="6">
        <v>710</v>
      </c>
      <c r="I176" s="4">
        <v>109900</v>
      </c>
      <c r="K176" s="6">
        <v>657</v>
      </c>
      <c r="L176" s="4">
        <v>145500</v>
      </c>
    </row>
    <row r="177" spans="1:12" x14ac:dyDescent="0.3">
      <c r="A177">
        <v>176</v>
      </c>
      <c r="B177" t="s">
        <v>185</v>
      </c>
      <c r="C177" t="s">
        <v>265</v>
      </c>
      <c r="D177">
        <v>243000</v>
      </c>
      <c r="E177">
        <v>6.6460676587007272E-2</v>
      </c>
      <c r="F177" t="s">
        <v>267</v>
      </c>
      <c r="H177" s="6">
        <v>711</v>
      </c>
      <c r="I177" s="4">
        <v>52000</v>
      </c>
      <c r="K177" s="6">
        <v>664</v>
      </c>
      <c r="L177" s="4">
        <v>137500</v>
      </c>
    </row>
    <row r="178" spans="1:12" x14ac:dyDescent="0.3">
      <c r="A178">
        <v>177</v>
      </c>
      <c r="B178" t="s">
        <v>205</v>
      </c>
      <c r="C178" t="s">
        <v>264</v>
      </c>
      <c r="D178">
        <v>211000</v>
      </c>
      <c r="E178">
        <v>0.31890660973184715</v>
      </c>
      <c r="F178" t="s">
        <v>264</v>
      </c>
      <c r="H178" s="6">
        <v>712</v>
      </c>
      <c r="I178" s="4">
        <v>102776</v>
      </c>
      <c r="K178" s="6">
        <v>675</v>
      </c>
      <c r="L178" s="4">
        <v>140000</v>
      </c>
    </row>
    <row r="179" spans="1:12" x14ac:dyDescent="0.3">
      <c r="A179">
        <v>178</v>
      </c>
      <c r="B179" t="s">
        <v>151</v>
      </c>
      <c r="C179" t="s">
        <v>265</v>
      </c>
      <c r="D179">
        <v>172500</v>
      </c>
      <c r="E179">
        <v>0.1563544219977594</v>
      </c>
      <c r="F179" t="s">
        <v>267</v>
      </c>
      <c r="H179" s="6">
        <v>714</v>
      </c>
      <c r="I179" s="4">
        <v>129000</v>
      </c>
      <c r="K179" s="6">
        <v>678</v>
      </c>
      <c r="L179" s="4">
        <v>109500</v>
      </c>
    </row>
    <row r="180" spans="1:12" x14ac:dyDescent="0.3">
      <c r="A180">
        <v>179</v>
      </c>
      <c r="B180" t="s">
        <v>200</v>
      </c>
      <c r="C180" t="s">
        <v>264</v>
      </c>
      <c r="D180">
        <v>501837</v>
      </c>
      <c r="E180">
        <v>0.84523024122213608</v>
      </c>
      <c r="F180" t="s">
        <v>264</v>
      </c>
      <c r="H180" s="6">
        <v>715</v>
      </c>
      <c r="I180" s="4">
        <v>130500</v>
      </c>
      <c r="K180" s="6">
        <v>682</v>
      </c>
      <c r="L180" s="4">
        <v>159434</v>
      </c>
    </row>
    <row r="181" spans="1:12" x14ac:dyDescent="0.3">
      <c r="A181">
        <v>180</v>
      </c>
      <c r="B181" t="s">
        <v>143</v>
      </c>
      <c r="C181" t="s">
        <v>265</v>
      </c>
      <c r="D181">
        <v>100000</v>
      </c>
      <c r="E181">
        <v>0.84940579280450201</v>
      </c>
      <c r="F181" t="s">
        <v>268</v>
      </c>
      <c r="H181" s="6">
        <v>723</v>
      </c>
      <c r="I181" s="4">
        <v>124500</v>
      </c>
      <c r="K181" s="6">
        <v>695</v>
      </c>
      <c r="L181" s="4">
        <v>141500</v>
      </c>
    </row>
    <row r="182" spans="1:12" x14ac:dyDescent="0.3">
      <c r="A182">
        <v>181</v>
      </c>
      <c r="B182" t="s">
        <v>136</v>
      </c>
      <c r="C182" t="s">
        <v>264</v>
      </c>
      <c r="D182">
        <v>177000</v>
      </c>
      <c r="E182">
        <v>3.2328140726857302E-2</v>
      </c>
      <c r="F182" t="s">
        <v>264</v>
      </c>
      <c r="H182" s="6">
        <v>724</v>
      </c>
      <c r="I182" s="4">
        <v>135000</v>
      </c>
      <c r="K182" s="6">
        <v>698</v>
      </c>
      <c r="L182" s="4">
        <v>123500</v>
      </c>
    </row>
    <row r="183" spans="1:12" x14ac:dyDescent="0.3">
      <c r="A183">
        <v>182</v>
      </c>
      <c r="B183" t="s">
        <v>123</v>
      </c>
      <c r="C183" t="s">
        <v>264</v>
      </c>
      <c r="D183">
        <v>200100</v>
      </c>
      <c r="E183">
        <v>0.81921647013278021</v>
      </c>
      <c r="F183" t="s">
        <v>264</v>
      </c>
      <c r="H183" s="6">
        <v>725</v>
      </c>
      <c r="I183" s="4">
        <v>320000</v>
      </c>
      <c r="K183" s="6">
        <v>699</v>
      </c>
      <c r="L183" s="4">
        <v>138500</v>
      </c>
    </row>
    <row r="184" spans="1:12" x14ac:dyDescent="0.3">
      <c r="A184">
        <v>183</v>
      </c>
      <c r="B184" t="s">
        <v>185</v>
      </c>
      <c r="C184" t="s">
        <v>265</v>
      </c>
      <c r="D184">
        <v>120000</v>
      </c>
      <c r="E184">
        <v>0.13731375005097513</v>
      </c>
      <c r="F184" t="s">
        <v>267</v>
      </c>
      <c r="H184" s="6">
        <v>730</v>
      </c>
      <c r="I184" s="4">
        <v>103000</v>
      </c>
      <c r="K184" s="6">
        <v>704</v>
      </c>
      <c r="L184" s="4">
        <v>140000</v>
      </c>
    </row>
    <row r="185" spans="1:12" x14ac:dyDescent="0.3">
      <c r="A185">
        <v>184</v>
      </c>
      <c r="B185" t="s">
        <v>143</v>
      </c>
      <c r="C185" t="s">
        <v>265</v>
      </c>
      <c r="D185">
        <v>200000</v>
      </c>
      <c r="E185">
        <v>0.978864520398254</v>
      </c>
      <c r="F185" t="s">
        <v>268</v>
      </c>
      <c r="H185" s="6">
        <v>734</v>
      </c>
      <c r="I185" s="4">
        <v>131400</v>
      </c>
      <c r="K185" s="6">
        <v>706</v>
      </c>
      <c r="L185" s="4">
        <v>55000</v>
      </c>
    </row>
    <row r="186" spans="1:12" x14ac:dyDescent="0.3">
      <c r="A186">
        <v>185</v>
      </c>
      <c r="B186" t="s">
        <v>148</v>
      </c>
      <c r="C186" t="s">
        <v>265</v>
      </c>
      <c r="D186">
        <v>127000</v>
      </c>
      <c r="E186">
        <v>0.1293087764008809</v>
      </c>
      <c r="F186" t="s">
        <v>267</v>
      </c>
      <c r="H186" s="6">
        <v>735</v>
      </c>
      <c r="I186" s="4">
        <v>108000</v>
      </c>
      <c r="K186" s="6">
        <v>717</v>
      </c>
      <c r="L186" s="4">
        <v>159500</v>
      </c>
    </row>
    <row r="187" spans="1:12" x14ac:dyDescent="0.3">
      <c r="A187">
        <v>186</v>
      </c>
      <c r="B187" t="s">
        <v>143</v>
      </c>
      <c r="C187" t="s">
        <v>265</v>
      </c>
      <c r="D187">
        <v>475000</v>
      </c>
      <c r="E187">
        <v>0.6174638636701838</v>
      </c>
      <c r="F187" t="s">
        <v>268</v>
      </c>
      <c r="H187" s="6">
        <v>741</v>
      </c>
      <c r="I187" s="4">
        <v>132000</v>
      </c>
      <c r="K187" s="6">
        <v>726</v>
      </c>
      <c r="L187" s="4">
        <v>120500</v>
      </c>
    </row>
    <row r="188" spans="1:12" x14ac:dyDescent="0.3">
      <c r="A188">
        <v>187</v>
      </c>
      <c r="B188" t="s">
        <v>131</v>
      </c>
      <c r="C188" t="s">
        <v>265</v>
      </c>
      <c r="D188">
        <v>173000</v>
      </c>
      <c r="E188">
        <v>8.9986062614543338E-2</v>
      </c>
      <c r="F188" t="s">
        <v>267</v>
      </c>
      <c r="H188" s="6">
        <v>748</v>
      </c>
      <c r="I188" s="4">
        <v>265979</v>
      </c>
      <c r="K188" s="6">
        <v>729</v>
      </c>
      <c r="L188" s="4">
        <v>110000</v>
      </c>
    </row>
    <row r="189" spans="1:12" x14ac:dyDescent="0.3">
      <c r="A189">
        <v>188</v>
      </c>
      <c r="B189" t="s">
        <v>143</v>
      </c>
      <c r="C189" t="s">
        <v>265</v>
      </c>
      <c r="D189">
        <v>135000</v>
      </c>
      <c r="E189">
        <v>0.49861136754533197</v>
      </c>
      <c r="F189" t="s">
        <v>267</v>
      </c>
      <c r="H189" s="6">
        <v>762</v>
      </c>
      <c r="I189" s="4">
        <v>100000</v>
      </c>
      <c r="K189" s="6">
        <v>736</v>
      </c>
      <c r="L189" s="4">
        <v>163000</v>
      </c>
    </row>
    <row r="190" spans="1:12" x14ac:dyDescent="0.3">
      <c r="A190">
        <v>189</v>
      </c>
      <c r="B190" t="s">
        <v>170</v>
      </c>
      <c r="C190" t="s">
        <v>264</v>
      </c>
      <c r="D190">
        <v>153337</v>
      </c>
      <c r="E190">
        <v>0.96733770007253539</v>
      </c>
      <c r="F190" t="s">
        <v>264</v>
      </c>
      <c r="H190" s="6">
        <v>771</v>
      </c>
      <c r="I190" s="4">
        <v>134900</v>
      </c>
      <c r="K190" s="6">
        <v>737</v>
      </c>
      <c r="L190" s="4">
        <v>93500</v>
      </c>
    </row>
    <row r="191" spans="1:12" x14ac:dyDescent="0.3">
      <c r="A191">
        <v>190</v>
      </c>
      <c r="B191" t="s">
        <v>200</v>
      </c>
      <c r="C191" t="s">
        <v>264</v>
      </c>
      <c r="D191">
        <v>286000</v>
      </c>
      <c r="E191">
        <v>0.19749038574731503</v>
      </c>
      <c r="F191" t="s">
        <v>264</v>
      </c>
      <c r="H191" s="6">
        <v>773</v>
      </c>
      <c r="I191" s="4">
        <v>107000</v>
      </c>
      <c r="K191" s="6">
        <v>739</v>
      </c>
      <c r="L191" s="4">
        <v>179000</v>
      </c>
    </row>
    <row r="192" spans="1:12" x14ac:dyDescent="0.3">
      <c r="A192">
        <v>191</v>
      </c>
      <c r="B192" t="s">
        <v>123</v>
      </c>
      <c r="C192" t="s">
        <v>264</v>
      </c>
      <c r="D192">
        <v>315000</v>
      </c>
      <c r="E192">
        <v>0.11645416282562238</v>
      </c>
      <c r="F192" t="s">
        <v>264</v>
      </c>
      <c r="H192" s="6">
        <v>774</v>
      </c>
      <c r="I192" s="4">
        <v>114500</v>
      </c>
      <c r="K192" s="6">
        <v>742</v>
      </c>
      <c r="L192" s="4">
        <v>142000</v>
      </c>
    </row>
    <row r="193" spans="1:12" x14ac:dyDescent="0.3">
      <c r="A193">
        <v>192</v>
      </c>
      <c r="B193" t="s">
        <v>162</v>
      </c>
      <c r="C193" t="s">
        <v>265</v>
      </c>
      <c r="D193">
        <v>184000</v>
      </c>
      <c r="E193">
        <v>0.96129658308362487</v>
      </c>
      <c r="F193" t="s">
        <v>268</v>
      </c>
      <c r="H193" s="6">
        <v>780</v>
      </c>
      <c r="I193" s="4">
        <v>135000</v>
      </c>
      <c r="K193" s="6">
        <v>744</v>
      </c>
      <c r="L193" s="4">
        <v>175000</v>
      </c>
    </row>
    <row r="194" spans="1:12" x14ac:dyDescent="0.3">
      <c r="A194">
        <v>193</v>
      </c>
      <c r="B194" t="s">
        <v>89</v>
      </c>
      <c r="C194" t="s">
        <v>264</v>
      </c>
      <c r="D194">
        <v>192000</v>
      </c>
      <c r="E194">
        <v>0.51693954117056973</v>
      </c>
      <c r="F194" t="s">
        <v>264</v>
      </c>
      <c r="H194" s="6">
        <v>784</v>
      </c>
      <c r="I194" s="4">
        <v>165500</v>
      </c>
      <c r="K194" s="6">
        <v>750</v>
      </c>
      <c r="L194" s="4">
        <v>98000</v>
      </c>
    </row>
    <row r="195" spans="1:12" x14ac:dyDescent="0.3">
      <c r="A195">
        <v>194</v>
      </c>
      <c r="B195" t="s">
        <v>185</v>
      </c>
      <c r="C195" t="s">
        <v>265</v>
      </c>
      <c r="D195">
        <v>130000</v>
      </c>
      <c r="E195">
        <v>4.8628190519661718E-2</v>
      </c>
      <c r="F195" t="s">
        <v>267</v>
      </c>
      <c r="H195" s="6">
        <v>787</v>
      </c>
      <c r="I195" s="4">
        <v>139000</v>
      </c>
      <c r="K195" s="6">
        <v>751</v>
      </c>
      <c r="L195" s="4">
        <v>96500</v>
      </c>
    </row>
    <row r="196" spans="1:12" x14ac:dyDescent="0.3">
      <c r="A196">
        <v>195</v>
      </c>
      <c r="B196" t="s">
        <v>89</v>
      </c>
      <c r="C196" t="s">
        <v>264</v>
      </c>
      <c r="D196">
        <v>127000</v>
      </c>
      <c r="E196">
        <v>0.28000388112479058</v>
      </c>
      <c r="F196" t="s">
        <v>264</v>
      </c>
      <c r="H196" s="6">
        <v>792</v>
      </c>
      <c r="I196" s="4">
        <v>146800</v>
      </c>
      <c r="K196" s="6">
        <v>755</v>
      </c>
      <c r="L196" s="4">
        <v>156000</v>
      </c>
    </row>
    <row r="197" spans="1:12" x14ac:dyDescent="0.3">
      <c r="A197">
        <v>196</v>
      </c>
      <c r="B197" t="s">
        <v>216</v>
      </c>
      <c r="C197" t="s">
        <v>265</v>
      </c>
      <c r="D197">
        <v>148500</v>
      </c>
      <c r="E197">
        <v>0.18297422560999321</v>
      </c>
      <c r="F197" t="s">
        <v>267</v>
      </c>
      <c r="H197" s="6">
        <v>797</v>
      </c>
      <c r="I197" s="4">
        <v>143500</v>
      </c>
      <c r="K197" s="6">
        <v>758</v>
      </c>
      <c r="L197" s="4">
        <v>158900</v>
      </c>
    </row>
    <row r="198" spans="1:12" x14ac:dyDescent="0.3">
      <c r="A198">
        <v>197</v>
      </c>
      <c r="B198" t="s">
        <v>136</v>
      </c>
      <c r="C198" t="s">
        <v>264</v>
      </c>
      <c r="D198">
        <v>311872</v>
      </c>
      <c r="E198">
        <v>0.14319446005425063</v>
      </c>
      <c r="F198" t="s">
        <v>264</v>
      </c>
      <c r="H198" s="6">
        <v>798</v>
      </c>
      <c r="I198" s="4">
        <v>110000</v>
      </c>
      <c r="K198" s="6">
        <v>761</v>
      </c>
      <c r="L198" s="4">
        <v>127500</v>
      </c>
    </row>
    <row r="199" spans="1:12" x14ac:dyDescent="0.3">
      <c r="A199">
        <v>198</v>
      </c>
      <c r="B199" t="s">
        <v>162</v>
      </c>
      <c r="C199" t="s">
        <v>265</v>
      </c>
      <c r="D199">
        <v>235000</v>
      </c>
      <c r="E199">
        <v>0.77785799685269574</v>
      </c>
      <c r="F199" t="s">
        <v>268</v>
      </c>
      <c r="H199" s="6">
        <v>802</v>
      </c>
      <c r="I199" s="4">
        <v>109900</v>
      </c>
      <c r="K199" s="6">
        <v>768</v>
      </c>
      <c r="L199" s="4">
        <v>160000</v>
      </c>
    </row>
    <row r="200" spans="1:12" x14ac:dyDescent="0.3">
      <c r="A200">
        <v>199</v>
      </c>
      <c r="B200" t="s">
        <v>143</v>
      </c>
      <c r="C200" t="s">
        <v>265</v>
      </c>
      <c r="D200">
        <v>104000</v>
      </c>
      <c r="E200">
        <v>0.24093970651130348</v>
      </c>
      <c r="F200" t="s">
        <v>267</v>
      </c>
      <c r="H200" s="6">
        <v>805</v>
      </c>
      <c r="I200" s="4">
        <v>118000</v>
      </c>
      <c r="K200" s="6">
        <v>772</v>
      </c>
      <c r="L200" s="4">
        <v>102000</v>
      </c>
    </row>
    <row r="201" spans="1:12" x14ac:dyDescent="0.3">
      <c r="A201">
        <v>200</v>
      </c>
      <c r="B201" t="s">
        <v>154</v>
      </c>
      <c r="C201" t="s">
        <v>264</v>
      </c>
      <c r="D201">
        <v>274900</v>
      </c>
      <c r="E201">
        <v>0.50913060388324738</v>
      </c>
      <c r="F201" t="s">
        <v>264</v>
      </c>
      <c r="H201" s="6">
        <v>807</v>
      </c>
      <c r="I201" s="4">
        <v>135500</v>
      </c>
      <c r="K201" s="6">
        <v>776</v>
      </c>
      <c r="L201" s="4">
        <v>162000</v>
      </c>
    </row>
    <row r="202" spans="1:12" x14ac:dyDescent="0.3">
      <c r="A202">
        <v>201</v>
      </c>
      <c r="B202" t="s">
        <v>185</v>
      </c>
      <c r="C202" t="s">
        <v>265</v>
      </c>
      <c r="D202">
        <v>140000</v>
      </c>
      <c r="E202">
        <v>0.10425907567049919</v>
      </c>
      <c r="F202" t="s">
        <v>267</v>
      </c>
      <c r="H202" s="6">
        <v>808</v>
      </c>
      <c r="I202" s="4">
        <v>223500</v>
      </c>
      <c r="K202" s="6">
        <v>778</v>
      </c>
      <c r="L202" s="4">
        <v>142500</v>
      </c>
    </row>
    <row r="203" spans="1:12" x14ac:dyDescent="0.3">
      <c r="A203">
        <v>202</v>
      </c>
      <c r="B203" t="s">
        <v>131</v>
      </c>
      <c r="C203" t="s">
        <v>265</v>
      </c>
      <c r="D203">
        <v>171500</v>
      </c>
      <c r="E203">
        <v>0.30783060588166067</v>
      </c>
      <c r="F203" t="s">
        <v>267</v>
      </c>
      <c r="H203" s="6">
        <v>809</v>
      </c>
      <c r="I203" s="4">
        <v>159950</v>
      </c>
      <c r="K203" s="6">
        <v>785</v>
      </c>
      <c r="L203" s="4">
        <v>128000</v>
      </c>
    </row>
    <row r="204" spans="1:12" x14ac:dyDescent="0.3">
      <c r="A204">
        <v>203</v>
      </c>
      <c r="B204" t="s">
        <v>143</v>
      </c>
      <c r="C204" t="s">
        <v>265</v>
      </c>
      <c r="D204">
        <v>112000</v>
      </c>
      <c r="E204">
        <v>0.98546799164240939</v>
      </c>
      <c r="F204" t="s">
        <v>268</v>
      </c>
      <c r="H204" s="6">
        <v>810</v>
      </c>
      <c r="I204" s="4">
        <v>106000</v>
      </c>
      <c r="K204" s="6">
        <v>789</v>
      </c>
      <c r="L204" s="4">
        <v>107900</v>
      </c>
    </row>
    <row r="205" spans="1:12" x14ac:dyDescent="0.3">
      <c r="A205">
        <v>204</v>
      </c>
      <c r="B205" t="s">
        <v>89</v>
      </c>
      <c r="C205" t="s">
        <v>264</v>
      </c>
      <c r="D205">
        <v>149000</v>
      </c>
      <c r="E205">
        <v>0.68931497605371295</v>
      </c>
      <c r="F205" t="s">
        <v>264</v>
      </c>
      <c r="H205" s="6">
        <v>815</v>
      </c>
      <c r="I205" s="4">
        <v>116000</v>
      </c>
      <c r="K205" s="6">
        <v>800</v>
      </c>
      <c r="L205" s="4">
        <v>175000</v>
      </c>
    </row>
    <row r="206" spans="1:12" x14ac:dyDescent="0.3">
      <c r="A206">
        <v>205</v>
      </c>
      <c r="B206" t="s">
        <v>143</v>
      </c>
      <c r="C206" t="s">
        <v>265</v>
      </c>
      <c r="D206">
        <v>110000</v>
      </c>
      <c r="E206">
        <v>0.50427525401507611</v>
      </c>
      <c r="F206" t="s">
        <v>268</v>
      </c>
      <c r="H206" s="6">
        <v>817</v>
      </c>
      <c r="I206" s="4">
        <v>137000</v>
      </c>
      <c r="K206" s="6">
        <v>813</v>
      </c>
      <c r="L206" s="4">
        <v>55993</v>
      </c>
    </row>
    <row r="207" spans="1:12" x14ac:dyDescent="0.3">
      <c r="A207">
        <v>206</v>
      </c>
      <c r="B207" t="s">
        <v>193</v>
      </c>
      <c r="C207" t="s">
        <v>264</v>
      </c>
      <c r="D207">
        <v>180500</v>
      </c>
      <c r="E207">
        <v>0.2638527989457693</v>
      </c>
      <c r="F207" t="s">
        <v>264</v>
      </c>
      <c r="H207" s="6">
        <v>822</v>
      </c>
      <c r="I207" s="4">
        <v>93000</v>
      </c>
      <c r="K207" s="6">
        <v>814</v>
      </c>
      <c r="L207" s="4">
        <v>157900</v>
      </c>
    </row>
    <row r="208" spans="1:12" x14ac:dyDescent="0.3">
      <c r="A208">
        <v>207</v>
      </c>
      <c r="B208" t="s">
        <v>151</v>
      </c>
      <c r="C208" t="s">
        <v>265</v>
      </c>
      <c r="D208">
        <v>143900</v>
      </c>
      <c r="E208">
        <v>0.7589175173834305</v>
      </c>
      <c r="F208" t="s">
        <v>268</v>
      </c>
      <c r="H208" s="6">
        <v>824</v>
      </c>
      <c r="I208" s="4">
        <v>139500</v>
      </c>
      <c r="K208" s="6">
        <v>818</v>
      </c>
      <c r="L208" s="4">
        <v>271000</v>
      </c>
    </row>
    <row r="209" spans="1:12" x14ac:dyDescent="0.3">
      <c r="A209">
        <v>208</v>
      </c>
      <c r="B209" t="s">
        <v>162</v>
      </c>
      <c r="C209" t="s">
        <v>265</v>
      </c>
      <c r="D209">
        <v>141000</v>
      </c>
      <c r="E209">
        <v>0.9843122327300734</v>
      </c>
      <c r="F209" t="s">
        <v>268</v>
      </c>
      <c r="H209" s="6">
        <v>827</v>
      </c>
      <c r="I209" s="4">
        <v>109500</v>
      </c>
      <c r="K209" s="6">
        <v>837</v>
      </c>
      <c r="L209" s="4">
        <v>153500</v>
      </c>
    </row>
    <row r="210" spans="1:12" x14ac:dyDescent="0.3">
      <c r="A210">
        <v>209</v>
      </c>
      <c r="B210" t="s">
        <v>170</v>
      </c>
      <c r="C210" t="s">
        <v>264</v>
      </c>
      <c r="D210">
        <v>277000</v>
      </c>
      <c r="E210">
        <v>0.77257887327315822</v>
      </c>
      <c r="F210" t="s">
        <v>264</v>
      </c>
      <c r="H210" s="6">
        <v>831</v>
      </c>
      <c r="I210" s="4">
        <v>166000</v>
      </c>
      <c r="K210" s="6">
        <v>838</v>
      </c>
      <c r="L210" s="4">
        <v>100000</v>
      </c>
    </row>
    <row r="211" spans="1:12" x14ac:dyDescent="0.3">
      <c r="A211">
        <v>210</v>
      </c>
      <c r="B211" t="s">
        <v>162</v>
      </c>
      <c r="C211" t="s">
        <v>265</v>
      </c>
      <c r="D211">
        <v>145000</v>
      </c>
      <c r="E211">
        <v>0.50517717282000174</v>
      </c>
      <c r="F211" t="s">
        <v>268</v>
      </c>
      <c r="H211" s="6">
        <v>834</v>
      </c>
      <c r="I211" s="4">
        <v>167000</v>
      </c>
      <c r="K211" s="6">
        <v>841</v>
      </c>
      <c r="L211" s="4">
        <v>140000</v>
      </c>
    </row>
    <row r="212" spans="1:12" x14ac:dyDescent="0.3">
      <c r="A212">
        <v>211</v>
      </c>
      <c r="B212" t="s">
        <v>185</v>
      </c>
      <c r="C212" t="s">
        <v>265</v>
      </c>
      <c r="D212">
        <v>98000</v>
      </c>
      <c r="E212">
        <v>8.7280190056200135E-2</v>
      </c>
      <c r="F212" t="s">
        <v>267</v>
      </c>
      <c r="H212" s="6">
        <v>835</v>
      </c>
      <c r="I212" s="4">
        <v>139950</v>
      </c>
      <c r="K212" s="6">
        <v>842</v>
      </c>
      <c r="L212" s="4">
        <v>157500</v>
      </c>
    </row>
    <row r="213" spans="1:12" x14ac:dyDescent="0.3">
      <c r="A213">
        <v>212</v>
      </c>
      <c r="B213" t="s">
        <v>185</v>
      </c>
      <c r="C213" t="s">
        <v>265</v>
      </c>
      <c r="D213">
        <v>186000</v>
      </c>
      <c r="E213">
        <v>0.94501284162386223</v>
      </c>
      <c r="F213" t="s">
        <v>268</v>
      </c>
      <c r="H213" s="6">
        <v>836</v>
      </c>
      <c r="I213" s="4">
        <v>128000</v>
      </c>
      <c r="K213" s="6">
        <v>843</v>
      </c>
      <c r="L213" s="4">
        <v>174900</v>
      </c>
    </row>
    <row r="214" spans="1:12" x14ac:dyDescent="0.3">
      <c r="A214">
        <v>213</v>
      </c>
      <c r="B214" t="s">
        <v>136</v>
      </c>
      <c r="C214" t="s">
        <v>264</v>
      </c>
      <c r="D214">
        <v>252678</v>
      </c>
      <c r="E214">
        <v>0.16825098931213189</v>
      </c>
      <c r="F214" t="s">
        <v>264</v>
      </c>
      <c r="H214" s="6">
        <v>840</v>
      </c>
      <c r="I214" s="4">
        <v>130500</v>
      </c>
      <c r="K214" s="6">
        <v>856</v>
      </c>
      <c r="L214" s="4">
        <v>127000</v>
      </c>
    </row>
    <row r="215" spans="1:12" x14ac:dyDescent="0.3">
      <c r="A215">
        <v>214</v>
      </c>
      <c r="B215" t="s">
        <v>89</v>
      </c>
      <c r="C215" t="s">
        <v>264</v>
      </c>
      <c r="D215">
        <v>156000</v>
      </c>
      <c r="E215">
        <v>0.39645858185934912</v>
      </c>
      <c r="F215" t="s">
        <v>264</v>
      </c>
      <c r="H215" s="6">
        <v>844</v>
      </c>
      <c r="I215" s="4">
        <v>141000</v>
      </c>
      <c r="K215" s="6">
        <v>862</v>
      </c>
      <c r="L215" s="4">
        <v>131500</v>
      </c>
    </row>
    <row r="216" spans="1:12" x14ac:dyDescent="0.3">
      <c r="A216">
        <v>215</v>
      </c>
      <c r="B216" t="s">
        <v>89</v>
      </c>
      <c r="C216" t="s">
        <v>264</v>
      </c>
      <c r="D216">
        <v>161750</v>
      </c>
      <c r="E216">
        <v>2.055259849756208E-2</v>
      </c>
      <c r="F216" t="s">
        <v>264</v>
      </c>
      <c r="H216" s="6">
        <v>845</v>
      </c>
      <c r="I216" s="4">
        <v>153900</v>
      </c>
      <c r="K216" s="6">
        <v>868</v>
      </c>
      <c r="L216" s="4">
        <v>129000</v>
      </c>
    </row>
    <row r="217" spans="1:12" x14ac:dyDescent="0.3">
      <c r="A217">
        <v>216</v>
      </c>
      <c r="B217" t="s">
        <v>162</v>
      </c>
      <c r="C217" t="s">
        <v>265</v>
      </c>
      <c r="D217">
        <v>134450</v>
      </c>
      <c r="E217">
        <v>0.26508577215185058</v>
      </c>
      <c r="F217" t="s">
        <v>267</v>
      </c>
      <c r="H217" s="6">
        <v>846</v>
      </c>
      <c r="I217" s="4">
        <v>171000</v>
      </c>
      <c r="K217" s="6">
        <v>871</v>
      </c>
      <c r="L217" s="4">
        <v>109500</v>
      </c>
    </row>
    <row r="218" spans="1:12" x14ac:dyDescent="0.3">
      <c r="A218">
        <v>217</v>
      </c>
      <c r="B218" t="s">
        <v>89</v>
      </c>
      <c r="C218" t="s">
        <v>264</v>
      </c>
      <c r="D218">
        <v>210000</v>
      </c>
      <c r="E218">
        <v>0.67513048645348162</v>
      </c>
      <c r="F218" t="s">
        <v>264</v>
      </c>
      <c r="H218" s="6">
        <v>854</v>
      </c>
      <c r="I218" s="4">
        <v>158000</v>
      </c>
      <c r="K218" s="6">
        <v>873</v>
      </c>
      <c r="L218" s="4">
        <v>116000</v>
      </c>
    </row>
    <row r="219" spans="1:12" x14ac:dyDescent="0.3">
      <c r="A219">
        <v>218</v>
      </c>
      <c r="B219" t="s">
        <v>143</v>
      </c>
      <c r="C219" t="s">
        <v>265</v>
      </c>
      <c r="D219">
        <v>107000</v>
      </c>
      <c r="E219">
        <v>0.61460957270765537</v>
      </c>
      <c r="F219" t="s">
        <v>268</v>
      </c>
      <c r="H219" s="6">
        <v>855</v>
      </c>
      <c r="I219" s="4">
        <v>170000</v>
      </c>
      <c r="K219" s="6">
        <v>874</v>
      </c>
      <c r="L219" s="4">
        <v>133000</v>
      </c>
    </row>
    <row r="220" spans="1:12" x14ac:dyDescent="0.3">
      <c r="A220">
        <v>219</v>
      </c>
      <c r="B220" t="s">
        <v>123</v>
      </c>
      <c r="C220" t="s">
        <v>264</v>
      </c>
      <c r="D220">
        <v>311500</v>
      </c>
      <c r="E220">
        <v>0.95781464093057911</v>
      </c>
      <c r="F220" t="s">
        <v>264</v>
      </c>
      <c r="H220" s="6">
        <v>864</v>
      </c>
      <c r="I220" s="4">
        <v>132500</v>
      </c>
      <c r="K220" s="6">
        <v>877</v>
      </c>
      <c r="L220" s="4">
        <v>132250</v>
      </c>
    </row>
    <row r="221" spans="1:12" x14ac:dyDescent="0.3">
      <c r="A221">
        <v>220</v>
      </c>
      <c r="B221" t="s">
        <v>227</v>
      </c>
      <c r="C221" t="s">
        <v>264</v>
      </c>
      <c r="D221">
        <v>167240</v>
      </c>
      <c r="E221">
        <v>0.20950842872705666</v>
      </c>
      <c r="F221" t="s">
        <v>264</v>
      </c>
      <c r="H221" s="6">
        <v>866</v>
      </c>
      <c r="I221" s="4">
        <v>148500</v>
      </c>
      <c r="K221" s="6">
        <v>884</v>
      </c>
      <c r="L221" s="4">
        <v>118500</v>
      </c>
    </row>
    <row r="222" spans="1:12" x14ac:dyDescent="0.3">
      <c r="A222">
        <v>221</v>
      </c>
      <c r="B222" t="s">
        <v>89</v>
      </c>
      <c r="C222" t="s">
        <v>264</v>
      </c>
      <c r="D222">
        <v>204900</v>
      </c>
      <c r="E222">
        <v>0.5745956237351546</v>
      </c>
      <c r="F222" t="s">
        <v>264</v>
      </c>
      <c r="H222" s="6">
        <v>875</v>
      </c>
      <c r="I222" s="4">
        <v>66500</v>
      </c>
      <c r="K222" s="6">
        <v>887</v>
      </c>
      <c r="L222" s="4">
        <v>145000</v>
      </c>
    </row>
    <row r="223" spans="1:12" x14ac:dyDescent="0.3">
      <c r="A223">
        <v>222</v>
      </c>
      <c r="B223" t="s">
        <v>193</v>
      </c>
      <c r="C223" t="s">
        <v>264</v>
      </c>
      <c r="D223">
        <v>200000</v>
      </c>
      <c r="E223">
        <v>0.63766058858802432</v>
      </c>
      <c r="F223" t="s">
        <v>264</v>
      </c>
      <c r="H223" s="6">
        <v>879</v>
      </c>
      <c r="I223" s="4">
        <v>148000</v>
      </c>
      <c r="K223" s="6">
        <v>888</v>
      </c>
      <c r="L223" s="4">
        <v>135500</v>
      </c>
    </row>
    <row r="224" spans="1:12" x14ac:dyDescent="0.3">
      <c r="A224">
        <v>223</v>
      </c>
      <c r="B224" t="s">
        <v>138</v>
      </c>
      <c r="C224" t="s">
        <v>264</v>
      </c>
      <c r="D224">
        <v>179900</v>
      </c>
      <c r="E224">
        <v>0.57197039079870693</v>
      </c>
      <c r="F224" t="s">
        <v>264</v>
      </c>
      <c r="H224" s="6">
        <v>881</v>
      </c>
      <c r="I224" s="4">
        <v>157000</v>
      </c>
      <c r="K224" s="6">
        <v>892</v>
      </c>
      <c r="L224" s="4">
        <v>172500</v>
      </c>
    </row>
    <row r="225" spans="1:12" x14ac:dyDescent="0.3">
      <c r="A225">
        <v>224</v>
      </c>
      <c r="B225" t="s">
        <v>162</v>
      </c>
      <c r="C225" t="s">
        <v>265</v>
      </c>
      <c r="D225">
        <v>97000</v>
      </c>
      <c r="E225">
        <v>0.83030637283369313</v>
      </c>
      <c r="F225" t="s">
        <v>268</v>
      </c>
      <c r="H225" s="6">
        <v>885</v>
      </c>
      <c r="I225" s="4">
        <v>100000</v>
      </c>
      <c r="K225" s="6">
        <v>896</v>
      </c>
      <c r="L225" s="4">
        <v>140000</v>
      </c>
    </row>
    <row r="226" spans="1:12" x14ac:dyDescent="0.3">
      <c r="A226">
        <v>225</v>
      </c>
      <c r="B226" t="s">
        <v>154</v>
      </c>
      <c r="C226" t="s">
        <v>264</v>
      </c>
      <c r="D226">
        <v>386250</v>
      </c>
      <c r="E226">
        <v>3.4607743221340859E-2</v>
      </c>
      <c r="F226" t="s">
        <v>264</v>
      </c>
      <c r="H226" s="6">
        <v>889</v>
      </c>
      <c r="I226" s="4">
        <v>268000</v>
      </c>
      <c r="K226" s="6">
        <v>902</v>
      </c>
      <c r="L226" s="4">
        <v>153000</v>
      </c>
    </row>
    <row r="227" spans="1:12" x14ac:dyDescent="0.3">
      <c r="A227">
        <v>226</v>
      </c>
      <c r="B227" t="s">
        <v>228</v>
      </c>
      <c r="C227" t="s">
        <v>265</v>
      </c>
      <c r="D227">
        <v>112000</v>
      </c>
      <c r="E227">
        <v>0.23938711080252806</v>
      </c>
      <c r="F227" t="s">
        <v>267</v>
      </c>
      <c r="H227" s="6">
        <v>890</v>
      </c>
      <c r="I227" s="4">
        <v>149500</v>
      </c>
      <c r="K227" s="6">
        <v>905</v>
      </c>
      <c r="L227" s="4">
        <v>125500</v>
      </c>
    </row>
    <row r="228" spans="1:12" x14ac:dyDescent="0.3">
      <c r="A228">
        <v>227</v>
      </c>
      <c r="B228" t="s">
        <v>129</v>
      </c>
      <c r="C228" t="s">
        <v>264</v>
      </c>
      <c r="D228">
        <v>290000</v>
      </c>
      <c r="E228">
        <v>0.70462751299094584</v>
      </c>
      <c r="F228" t="s">
        <v>264</v>
      </c>
      <c r="H228" s="6">
        <v>891</v>
      </c>
      <c r="I228" s="4">
        <v>122900</v>
      </c>
      <c r="K228" s="6">
        <v>911</v>
      </c>
      <c r="L228" s="4">
        <v>154300</v>
      </c>
    </row>
    <row r="229" spans="1:12" x14ac:dyDescent="0.3">
      <c r="A229">
        <v>228</v>
      </c>
      <c r="B229" t="s">
        <v>228</v>
      </c>
      <c r="C229" t="s">
        <v>265</v>
      </c>
      <c r="D229">
        <v>106000</v>
      </c>
      <c r="E229">
        <v>0.79181470892920724</v>
      </c>
      <c r="F229" t="s">
        <v>268</v>
      </c>
      <c r="H229" s="6">
        <v>893</v>
      </c>
      <c r="I229" s="4">
        <v>154500</v>
      </c>
      <c r="K229" s="6">
        <v>913</v>
      </c>
      <c r="L229" s="4">
        <v>88000</v>
      </c>
    </row>
    <row r="230" spans="1:12" x14ac:dyDescent="0.3">
      <c r="A230">
        <v>229</v>
      </c>
      <c r="B230" t="s">
        <v>151</v>
      </c>
      <c r="C230" t="s">
        <v>265</v>
      </c>
      <c r="D230">
        <v>125000</v>
      </c>
      <c r="E230">
        <v>0.97415437275570593</v>
      </c>
      <c r="F230" t="s">
        <v>268</v>
      </c>
      <c r="H230" s="6">
        <v>894</v>
      </c>
      <c r="I230" s="4">
        <v>165000</v>
      </c>
      <c r="K230" s="6">
        <v>916</v>
      </c>
      <c r="L230" s="4">
        <v>75000</v>
      </c>
    </row>
    <row r="231" spans="1:12" x14ac:dyDescent="0.3">
      <c r="A231">
        <v>230</v>
      </c>
      <c r="B231" t="s">
        <v>227</v>
      </c>
      <c r="C231" t="s">
        <v>264</v>
      </c>
      <c r="D231">
        <v>192500</v>
      </c>
      <c r="E231">
        <v>5.7696835267355029E-2</v>
      </c>
      <c r="F231" t="s">
        <v>264</v>
      </c>
      <c r="H231" s="6">
        <v>897</v>
      </c>
      <c r="I231" s="4">
        <v>106500</v>
      </c>
      <c r="K231" s="6">
        <v>917</v>
      </c>
      <c r="L231" s="4">
        <v>35311</v>
      </c>
    </row>
    <row r="232" spans="1:12" x14ac:dyDescent="0.3">
      <c r="A232">
        <v>231</v>
      </c>
      <c r="B232" t="s">
        <v>162</v>
      </c>
      <c r="C232" t="s">
        <v>265</v>
      </c>
      <c r="D232">
        <v>148000</v>
      </c>
      <c r="E232">
        <v>0.27801478935882362</v>
      </c>
      <c r="F232" t="s">
        <v>267</v>
      </c>
      <c r="H232" s="6">
        <v>900</v>
      </c>
      <c r="I232" s="4">
        <v>135000</v>
      </c>
      <c r="K232" s="6">
        <v>922</v>
      </c>
      <c r="L232" s="4">
        <v>145900</v>
      </c>
    </row>
    <row r="233" spans="1:12" x14ac:dyDescent="0.3">
      <c r="A233">
        <v>232</v>
      </c>
      <c r="B233" t="s">
        <v>129</v>
      </c>
      <c r="C233" t="s">
        <v>264</v>
      </c>
      <c r="D233">
        <v>403000</v>
      </c>
      <c r="E233">
        <v>0.36154568706091972</v>
      </c>
      <c r="F233" t="s">
        <v>264</v>
      </c>
      <c r="H233" s="6">
        <v>901</v>
      </c>
      <c r="I233" s="4">
        <v>110000</v>
      </c>
      <c r="K233" s="6">
        <v>932</v>
      </c>
      <c r="L233" s="4">
        <v>117500</v>
      </c>
    </row>
    <row r="234" spans="1:12" x14ac:dyDescent="0.3">
      <c r="A234">
        <v>233</v>
      </c>
      <c r="B234" t="s">
        <v>228</v>
      </c>
      <c r="C234" t="s">
        <v>265</v>
      </c>
      <c r="D234">
        <v>94500</v>
      </c>
      <c r="E234">
        <v>0.17047951384175863</v>
      </c>
      <c r="F234" t="s">
        <v>267</v>
      </c>
      <c r="H234" s="6">
        <v>906</v>
      </c>
      <c r="I234" s="4">
        <v>128000</v>
      </c>
      <c r="K234" s="6">
        <v>935</v>
      </c>
      <c r="L234" s="4">
        <v>242000</v>
      </c>
    </row>
    <row r="235" spans="1:12" x14ac:dyDescent="0.3">
      <c r="A235">
        <v>234</v>
      </c>
      <c r="B235" t="s">
        <v>89</v>
      </c>
      <c r="C235" t="s">
        <v>264</v>
      </c>
      <c r="D235">
        <v>128200</v>
      </c>
      <c r="E235">
        <v>0.66691525321555456</v>
      </c>
      <c r="F235" t="s">
        <v>264</v>
      </c>
      <c r="H235" s="6">
        <v>909</v>
      </c>
      <c r="I235" s="4">
        <v>131000</v>
      </c>
      <c r="K235" s="6">
        <v>936</v>
      </c>
      <c r="L235" s="4">
        <v>79900</v>
      </c>
    </row>
    <row r="236" spans="1:12" x14ac:dyDescent="0.3">
      <c r="A236">
        <v>235</v>
      </c>
      <c r="B236" t="s">
        <v>193</v>
      </c>
      <c r="C236" t="s">
        <v>264</v>
      </c>
      <c r="D236">
        <v>216500</v>
      </c>
      <c r="E236">
        <v>0.57549983476119981</v>
      </c>
      <c r="F236" t="s">
        <v>264</v>
      </c>
      <c r="H236" s="6">
        <v>918</v>
      </c>
      <c r="I236" s="4">
        <v>135000</v>
      </c>
      <c r="K236" s="6">
        <v>941</v>
      </c>
      <c r="L236" s="4">
        <v>150900</v>
      </c>
    </row>
    <row r="237" spans="1:12" x14ac:dyDescent="0.3">
      <c r="A237">
        <v>236</v>
      </c>
      <c r="B237" t="s">
        <v>228</v>
      </c>
      <c r="C237" t="s">
        <v>265</v>
      </c>
      <c r="D237">
        <v>89500</v>
      </c>
      <c r="E237">
        <v>0.91998210972608152</v>
      </c>
      <c r="F237" t="s">
        <v>268</v>
      </c>
      <c r="H237" s="6">
        <v>920</v>
      </c>
      <c r="I237" s="4">
        <v>176500</v>
      </c>
      <c r="K237" s="6">
        <v>946</v>
      </c>
      <c r="L237" s="4">
        <v>124900</v>
      </c>
    </row>
    <row r="238" spans="1:12" x14ac:dyDescent="0.3">
      <c r="A238">
        <v>237</v>
      </c>
      <c r="B238" t="s">
        <v>89</v>
      </c>
      <c r="C238" t="s">
        <v>264</v>
      </c>
      <c r="D238">
        <v>185500</v>
      </c>
      <c r="E238">
        <v>0.70921214539746646</v>
      </c>
      <c r="F238" t="s">
        <v>264</v>
      </c>
      <c r="H238" s="6">
        <v>943</v>
      </c>
      <c r="I238" s="4">
        <v>150000</v>
      </c>
      <c r="K238" s="6">
        <v>947</v>
      </c>
      <c r="L238" s="4">
        <v>143000</v>
      </c>
    </row>
    <row r="239" spans="1:12" x14ac:dyDescent="0.3">
      <c r="A239">
        <v>238</v>
      </c>
      <c r="B239" t="s">
        <v>170</v>
      </c>
      <c r="C239" t="s">
        <v>264</v>
      </c>
      <c r="D239">
        <v>194500</v>
      </c>
      <c r="E239">
        <v>0.80325848407446476</v>
      </c>
      <c r="F239" t="s">
        <v>264</v>
      </c>
      <c r="H239" s="6">
        <v>944</v>
      </c>
      <c r="I239" s="4">
        <v>143000</v>
      </c>
      <c r="K239" s="6">
        <v>951</v>
      </c>
      <c r="L239" s="4">
        <v>129000</v>
      </c>
    </row>
    <row r="240" spans="1:12" x14ac:dyDescent="0.3">
      <c r="A240">
        <v>239</v>
      </c>
      <c r="B240" t="s">
        <v>154</v>
      </c>
      <c r="C240" t="s">
        <v>264</v>
      </c>
      <c r="D240">
        <v>318000</v>
      </c>
      <c r="E240">
        <v>0.56619753896891756</v>
      </c>
      <c r="F240" t="s">
        <v>264</v>
      </c>
      <c r="H240" s="6">
        <v>955</v>
      </c>
      <c r="I240" s="4">
        <v>127500</v>
      </c>
      <c r="K240" s="6">
        <v>954</v>
      </c>
      <c r="L240" s="4">
        <v>172000</v>
      </c>
    </row>
    <row r="241" spans="1:12" x14ac:dyDescent="0.3">
      <c r="A241">
        <v>240</v>
      </c>
      <c r="B241" t="s">
        <v>185</v>
      </c>
      <c r="C241" t="s">
        <v>265</v>
      </c>
      <c r="D241">
        <v>113000</v>
      </c>
      <c r="E241">
        <v>0.80818872525966323</v>
      </c>
      <c r="F241" t="s">
        <v>268</v>
      </c>
      <c r="H241" s="6">
        <v>957</v>
      </c>
      <c r="I241" s="4">
        <v>124000</v>
      </c>
      <c r="K241" s="6">
        <v>961</v>
      </c>
      <c r="L241" s="4">
        <v>116500</v>
      </c>
    </row>
    <row r="242" spans="1:12" x14ac:dyDescent="0.3">
      <c r="A242">
        <v>241</v>
      </c>
      <c r="B242" t="s">
        <v>136</v>
      </c>
      <c r="C242" t="s">
        <v>264</v>
      </c>
      <c r="D242">
        <v>262500</v>
      </c>
      <c r="E242">
        <v>0.51213483588963193</v>
      </c>
      <c r="F242" t="s">
        <v>264</v>
      </c>
      <c r="H242" s="6">
        <v>958</v>
      </c>
      <c r="I242" s="4">
        <v>132000</v>
      </c>
      <c r="K242" s="6">
        <v>963</v>
      </c>
      <c r="L242" s="4">
        <v>155000</v>
      </c>
    </row>
    <row r="243" spans="1:12" x14ac:dyDescent="0.3">
      <c r="A243">
        <v>242</v>
      </c>
      <c r="B243" t="s">
        <v>143</v>
      </c>
      <c r="C243" t="s">
        <v>265</v>
      </c>
      <c r="D243">
        <v>110500</v>
      </c>
      <c r="E243">
        <v>0.99373181189474891</v>
      </c>
      <c r="F243" t="s">
        <v>268</v>
      </c>
      <c r="H243" s="6">
        <v>968</v>
      </c>
      <c r="I243" s="4">
        <v>135000</v>
      </c>
      <c r="K243" s="6">
        <v>969</v>
      </c>
      <c r="L243" s="4">
        <v>37900</v>
      </c>
    </row>
    <row r="244" spans="1:12" x14ac:dyDescent="0.3">
      <c r="A244">
        <v>243</v>
      </c>
      <c r="B244" t="s">
        <v>143</v>
      </c>
      <c r="C244" t="s">
        <v>265</v>
      </c>
      <c r="D244">
        <v>79000</v>
      </c>
      <c r="E244">
        <v>0.14364451370518028</v>
      </c>
      <c r="F244" t="s">
        <v>267</v>
      </c>
      <c r="H244" s="6">
        <v>975</v>
      </c>
      <c r="I244" s="4">
        <v>167500</v>
      </c>
      <c r="K244" s="6">
        <v>970</v>
      </c>
      <c r="L244" s="4">
        <v>140000</v>
      </c>
    </row>
    <row r="245" spans="1:12" x14ac:dyDescent="0.3">
      <c r="A245">
        <v>244</v>
      </c>
      <c r="B245" t="s">
        <v>170</v>
      </c>
      <c r="C245" t="s">
        <v>264</v>
      </c>
      <c r="D245">
        <v>120000</v>
      </c>
      <c r="E245">
        <v>0.29454960113982753</v>
      </c>
      <c r="F245" t="s">
        <v>264</v>
      </c>
      <c r="H245" s="6">
        <v>979</v>
      </c>
      <c r="I245" s="4">
        <v>110000</v>
      </c>
      <c r="K245" s="6">
        <v>971</v>
      </c>
      <c r="L245" s="4">
        <v>135000</v>
      </c>
    </row>
    <row r="246" spans="1:12" x14ac:dyDescent="0.3">
      <c r="A246">
        <v>245</v>
      </c>
      <c r="B246" t="s">
        <v>170</v>
      </c>
      <c r="C246" t="s">
        <v>264</v>
      </c>
      <c r="D246">
        <v>205000</v>
      </c>
      <c r="E246">
        <v>0.25542089200567197</v>
      </c>
      <c r="F246" t="s">
        <v>264</v>
      </c>
      <c r="H246" s="6">
        <v>980</v>
      </c>
      <c r="I246" s="4">
        <v>139000</v>
      </c>
      <c r="K246" s="6">
        <v>977</v>
      </c>
      <c r="L246" s="4">
        <v>85500</v>
      </c>
    </row>
    <row r="247" spans="1:12" x14ac:dyDescent="0.3">
      <c r="A247">
        <v>246</v>
      </c>
      <c r="B247" t="s">
        <v>138</v>
      </c>
      <c r="C247" t="s">
        <v>264</v>
      </c>
      <c r="D247">
        <v>241500</v>
      </c>
      <c r="E247">
        <v>2.6030847668755963E-2</v>
      </c>
      <c r="F247" t="s">
        <v>264</v>
      </c>
      <c r="H247" s="6">
        <v>985</v>
      </c>
      <c r="I247" s="4">
        <v>126000</v>
      </c>
      <c r="K247" s="6">
        <v>981</v>
      </c>
      <c r="L247" s="4">
        <v>178400</v>
      </c>
    </row>
    <row r="248" spans="1:12" x14ac:dyDescent="0.3">
      <c r="A248">
        <v>247</v>
      </c>
      <c r="B248" t="s">
        <v>143</v>
      </c>
      <c r="C248" t="s">
        <v>265</v>
      </c>
      <c r="D248">
        <v>137000</v>
      </c>
      <c r="E248">
        <v>0.97768647081487126</v>
      </c>
      <c r="F248" t="s">
        <v>268</v>
      </c>
      <c r="H248" s="6">
        <v>992</v>
      </c>
      <c r="I248" s="4">
        <v>168000</v>
      </c>
      <c r="K248" s="6">
        <v>986</v>
      </c>
      <c r="L248" s="4">
        <v>125000</v>
      </c>
    </row>
    <row r="249" spans="1:12" x14ac:dyDescent="0.3">
      <c r="A249">
        <v>248</v>
      </c>
      <c r="B249" t="s">
        <v>162</v>
      </c>
      <c r="C249" t="s">
        <v>265</v>
      </c>
      <c r="D249">
        <v>140000</v>
      </c>
      <c r="E249">
        <v>0.30162160434921004</v>
      </c>
      <c r="F249" t="s">
        <v>267</v>
      </c>
      <c r="H249" s="6">
        <v>993</v>
      </c>
      <c r="I249" s="4">
        <v>187000</v>
      </c>
      <c r="K249" s="6">
        <v>987</v>
      </c>
      <c r="L249" s="4">
        <v>117000</v>
      </c>
    </row>
    <row r="250" spans="1:12" x14ac:dyDescent="0.3">
      <c r="A250">
        <v>249</v>
      </c>
      <c r="B250" t="s">
        <v>89</v>
      </c>
      <c r="C250" t="s">
        <v>264</v>
      </c>
      <c r="D250">
        <v>180000</v>
      </c>
      <c r="E250">
        <v>0.75556410818113162</v>
      </c>
      <c r="F250" t="s">
        <v>264</v>
      </c>
      <c r="H250" s="6">
        <v>996</v>
      </c>
      <c r="I250" s="4">
        <v>121600</v>
      </c>
      <c r="K250" s="6">
        <v>997</v>
      </c>
      <c r="L250" s="4">
        <v>136500</v>
      </c>
    </row>
    <row r="251" spans="1:12" x14ac:dyDescent="0.3">
      <c r="A251">
        <v>250</v>
      </c>
      <c r="B251" t="s">
        <v>205</v>
      </c>
      <c r="C251" t="s">
        <v>264</v>
      </c>
      <c r="D251">
        <v>277000</v>
      </c>
      <c r="E251">
        <v>0.69947532474940899</v>
      </c>
      <c r="F251" t="s">
        <v>264</v>
      </c>
      <c r="H251" s="6">
        <v>1001</v>
      </c>
      <c r="I251" s="4">
        <v>82000</v>
      </c>
      <c r="K251" s="6">
        <v>999</v>
      </c>
      <c r="L251" s="4">
        <v>91000</v>
      </c>
    </row>
    <row r="252" spans="1:12" x14ac:dyDescent="0.3">
      <c r="A252">
        <v>251</v>
      </c>
      <c r="B252" t="s">
        <v>148</v>
      </c>
      <c r="C252" t="s">
        <v>265</v>
      </c>
      <c r="D252">
        <v>76500</v>
      </c>
      <c r="E252">
        <v>0.50825755083179813</v>
      </c>
      <c r="F252" t="s">
        <v>268</v>
      </c>
      <c r="H252" s="6">
        <v>1002</v>
      </c>
      <c r="I252" s="4">
        <v>86000</v>
      </c>
      <c r="K252" s="6">
        <v>1007</v>
      </c>
      <c r="L252" s="4">
        <v>163500</v>
      </c>
    </row>
    <row r="253" spans="1:12" x14ac:dyDescent="0.3">
      <c r="A253">
        <v>252</v>
      </c>
      <c r="B253" t="s">
        <v>123</v>
      </c>
      <c r="C253" t="s">
        <v>264</v>
      </c>
      <c r="D253">
        <v>235000</v>
      </c>
      <c r="E253">
        <v>0.18556995548015986</v>
      </c>
      <c r="F253" t="s">
        <v>264</v>
      </c>
      <c r="H253" s="6">
        <v>1008</v>
      </c>
      <c r="I253" s="4">
        <v>88000</v>
      </c>
      <c r="K253" s="6">
        <v>1010</v>
      </c>
      <c r="L253" s="4">
        <v>102000</v>
      </c>
    </row>
    <row r="254" spans="1:12" x14ac:dyDescent="0.3">
      <c r="A254">
        <v>253</v>
      </c>
      <c r="B254" t="s">
        <v>170</v>
      </c>
      <c r="C254" t="s">
        <v>264</v>
      </c>
      <c r="D254">
        <v>173000</v>
      </c>
      <c r="E254">
        <v>0.9835713021402368</v>
      </c>
      <c r="F254" t="s">
        <v>264</v>
      </c>
      <c r="H254" s="6">
        <v>1009</v>
      </c>
      <c r="I254" s="4">
        <v>240000</v>
      </c>
      <c r="K254" s="6">
        <v>1011</v>
      </c>
      <c r="L254" s="4">
        <v>135000</v>
      </c>
    </row>
    <row r="255" spans="1:12" x14ac:dyDescent="0.3">
      <c r="A255">
        <v>254</v>
      </c>
      <c r="B255" t="s">
        <v>162</v>
      </c>
      <c r="C255" t="s">
        <v>265</v>
      </c>
      <c r="D255">
        <v>158000</v>
      </c>
      <c r="E255">
        <v>0.45175071433425606</v>
      </c>
      <c r="F255" t="s">
        <v>267</v>
      </c>
      <c r="H255" s="6">
        <v>1012</v>
      </c>
      <c r="I255" s="4">
        <v>100000</v>
      </c>
      <c r="K255" s="6">
        <v>1015</v>
      </c>
      <c r="L255" s="4">
        <v>119200</v>
      </c>
    </row>
    <row r="256" spans="1:12" x14ac:dyDescent="0.3">
      <c r="A256">
        <v>255</v>
      </c>
      <c r="B256" t="s">
        <v>162</v>
      </c>
      <c r="C256" t="s">
        <v>265</v>
      </c>
      <c r="D256">
        <v>145000</v>
      </c>
      <c r="E256">
        <v>0.6011186971075575</v>
      </c>
      <c r="F256" t="s">
        <v>268</v>
      </c>
      <c r="H256" s="6">
        <v>1014</v>
      </c>
      <c r="I256" s="4">
        <v>85000</v>
      </c>
      <c r="K256" s="6">
        <v>1021</v>
      </c>
      <c r="L256" s="4">
        <v>176000</v>
      </c>
    </row>
    <row r="257" spans="1:12" x14ac:dyDescent="0.3">
      <c r="A257">
        <v>256</v>
      </c>
      <c r="B257" t="s">
        <v>193</v>
      </c>
      <c r="C257" t="s">
        <v>264</v>
      </c>
      <c r="D257">
        <v>230000</v>
      </c>
      <c r="E257">
        <v>0.83927197692399169</v>
      </c>
      <c r="F257" t="s">
        <v>264</v>
      </c>
      <c r="H257" s="6">
        <v>1023</v>
      </c>
      <c r="I257" s="4">
        <v>87000</v>
      </c>
      <c r="K257" s="6">
        <v>1027</v>
      </c>
      <c r="L257" s="4">
        <v>167500</v>
      </c>
    </row>
    <row r="258" spans="1:12" x14ac:dyDescent="0.3">
      <c r="A258">
        <v>257</v>
      </c>
      <c r="B258" t="s">
        <v>136</v>
      </c>
      <c r="C258" t="s">
        <v>264</v>
      </c>
      <c r="D258">
        <v>207500</v>
      </c>
      <c r="E258">
        <v>0.92030926604115937</v>
      </c>
      <c r="F258" t="s">
        <v>264</v>
      </c>
      <c r="H258" s="6">
        <v>1031</v>
      </c>
      <c r="I258" s="4">
        <v>160000</v>
      </c>
      <c r="K258" s="6">
        <v>1029</v>
      </c>
      <c r="L258" s="4">
        <v>105000</v>
      </c>
    </row>
    <row r="259" spans="1:12" x14ac:dyDescent="0.3">
      <c r="A259">
        <v>258</v>
      </c>
      <c r="B259" t="s">
        <v>89</v>
      </c>
      <c r="C259" t="s">
        <v>264</v>
      </c>
      <c r="D259">
        <v>220000</v>
      </c>
      <c r="E259">
        <v>0.30569109788135851</v>
      </c>
      <c r="F259" t="s">
        <v>264</v>
      </c>
      <c r="H259" s="6">
        <v>1039</v>
      </c>
      <c r="I259" s="4">
        <v>97000</v>
      </c>
      <c r="K259" s="6">
        <v>1030</v>
      </c>
      <c r="L259" s="4">
        <v>118000</v>
      </c>
    </row>
    <row r="260" spans="1:12" x14ac:dyDescent="0.3">
      <c r="A260">
        <v>259</v>
      </c>
      <c r="B260" t="s">
        <v>89</v>
      </c>
      <c r="C260" t="s">
        <v>264</v>
      </c>
      <c r="D260">
        <v>231500</v>
      </c>
      <c r="E260">
        <v>0.78805964624370184</v>
      </c>
      <c r="F260" t="s">
        <v>264</v>
      </c>
      <c r="H260" s="6">
        <v>1041</v>
      </c>
      <c r="I260" s="4">
        <v>155000</v>
      </c>
      <c r="K260" s="6">
        <v>1032</v>
      </c>
      <c r="L260" s="4">
        <v>197000</v>
      </c>
    </row>
    <row r="261" spans="1:12" x14ac:dyDescent="0.3">
      <c r="A261">
        <v>260</v>
      </c>
      <c r="B261" t="s">
        <v>143</v>
      </c>
      <c r="C261" t="s">
        <v>265</v>
      </c>
      <c r="D261">
        <v>97000</v>
      </c>
      <c r="E261">
        <v>0.80651136113471444</v>
      </c>
      <c r="F261" t="s">
        <v>268</v>
      </c>
      <c r="H261" s="6">
        <v>1049</v>
      </c>
      <c r="I261" s="4">
        <v>115000</v>
      </c>
      <c r="K261" s="6">
        <v>1036</v>
      </c>
      <c r="L261" s="4">
        <v>84000</v>
      </c>
    </row>
    <row r="262" spans="1:12" x14ac:dyDescent="0.3">
      <c r="A262">
        <v>261</v>
      </c>
      <c r="B262" t="s">
        <v>162</v>
      </c>
      <c r="C262" t="s">
        <v>265</v>
      </c>
      <c r="D262">
        <v>176000</v>
      </c>
      <c r="E262">
        <v>0.11129991902718039</v>
      </c>
      <c r="F262" t="s">
        <v>267</v>
      </c>
      <c r="H262" s="6">
        <v>1053</v>
      </c>
      <c r="I262" s="4">
        <v>165000</v>
      </c>
      <c r="K262" s="6">
        <v>1040</v>
      </c>
      <c r="L262" s="4">
        <v>80000</v>
      </c>
    </row>
    <row r="263" spans="1:12" x14ac:dyDescent="0.3">
      <c r="A263">
        <v>262</v>
      </c>
      <c r="B263" t="s">
        <v>89</v>
      </c>
      <c r="C263" t="s">
        <v>264</v>
      </c>
      <c r="D263">
        <v>276000</v>
      </c>
      <c r="E263">
        <v>0.73582146522839886</v>
      </c>
      <c r="F263" t="s">
        <v>264</v>
      </c>
      <c r="H263" s="6">
        <v>1063</v>
      </c>
      <c r="I263" s="4">
        <v>90000</v>
      </c>
      <c r="K263" s="6">
        <v>1046</v>
      </c>
      <c r="L263" s="4">
        <v>139600</v>
      </c>
    </row>
    <row r="264" spans="1:12" x14ac:dyDescent="0.3">
      <c r="A264">
        <v>263</v>
      </c>
      <c r="B264" t="s">
        <v>151</v>
      </c>
      <c r="C264" t="s">
        <v>265</v>
      </c>
      <c r="D264">
        <v>151000</v>
      </c>
      <c r="E264">
        <v>0.85998460298979307</v>
      </c>
      <c r="F264" t="s">
        <v>268</v>
      </c>
      <c r="H264" s="6">
        <v>1064</v>
      </c>
      <c r="I264" s="4">
        <v>110500</v>
      </c>
      <c r="K264" s="6">
        <v>1050</v>
      </c>
      <c r="L264" s="4">
        <v>84900</v>
      </c>
    </row>
    <row r="265" spans="1:12" x14ac:dyDescent="0.3">
      <c r="A265">
        <v>264</v>
      </c>
      <c r="B265" t="s">
        <v>143</v>
      </c>
      <c r="C265" t="s">
        <v>265</v>
      </c>
      <c r="D265">
        <v>130000</v>
      </c>
      <c r="E265">
        <v>0.94682731802842079</v>
      </c>
      <c r="F265" t="s">
        <v>268</v>
      </c>
      <c r="H265" s="6">
        <v>1065</v>
      </c>
      <c r="I265" s="4">
        <v>154000</v>
      </c>
      <c r="K265" s="6">
        <v>1054</v>
      </c>
      <c r="L265" s="4">
        <v>144500</v>
      </c>
    </row>
    <row r="266" spans="1:12" x14ac:dyDescent="0.3">
      <c r="A266">
        <v>265</v>
      </c>
      <c r="B266" t="s">
        <v>143</v>
      </c>
      <c r="C266" t="s">
        <v>265</v>
      </c>
      <c r="D266">
        <v>73000</v>
      </c>
      <c r="E266">
        <v>0.62049243149986089</v>
      </c>
      <c r="F266" t="s">
        <v>268</v>
      </c>
      <c r="H266" s="6">
        <v>1070</v>
      </c>
      <c r="I266" s="4">
        <v>135000</v>
      </c>
      <c r="K266" s="6">
        <v>1062</v>
      </c>
      <c r="L266" s="4">
        <v>81000</v>
      </c>
    </row>
    <row r="267" spans="1:12" x14ac:dyDescent="0.3">
      <c r="A267">
        <v>266</v>
      </c>
      <c r="B267" t="s">
        <v>138</v>
      </c>
      <c r="C267" t="s">
        <v>264</v>
      </c>
      <c r="D267">
        <v>175500</v>
      </c>
      <c r="E267">
        <v>0.23614971435914944</v>
      </c>
      <c r="F267" t="s">
        <v>264</v>
      </c>
      <c r="H267" s="6">
        <v>1073</v>
      </c>
      <c r="I267" s="4">
        <v>91500</v>
      </c>
      <c r="K267" s="6">
        <v>1068</v>
      </c>
      <c r="L267" s="4">
        <v>167900</v>
      </c>
    </row>
    <row r="268" spans="1:12" x14ac:dyDescent="0.3">
      <c r="A268">
        <v>267</v>
      </c>
      <c r="B268" t="s">
        <v>193</v>
      </c>
      <c r="C268" t="s">
        <v>264</v>
      </c>
      <c r="D268">
        <v>185000</v>
      </c>
      <c r="E268">
        <v>0.82495921576310216</v>
      </c>
      <c r="F268" t="s">
        <v>264</v>
      </c>
      <c r="H268" s="6">
        <v>1077</v>
      </c>
      <c r="I268" s="4">
        <v>170000</v>
      </c>
      <c r="K268" s="6">
        <v>1069</v>
      </c>
      <c r="L268" s="4">
        <v>151400</v>
      </c>
    </row>
    <row r="269" spans="1:12" x14ac:dyDescent="0.3">
      <c r="A269">
        <v>268</v>
      </c>
      <c r="B269" t="s">
        <v>232</v>
      </c>
      <c r="C269" t="s">
        <v>265</v>
      </c>
      <c r="D269">
        <v>179500</v>
      </c>
      <c r="E269">
        <v>0.89754099306948987</v>
      </c>
      <c r="F269" t="s">
        <v>268</v>
      </c>
      <c r="H269" s="6">
        <v>1093</v>
      </c>
      <c r="I269" s="4">
        <v>136500</v>
      </c>
      <c r="K269" s="6">
        <v>1071</v>
      </c>
      <c r="L269" s="4">
        <v>135000</v>
      </c>
    </row>
    <row r="270" spans="1:12" x14ac:dyDescent="0.3">
      <c r="A270">
        <v>269</v>
      </c>
      <c r="B270" t="s">
        <v>176</v>
      </c>
      <c r="C270" t="s">
        <v>265</v>
      </c>
      <c r="D270">
        <v>120500</v>
      </c>
      <c r="E270">
        <v>0.12173742116662867</v>
      </c>
      <c r="F270" t="s">
        <v>267</v>
      </c>
      <c r="H270" s="6">
        <v>1097</v>
      </c>
      <c r="I270" s="4">
        <v>127000</v>
      </c>
      <c r="K270" s="6">
        <v>1074</v>
      </c>
      <c r="L270" s="4">
        <v>159500</v>
      </c>
    </row>
    <row r="271" spans="1:12" x14ac:dyDescent="0.3">
      <c r="A271">
        <v>270</v>
      </c>
      <c r="B271" t="s">
        <v>185</v>
      </c>
      <c r="C271" t="s">
        <v>265</v>
      </c>
      <c r="D271">
        <v>148000</v>
      </c>
      <c r="E271">
        <v>0.86701197057335844</v>
      </c>
      <c r="F271" t="s">
        <v>268</v>
      </c>
      <c r="H271" s="6">
        <v>1103</v>
      </c>
      <c r="I271" s="4">
        <v>135000</v>
      </c>
      <c r="K271" s="6">
        <v>1078</v>
      </c>
      <c r="L271" s="4">
        <v>138800</v>
      </c>
    </row>
    <row r="272" spans="1:12" x14ac:dyDescent="0.3">
      <c r="A272">
        <v>271</v>
      </c>
      <c r="B272" t="s">
        <v>136</v>
      </c>
      <c r="C272" t="s">
        <v>264</v>
      </c>
      <c r="D272">
        <v>266000</v>
      </c>
      <c r="E272">
        <v>0.74440429843563938</v>
      </c>
      <c r="F272" t="s">
        <v>264</v>
      </c>
      <c r="H272" s="6">
        <v>1104</v>
      </c>
      <c r="I272" s="4">
        <v>159500</v>
      </c>
      <c r="K272" s="6">
        <v>1082</v>
      </c>
      <c r="L272" s="4">
        <v>133000</v>
      </c>
    </row>
    <row r="273" spans="1:12" x14ac:dyDescent="0.3">
      <c r="A273">
        <v>272</v>
      </c>
      <c r="B273" t="s">
        <v>205</v>
      </c>
      <c r="C273" t="s">
        <v>264</v>
      </c>
      <c r="D273">
        <v>241500</v>
      </c>
      <c r="E273">
        <v>0.88801838352650109</v>
      </c>
      <c r="F273" t="s">
        <v>264</v>
      </c>
      <c r="H273" s="6">
        <v>1105</v>
      </c>
      <c r="I273" s="4">
        <v>106000</v>
      </c>
      <c r="K273" s="6">
        <v>1084</v>
      </c>
      <c r="L273" s="4">
        <v>160000</v>
      </c>
    </row>
    <row r="274" spans="1:12" x14ac:dyDescent="0.3">
      <c r="A274">
        <v>273</v>
      </c>
      <c r="B274" t="s">
        <v>129</v>
      </c>
      <c r="C274" t="s">
        <v>264</v>
      </c>
      <c r="D274">
        <v>290000</v>
      </c>
      <c r="E274">
        <v>0.40236770042694248</v>
      </c>
      <c r="F274" t="s">
        <v>264</v>
      </c>
      <c r="H274" s="6">
        <v>1124</v>
      </c>
      <c r="I274" s="4">
        <v>118000</v>
      </c>
      <c r="K274" s="6">
        <v>1087</v>
      </c>
      <c r="L274" s="4">
        <v>83500</v>
      </c>
    </row>
    <row r="275" spans="1:12" x14ac:dyDescent="0.3">
      <c r="A275">
        <v>274</v>
      </c>
      <c r="B275" t="s">
        <v>162</v>
      </c>
      <c r="C275" t="s">
        <v>265</v>
      </c>
      <c r="D275">
        <v>139000</v>
      </c>
      <c r="E275">
        <v>2.8152202088535416E-2</v>
      </c>
      <c r="F275" t="s">
        <v>267</v>
      </c>
      <c r="H275" s="6">
        <v>1132</v>
      </c>
      <c r="I275" s="4">
        <v>93500</v>
      </c>
      <c r="K275" s="6">
        <v>1089</v>
      </c>
      <c r="L275" s="4">
        <v>137500</v>
      </c>
    </row>
    <row r="276" spans="1:12" x14ac:dyDescent="0.3">
      <c r="A276">
        <v>275</v>
      </c>
      <c r="B276" t="s">
        <v>131</v>
      </c>
      <c r="C276" t="s">
        <v>265</v>
      </c>
      <c r="D276">
        <v>124500</v>
      </c>
      <c r="E276">
        <v>0.69417518221627517</v>
      </c>
      <c r="F276" t="s">
        <v>268</v>
      </c>
      <c r="H276" s="6">
        <v>1136</v>
      </c>
      <c r="I276" s="4">
        <v>102000</v>
      </c>
      <c r="K276" s="6">
        <v>1091</v>
      </c>
      <c r="L276" s="4">
        <v>92900</v>
      </c>
    </row>
    <row r="277" spans="1:12" x14ac:dyDescent="0.3">
      <c r="A277">
        <v>276</v>
      </c>
      <c r="B277" t="s">
        <v>148</v>
      </c>
      <c r="C277" t="s">
        <v>265</v>
      </c>
      <c r="D277">
        <v>205000</v>
      </c>
      <c r="E277">
        <v>0.23841866741517304</v>
      </c>
      <c r="F277" t="s">
        <v>267</v>
      </c>
      <c r="H277" s="6">
        <v>1139</v>
      </c>
      <c r="I277" s="4">
        <v>196000</v>
      </c>
      <c r="K277" s="6">
        <v>1094</v>
      </c>
      <c r="L277" s="4">
        <v>146000</v>
      </c>
    </row>
    <row r="278" spans="1:12" x14ac:dyDescent="0.3">
      <c r="A278">
        <v>277</v>
      </c>
      <c r="B278" t="s">
        <v>131</v>
      </c>
      <c r="C278" t="s">
        <v>265</v>
      </c>
      <c r="D278">
        <v>201000</v>
      </c>
      <c r="E278">
        <v>0.84142297464730098</v>
      </c>
      <c r="F278" t="s">
        <v>268</v>
      </c>
      <c r="H278" s="6">
        <v>1145</v>
      </c>
      <c r="I278" s="4">
        <v>80000</v>
      </c>
      <c r="K278" s="6">
        <v>1095</v>
      </c>
      <c r="L278" s="4">
        <v>129000</v>
      </c>
    </row>
    <row r="279" spans="1:12" x14ac:dyDescent="0.3">
      <c r="A279">
        <v>278</v>
      </c>
      <c r="B279" t="s">
        <v>193</v>
      </c>
      <c r="C279" t="s">
        <v>264</v>
      </c>
      <c r="D279">
        <v>141000</v>
      </c>
      <c r="E279">
        <v>0.8069102474001576</v>
      </c>
      <c r="F279" t="s">
        <v>264</v>
      </c>
      <c r="H279" s="6">
        <v>1150</v>
      </c>
      <c r="I279" s="4">
        <v>143000</v>
      </c>
      <c r="K279" s="6">
        <v>1099</v>
      </c>
      <c r="L279" s="4">
        <v>128000</v>
      </c>
    </row>
    <row r="280" spans="1:12" x14ac:dyDescent="0.3">
      <c r="A280">
        <v>279</v>
      </c>
      <c r="B280" t="s">
        <v>154</v>
      </c>
      <c r="C280" t="s">
        <v>264</v>
      </c>
      <c r="D280">
        <v>415298</v>
      </c>
      <c r="E280">
        <v>0.14071539315152126</v>
      </c>
      <c r="F280" t="s">
        <v>264</v>
      </c>
      <c r="H280" s="6">
        <v>1154</v>
      </c>
      <c r="I280" s="4">
        <v>120500</v>
      </c>
      <c r="K280" s="6">
        <v>1101</v>
      </c>
      <c r="L280" s="4">
        <v>60000</v>
      </c>
    </row>
    <row r="281" spans="1:12" x14ac:dyDescent="0.3">
      <c r="A281">
        <v>280</v>
      </c>
      <c r="B281" t="s">
        <v>205</v>
      </c>
      <c r="C281" t="s">
        <v>264</v>
      </c>
      <c r="D281">
        <v>192000</v>
      </c>
      <c r="E281">
        <v>0.35726583998303019</v>
      </c>
      <c r="F281" t="s">
        <v>264</v>
      </c>
      <c r="H281" s="6">
        <v>1155</v>
      </c>
      <c r="I281" s="4">
        <v>201800</v>
      </c>
      <c r="K281" s="6">
        <v>1102</v>
      </c>
      <c r="L281" s="4">
        <v>119500</v>
      </c>
    </row>
    <row r="282" spans="1:12" x14ac:dyDescent="0.3">
      <c r="A282">
        <v>281</v>
      </c>
      <c r="B282" t="s">
        <v>170</v>
      </c>
      <c r="C282" t="s">
        <v>264</v>
      </c>
      <c r="D282">
        <v>228500</v>
      </c>
      <c r="E282">
        <v>0.59578867235301469</v>
      </c>
      <c r="F282" t="s">
        <v>264</v>
      </c>
      <c r="H282" s="6">
        <v>1164</v>
      </c>
      <c r="I282" s="4">
        <v>108959</v>
      </c>
      <c r="K282" s="6">
        <v>1113</v>
      </c>
      <c r="L282" s="4">
        <v>129900</v>
      </c>
    </row>
    <row r="283" spans="1:12" x14ac:dyDescent="0.3">
      <c r="A283">
        <v>282</v>
      </c>
      <c r="B283" t="s">
        <v>136</v>
      </c>
      <c r="C283" t="s">
        <v>264</v>
      </c>
      <c r="D283">
        <v>185000</v>
      </c>
      <c r="E283">
        <v>0.5746261961966953</v>
      </c>
      <c r="F283" t="s">
        <v>264</v>
      </c>
      <c r="H283" s="6">
        <v>1169</v>
      </c>
      <c r="I283" s="4">
        <v>235000</v>
      </c>
      <c r="K283" s="6">
        <v>1114</v>
      </c>
      <c r="L283" s="4">
        <v>134500</v>
      </c>
    </row>
    <row r="284" spans="1:12" x14ac:dyDescent="0.3">
      <c r="A284">
        <v>283</v>
      </c>
      <c r="B284" t="s">
        <v>154</v>
      </c>
      <c r="C284" t="s">
        <v>264</v>
      </c>
      <c r="D284">
        <v>207500</v>
      </c>
      <c r="E284">
        <v>0.26879982431854832</v>
      </c>
      <c r="F284" t="s">
        <v>264</v>
      </c>
      <c r="H284" s="6">
        <v>1171</v>
      </c>
      <c r="I284" s="4">
        <v>171000</v>
      </c>
      <c r="K284" s="6">
        <v>1115</v>
      </c>
      <c r="L284" s="4">
        <v>117000</v>
      </c>
    </row>
    <row r="285" spans="1:12" x14ac:dyDescent="0.3">
      <c r="A285">
        <v>284</v>
      </c>
      <c r="B285" t="s">
        <v>136</v>
      </c>
      <c r="C285" t="s">
        <v>264</v>
      </c>
      <c r="D285">
        <v>244600</v>
      </c>
      <c r="E285">
        <v>0.25066618454121592</v>
      </c>
      <c r="F285" t="s">
        <v>264</v>
      </c>
      <c r="H285" s="6">
        <v>1172</v>
      </c>
      <c r="I285" s="4">
        <v>163000</v>
      </c>
      <c r="K285" s="6">
        <v>1118</v>
      </c>
      <c r="L285" s="4">
        <v>130000</v>
      </c>
    </row>
    <row r="286" spans="1:12" x14ac:dyDescent="0.3">
      <c r="A286">
        <v>285</v>
      </c>
      <c r="B286" t="s">
        <v>170</v>
      </c>
      <c r="C286" t="s">
        <v>264</v>
      </c>
      <c r="D286">
        <v>179200</v>
      </c>
      <c r="E286">
        <v>0.48461019870387367</v>
      </c>
      <c r="F286" t="s">
        <v>264</v>
      </c>
      <c r="H286" s="6">
        <v>1177</v>
      </c>
      <c r="I286" s="4">
        <v>119500</v>
      </c>
      <c r="K286" s="6">
        <v>1119</v>
      </c>
      <c r="L286" s="4">
        <v>140000</v>
      </c>
    </row>
    <row r="287" spans="1:12" x14ac:dyDescent="0.3">
      <c r="A287">
        <v>286</v>
      </c>
      <c r="B287" t="s">
        <v>136</v>
      </c>
      <c r="C287" t="s">
        <v>264</v>
      </c>
      <c r="D287">
        <v>164700</v>
      </c>
      <c r="E287">
        <v>0.54352627238324625</v>
      </c>
      <c r="F287" t="s">
        <v>264</v>
      </c>
      <c r="H287" s="6">
        <v>1178</v>
      </c>
      <c r="I287" s="4">
        <v>115000</v>
      </c>
      <c r="K287" s="6">
        <v>1120</v>
      </c>
      <c r="L287" s="4">
        <v>133700</v>
      </c>
    </row>
    <row r="288" spans="1:12" x14ac:dyDescent="0.3">
      <c r="A288">
        <v>287</v>
      </c>
      <c r="B288" t="s">
        <v>162</v>
      </c>
      <c r="C288" t="s">
        <v>265</v>
      </c>
      <c r="D288">
        <v>159000</v>
      </c>
      <c r="E288">
        <v>2.185969590663428E-2</v>
      </c>
      <c r="F288" t="s">
        <v>267</v>
      </c>
      <c r="H288" s="6">
        <v>1186</v>
      </c>
      <c r="I288" s="4">
        <v>104900</v>
      </c>
      <c r="K288" s="6">
        <v>1121</v>
      </c>
      <c r="L288" s="4">
        <v>118400</v>
      </c>
    </row>
    <row r="289" spans="1:12" x14ac:dyDescent="0.3">
      <c r="A289">
        <v>288</v>
      </c>
      <c r="B289" t="s">
        <v>162</v>
      </c>
      <c r="C289" t="s">
        <v>265</v>
      </c>
      <c r="D289">
        <v>88000</v>
      </c>
      <c r="E289">
        <v>0.4212462750721665</v>
      </c>
      <c r="F289" t="s">
        <v>267</v>
      </c>
      <c r="H289" s="6">
        <v>1187</v>
      </c>
      <c r="I289" s="4">
        <v>95000</v>
      </c>
      <c r="K289" s="6">
        <v>1123</v>
      </c>
      <c r="L289" s="4">
        <v>112000</v>
      </c>
    </row>
    <row r="290" spans="1:12" x14ac:dyDescent="0.3">
      <c r="A290">
        <v>289</v>
      </c>
      <c r="B290" t="s">
        <v>151</v>
      </c>
      <c r="C290" t="s">
        <v>265</v>
      </c>
      <c r="D290">
        <v>122000</v>
      </c>
      <c r="E290">
        <v>0.93124180416811231</v>
      </c>
      <c r="F290" t="s">
        <v>268</v>
      </c>
      <c r="H290" s="6">
        <v>1191</v>
      </c>
      <c r="I290" s="4">
        <v>168000</v>
      </c>
      <c r="K290" s="6">
        <v>1126</v>
      </c>
      <c r="L290" s="4">
        <v>115000</v>
      </c>
    </row>
    <row r="291" spans="1:12" x14ac:dyDescent="0.3">
      <c r="A291">
        <v>290</v>
      </c>
      <c r="B291" t="s">
        <v>148</v>
      </c>
      <c r="C291" t="s">
        <v>265</v>
      </c>
      <c r="D291">
        <v>153575</v>
      </c>
      <c r="E291">
        <v>0.17069509859532306</v>
      </c>
      <c r="F291" t="s">
        <v>267</v>
      </c>
      <c r="H291" s="6">
        <v>1193</v>
      </c>
      <c r="I291" s="4">
        <v>125000</v>
      </c>
      <c r="K291" s="6">
        <v>1130</v>
      </c>
      <c r="L291" s="4">
        <v>140000</v>
      </c>
    </row>
    <row r="292" spans="1:12" x14ac:dyDescent="0.3">
      <c r="A292">
        <v>291</v>
      </c>
      <c r="B292" t="s">
        <v>89</v>
      </c>
      <c r="C292" t="s">
        <v>264</v>
      </c>
      <c r="D292">
        <v>233230</v>
      </c>
      <c r="E292">
        <v>0.29400632003489591</v>
      </c>
      <c r="F292" t="s">
        <v>264</v>
      </c>
      <c r="H292" s="6">
        <v>1200</v>
      </c>
      <c r="I292" s="4">
        <v>148000</v>
      </c>
      <c r="K292" s="6">
        <v>1131</v>
      </c>
      <c r="L292" s="4">
        <v>135000</v>
      </c>
    </row>
    <row r="293" spans="1:12" x14ac:dyDescent="0.3">
      <c r="A293">
        <v>292</v>
      </c>
      <c r="B293" t="s">
        <v>232</v>
      </c>
      <c r="C293" t="s">
        <v>265</v>
      </c>
      <c r="D293">
        <v>135900</v>
      </c>
      <c r="E293">
        <v>0.60630013714958608</v>
      </c>
      <c r="F293" t="s">
        <v>268</v>
      </c>
      <c r="H293" s="6">
        <v>1203</v>
      </c>
      <c r="I293" s="4">
        <v>117000</v>
      </c>
      <c r="K293" s="6">
        <v>1133</v>
      </c>
      <c r="L293" s="4">
        <v>117500</v>
      </c>
    </row>
    <row r="294" spans="1:12" x14ac:dyDescent="0.3">
      <c r="A294">
        <v>293</v>
      </c>
      <c r="B294" t="s">
        <v>185</v>
      </c>
      <c r="C294" t="s">
        <v>265</v>
      </c>
      <c r="D294">
        <v>131000</v>
      </c>
      <c r="E294">
        <v>5.2746391962927075E-2</v>
      </c>
      <c r="F294" t="s">
        <v>267</v>
      </c>
      <c r="H294" s="6">
        <v>1209</v>
      </c>
      <c r="I294" s="4">
        <v>140000</v>
      </c>
      <c r="K294" s="6">
        <v>1137</v>
      </c>
      <c r="L294" s="4">
        <v>119000</v>
      </c>
    </row>
    <row r="295" spans="1:12" x14ac:dyDescent="0.3">
      <c r="A295">
        <v>294</v>
      </c>
      <c r="B295" t="s">
        <v>138</v>
      </c>
      <c r="C295" t="s">
        <v>264</v>
      </c>
      <c r="D295">
        <v>235000</v>
      </c>
      <c r="E295">
        <v>0.61477572493821375</v>
      </c>
      <c r="F295" t="s">
        <v>264</v>
      </c>
      <c r="H295" s="6">
        <v>1214</v>
      </c>
      <c r="I295" s="4">
        <v>145000</v>
      </c>
      <c r="K295" s="6">
        <v>1138</v>
      </c>
      <c r="L295" s="4">
        <v>94000</v>
      </c>
    </row>
    <row r="296" spans="1:12" x14ac:dyDescent="0.3">
      <c r="A296">
        <v>295</v>
      </c>
      <c r="B296" t="s">
        <v>162</v>
      </c>
      <c r="C296" t="s">
        <v>265</v>
      </c>
      <c r="D296">
        <v>167000</v>
      </c>
      <c r="E296">
        <v>0.19873829073241067</v>
      </c>
      <c r="F296" t="s">
        <v>267</v>
      </c>
      <c r="H296" s="6">
        <v>1215</v>
      </c>
      <c r="I296" s="4">
        <v>134500</v>
      </c>
      <c r="K296" s="6">
        <v>1140</v>
      </c>
      <c r="L296" s="4">
        <v>144000</v>
      </c>
    </row>
    <row r="297" spans="1:12" x14ac:dyDescent="0.3">
      <c r="A297">
        <v>296</v>
      </c>
      <c r="B297" t="s">
        <v>131</v>
      </c>
      <c r="C297" t="s">
        <v>265</v>
      </c>
      <c r="D297">
        <v>142500</v>
      </c>
      <c r="E297">
        <v>0.47071131185775206</v>
      </c>
      <c r="F297" t="s">
        <v>267</v>
      </c>
      <c r="H297" s="6">
        <v>1216</v>
      </c>
      <c r="I297" s="4">
        <v>125000</v>
      </c>
      <c r="K297" s="6">
        <v>1141</v>
      </c>
      <c r="L297" s="4">
        <v>139000</v>
      </c>
    </row>
    <row r="298" spans="1:12" x14ac:dyDescent="0.3">
      <c r="A298">
        <v>297</v>
      </c>
      <c r="B298" t="s">
        <v>176</v>
      </c>
      <c r="C298" t="s">
        <v>265</v>
      </c>
      <c r="D298">
        <v>152000</v>
      </c>
      <c r="E298">
        <v>0.26176210114821585</v>
      </c>
      <c r="F298" t="s">
        <v>267</v>
      </c>
      <c r="H298" s="6">
        <v>1217</v>
      </c>
      <c r="I298" s="4">
        <v>112000</v>
      </c>
      <c r="K298" s="6">
        <v>1144</v>
      </c>
      <c r="L298" s="4">
        <v>80000</v>
      </c>
    </row>
    <row r="299" spans="1:12" x14ac:dyDescent="0.3">
      <c r="A299">
        <v>298</v>
      </c>
      <c r="B299" t="s">
        <v>136</v>
      </c>
      <c r="C299" t="s">
        <v>264</v>
      </c>
      <c r="D299">
        <v>239000</v>
      </c>
      <c r="E299">
        <v>9.9022917260576104E-2</v>
      </c>
      <c r="F299" t="s">
        <v>264</v>
      </c>
      <c r="H299" s="6">
        <v>1220</v>
      </c>
      <c r="I299" s="4">
        <v>91500</v>
      </c>
      <c r="K299" s="6">
        <v>1146</v>
      </c>
      <c r="L299" s="4">
        <v>149000</v>
      </c>
    </row>
    <row r="300" spans="1:12" x14ac:dyDescent="0.3">
      <c r="A300">
        <v>299</v>
      </c>
      <c r="B300" t="s">
        <v>138</v>
      </c>
      <c r="C300" t="s">
        <v>264</v>
      </c>
      <c r="D300">
        <v>175000</v>
      </c>
      <c r="E300">
        <v>0.99304504392835224</v>
      </c>
      <c r="F300" t="s">
        <v>264</v>
      </c>
      <c r="H300" s="6">
        <v>1221</v>
      </c>
      <c r="I300" s="4">
        <v>115000</v>
      </c>
      <c r="K300" s="6">
        <v>1149</v>
      </c>
      <c r="L300" s="4">
        <v>116900</v>
      </c>
    </row>
    <row r="301" spans="1:12" x14ac:dyDescent="0.3">
      <c r="A301">
        <v>300</v>
      </c>
      <c r="B301" t="s">
        <v>123</v>
      </c>
      <c r="C301" t="s">
        <v>264</v>
      </c>
      <c r="D301">
        <v>158500</v>
      </c>
      <c r="E301">
        <v>0.63883577762580535</v>
      </c>
      <c r="F301" t="s">
        <v>264</v>
      </c>
      <c r="H301" s="6">
        <v>1228</v>
      </c>
      <c r="I301" s="4">
        <v>147000</v>
      </c>
      <c r="K301" s="6">
        <v>1151</v>
      </c>
      <c r="L301" s="4">
        <v>124000</v>
      </c>
    </row>
    <row r="302" spans="1:12" x14ac:dyDescent="0.3">
      <c r="A302">
        <v>301</v>
      </c>
      <c r="B302" t="s">
        <v>123</v>
      </c>
      <c r="C302" t="s">
        <v>264</v>
      </c>
      <c r="D302">
        <v>157000</v>
      </c>
      <c r="E302">
        <v>0.49146993538226269</v>
      </c>
      <c r="F302" t="s">
        <v>264</v>
      </c>
      <c r="H302" s="6">
        <v>1230</v>
      </c>
      <c r="I302" s="4">
        <v>127000</v>
      </c>
      <c r="K302" s="6">
        <v>1152</v>
      </c>
      <c r="L302" s="4">
        <v>149900</v>
      </c>
    </row>
    <row r="303" spans="1:12" x14ac:dyDescent="0.3">
      <c r="A303">
        <v>302</v>
      </c>
      <c r="B303" t="s">
        <v>89</v>
      </c>
      <c r="C303" t="s">
        <v>264</v>
      </c>
      <c r="D303">
        <v>267000</v>
      </c>
      <c r="E303">
        <v>0.51899385131541576</v>
      </c>
      <c r="F303" t="s">
        <v>264</v>
      </c>
      <c r="H303" s="6">
        <v>1232</v>
      </c>
      <c r="I303" s="4">
        <v>132500</v>
      </c>
      <c r="K303" s="6">
        <v>1157</v>
      </c>
      <c r="L303" s="4">
        <v>179900</v>
      </c>
    </row>
    <row r="304" spans="1:12" x14ac:dyDescent="0.3">
      <c r="A304">
        <v>303</v>
      </c>
      <c r="B304" t="s">
        <v>89</v>
      </c>
      <c r="C304" t="s">
        <v>264</v>
      </c>
      <c r="D304">
        <v>205000</v>
      </c>
      <c r="E304">
        <v>0.91806042299994195</v>
      </c>
      <c r="F304" t="s">
        <v>264</v>
      </c>
      <c r="H304" s="6">
        <v>1233</v>
      </c>
      <c r="I304" s="4">
        <v>101800</v>
      </c>
      <c r="K304" s="6">
        <v>1161</v>
      </c>
      <c r="L304" s="4">
        <v>146000</v>
      </c>
    </row>
    <row r="305" spans="1:12" x14ac:dyDescent="0.3">
      <c r="A305">
        <v>304</v>
      </c>
      <c r="B305" t="s">
        <v>89</v>
      </c>
      <c r="C305" t="s">
        <v>264</v>
      </c>
      <c r="D305">
        <v>149900</v>
      </c>
      <c r="E305">
        <v>0.40743777491366495</v>
      </c>
      <c r="F305" t="s">
        <v>264</v>
      </c>
      <c r="H305" s="6">
        <v>1234</v>
      </c>
      <c r="I305" s="4">
        <v>142000</v>
      </c>
      <c r="K305" s="6">
        <v>1163</v>
      </c>
      <c r="L305" s="4">
        <v>129000</v>
      </c>
    </row>
    <row r="306" spans="1:12" x14ac:dyDescent="0.3">
      <c r="A306">
        <v>305</v>
      </c>
      <c r="B306" t="s">
        <v>143</v>
      </c>
      <c r="C306" t="s">
        <v>265</v>
      </c>
      <c r="D306">
        <v>295000</v>
      </c>
      <c r="E306">
        <v>2.9755735536705519E-2</v>
      </c>
      <c r="F306" t="s">
        <v>267</v>
      </c>
      <c r="H306" s="6">
        <v>1235</v>
      </c>
      <c r="I306" s="4">
        <v>130000</v>
      </c>
      <c r="K306" s="6">
        <v>1180</v>
      </c>
      <c r="L306" s="4">
        <v>93000</v>
      </c>
    </row>
    <row r="307" spans="1:12" x14ac:dyDescent="0.3">
      <c r="A307">
        <v>306</v>
      </c>
      <c r="B307" t="s">
        <v>89</v>
      </c>
      <c r="C307" t="s">
        <v>264</v>
      </c>
      <c r="D307">
        <v>305900</v>
      </c>
      <c r="E307">
        <v>0.51145657849425452</v>
      </c>
      <c r="F307" t="s">
        <v>264</v>
      </c>
      <c r="H307" s="6">
        <v>1250</v>
      </c>
      <c r="I307" s="4">
        <v>119000</v>
      </c>
      <c r="K307" s="6">
        <v>1184</v>
      </c>
      <c r="L307" s="4">
        <v>120000</v>
      </c>
    </row>
    <row r="308" spans="1:12" x14ac:dyDescent="0.3">
      <c r="A308">
        <v>307</v>
      </c>
      <c r="B308" t="s">
        <v>170</v>
      </c>
      <c r="C308" t="s">
        <v>264</v>
      </c>
      <c r="D308">
        <v>225000</v>
      </c>
      <c r="E308">
        <v>4.3379522185333252E-2</v>
      </c>
      <c r="F308" t="s">
        <v>264</v>
      </c>
      <c r="H308" s="6">
        <v>1255</v>
      </c>
      <c r="I308" s="4">
        <v>165400</v>
      </c>
      <c r="K308" s="6">
        <v>1194</v>
      </c>
      <c r="L308" s="4">
        <v>165000</v>
      </c>
    </row>
    <row r="309" spans="1:12" x14ac:dyDescent="0.3">
      <c r="A309">
        <v>308</v>
      </c>
      <c r="B309" t="s">
        <v>176</v>
      </c>
      <c r="C309" t="s">
        <v>265</v>
      </c>
      <c r="D309">
        <v>89500</v>
      </c>
      <c r="E309">
        <v>0.68771994840065565</v>
      </c>
      <c r="F309" t="s">
        <v>268</v>
      </c>
      <c r="H309" s="6">
        <v>1258</v>
      </c>
      <c r="I309" s="4">
        <v>99900</v>
      </c>
      <c r="K309" s="6">
        <v>1195</v>
      </c>
      <c r="L309" s="4">
        <v>158000</v>
      </c>
    </row>
    <row r="310" spans="1:12" x14ac:dyDescent="0.3">
      <c r="A310">
        <v>309</v>
      </c>
      <c r="B310" t="s">
        <v>185</v>
      </c>
      <c r="C310" t="s">
        <v>265</v>
      </c>
      <c r="D310">
        <v>82500</v>
      </c>
      <c r="E310">
        <v>0.40924525911186937</v>
      </c>
      <c r="F310" t="s">
        <v>267</v>
      </c>
      <c r="H310" s="6">
        <v>1260</v>
      </c>
      <c r="I310" s="4">
        <v>151000</v>
      </c>
      <c r="K310" s="6">
        <v>1198</v>
      </c>
      <c r="L310" s="4">
        <v>144000</v>
      </c>
    </row>
    <row r="311" spans="1:12" x14ac:dyDescent="0.3">
      <c r="A311">
        <v>310</v>
      </c>
      <c r="B311" t="s">
        <v>154</v>
      </c>
      <c r="C311" t="s">
        <v>264</v>
      </c>
      <c r="D311">
        <v>360000</v>
      </c>
      <c r="E311">
        <v>0.94885864175470491</v>
      </c>
      <c r="F311" t="s">
        <v>264</v>
      </c>
      <c r="H311" s="6">
        <v>1265</v>
      </c>
      <c r="I311" s="4">
        <v>181000</v>
      </c>
      <c r="K311" s="6">
        <v>1201</v>
      </c>
      <c r="L311" s="4">
        <v>116050</v>
      </c>
    </row>
    <row r="312" spans="1:12" x14ac:dyDescent="0.3">
      <c r="A312">
        <v>311</v>
      </c>
      <c r="B312" t="s">
        <v>193</v>
      </c>
      <c r="C312" t="s">
        <v>264</v>
      </c>
      <c r="D312">
        <v>165600</v>
      </c>
      <c r="E312">
        <v>0.38777236396632875</v>
      </c>
      <c r="F312" t="s">
        <v>264</v>
      </c>
      <c r="H312" s="6">
        <v>1273</v>
      </c>
      <c r="I312" s="4">
        <v>137000</v>
      </c>
      <c r="K312" s="6">
        <v>1213</v>
      </c>
      <c r="L312" s="4">
        <v>113000</v>
      </c>
    </row>
    <row r="313" spans="1:12" x14ac:dyDescent="0.3">
      <c r="A313">
        <v>312</v>
      </c>
      <c r="B313" t="s">
        <v>162</v>
      </c>
      <c r="C313" t="s">
        <v>265</v>
      </c>
      <c r="D313">
        <v>132000</v>
      </c>
      <c r="E313">
        <v>0.19693231763798691</v>
      </c>
      <c r="F313" t="s">
        <v>267</v>
      </c>
      <c r="H313" s="6">
        <v>1274</v>
      </c>
      <c r="I313" s="4">
        <v>177000</v>
      </c>
      <c r="K313" s="6">
        <v>1219</v>
      </c>
      <c r="L313" s="4">
        <v>80500</v>
      </c>
    </row>
    <row r="314" spans="1:12" x14ac:dyDescent="0.3">
      <c r="A314">
        <v>313</v>
      </c>
      <c r="B314" t="s">
        <v>143</v>
      </c>
      <c r="C314" t="s">
        <v>265</v>
      </c>
      <c r="D314">
        <v>119900</v>
      </c>
      <c r="E314">
        <v>0.11803106160750598</v>
      </c>
      <c r="F314" t="s">
        <v>267</v>
      </c>
      <c r="H314" s="6">
        <v>1285</v>
      </c>
      <c r="I314" s="4">
        <v>169000</v>
      </c>
      <c r="K314" s="6">
        <v>1222</v>
      </c>
      <c r="L314" s="4">
        <v>134000</v>
      </c>
    </row>
    <row r="315" spans="1:12" x14ac:dyDescent="0.3">
      <c r="A315">
        <v>314</v>
      </c>
      <c r="B315" t="s">
        <v>189</v>
      </c>
      <c r="C315" t="s">
        <v>264</v>
      </c>
      <c r="D315">
        <v>375000</v>
      </c>
      <c r="E315">
        <v>0.9894646501619706</v>
      </c>
      <c r="F315" t="s">
        <v>264</v>
      </c>
      <c r="H315" s="6">
        <v>1292</v>
      </c>
      <c r="I315" s="4">
        <v>119500</v>
      </c>
      <c r="K315" s="6">
        <v>1223</v>
      </c>
      <c r="L315" s="4">
        <v>143000</v>
      </c>
    </row>
    <row r="316" spans="1:12" x14ac:dyDescent="0.3">
      <c r="A316">
        <v>315</v>
      </c>
      <c r="B316" t="s">
        <v>143</v>
      </c>
      <c r="C316" t="s">
        <v>265</v>
      </c>
      <c r="D316">
        <v>178000</v>
      </c>
      <c r="E316">
        <v>0.31520745925951832</v>
      </c>
      <c r="F316" t="s">
        <v>267</v>
      </c>
      <c r="H316" s="6">
        <v>1295</v>
      </c>
      <c r="I316" s="4">
        <v>115000</v>
      </c>
      <c r="K316" s="6">
        <v>1224</v>
      </c>
      <c r="L316" s="4">
        <v>137900</v>
      </c>
    </row>
    <row r="317" spans="1:12" x14ac:dyDescent="0.3">
      <c r="A317">
        <v>316</v>
      </c>
      <c r="B317" t="s">
        <v>193</v>
      </c>
      <c r="C317" t="s">
        <v>264</v>
      </c>
      <c r="D317">
        <v>188500</v>
      </c>
      <c r="E317">
        <v>0.25835089127106625</v>
      </c>
      <c r="F317" t="s">
        <v>264</v>
      </c>
      <c r="H317" s="6">
        <v>1296</v>
      </c>
      <c r="I317" s="4">
        <v>138500</v>
      </c>
      <c r="K317" s="6">
        <v>1226</v>
      </c>
      <c r="L317" s="4">
        <v>145000</v>
      </c>
    </row>
    <row r="318" spans="1:12" x14ac:dyDescent="0.3">
      <c r="A318">
        <v>317</v>
      </c>
      <c r="B318" t="s">
        <v>138</v>
      </c>
      <c r="C318" t="s">
        <v>264</v>
      </c>
      <c r="D318">
        <v>260000</v>
      </c>
      <c r="E318">
        <v>0.7205850586440431</v>
      </c>
      <c r="F318" t="s">
        <v>264</v>
      </c>
      <c r="H318" s="6">
        <v>1298</v>
      </c>
      <c r="I318" s="4">
        <v>140000</v>
      </c>
      <c r="K318" s="6">
        <v>1231</v>
      </c>
      <c r="L318" s="4">
        <v>190000</v>
      </c>
    </row>
    <row r="319" spans="1:12" x14ac:dyDescent="0.3">
      <c r="A319">
        <v>318</v>
      </c>
      <c r="B319" t="s">
        <v>136</v>
      </c>
      <c r="C319" t="s">
        <v>264</v>
      </c>
      <c r="D319">
        <v>270000</v>
      </c>
      <c r="E319">
        <v>0.24832007864445205</v>
      </c>
      <c r="F319" t="s">
        <v>264</v>
      </c>
      <c r="H319" s="6">
        <v>1300</v>
      </c>
      <c r="I319" s="4">
        <v>154000</v>
      </c>
      <c r="K319" s="6">
        <v>1248</v>
      </c>
      <c r="L319" s="4">
        <v>169900</v>
      </c>
    </row>
    <row r="320" spans="1:12" x14ac:dyDescent="0.3">
      <c r="A320">
        <v>319</v>
      </c>
      <c r="B320" t="s">
        <v>129</v>
      </c>
      <c r="C320" t="s">
        <v>264</v>
      </c>
      <c r="D320">
        <v>260000</v>
      </c>
      <c r="E320">
        <v>4.0604865780917154E-2</v>
      </c>
      <c r="F320" t="s">
        <v>264</v>
      </c>
      <c r="H320" s="6">
        <v>1309</v>
      </c>
      <c r="I320" s="4">
        <v>147000</v>
      </c>
      <c r="K320" s="6">
        <v>1249</v>
      </c>
      <c r="L320" s="4">
        <v>129500</v>
      </c>
    </row>
    <row r="321" spans="1:12" x14ac:dyDescent="0.3">
      <c r="A321">
        <v>320</v>
      </c>
      <c r="B321" t="s">
        <v>138</v>
      </c>
      <c r="C321" t="s">
        <v>264</v>
      </c>
      <c r="D321">
        <v>187500</v>
      </c>
      <c r="E321">
        <v>9.932254356965653E-2</v>
      </c>
      <c r="F321" t="s">
        <v>264</v>
      </c>
      <c r="H321" s="6">
        <v>1315</v>
      </c>
      <c r="I321" s="4">
        <v>119000</v>
      </c>
      <c r="K321" s="6">
        <v>1251</v>
      </c>
      <c r="L321" s="4">
        <v>244000</v>
      </c>
    </row>
    <row r="322" spans="1:12" x14ac:dyDescent="0.3">
      <c r="A322">
        <v>321</v>
      </c>
      <c r="B322" t="s">
        <v>154</v>
      </c>
      <c r="C322" t="s">
        <v>264</v>
      </c>
      <c r="D322">
        <v>342643</v>
      </c>
      <c r="E322">
        <v>0.73762045990179737</v>
      </c>
      <c r="F322" t="s">
        <v>264</v>
      </c>
      <c r="H322" s="6">
        <v>1320</v>
      </c>
      <c r="I322" s="4">
        <v>111000</v>
      </c>
      <c r="K322" s="6">
        <v>1253</v>
      </c>
      <c r="L322" s="4">
        <v>130000</v>
      </c>
    </row>
    <row r="323" spans="1:12" x14ac:dyDescent="0.3">
      <c r="A323">
        <v>322</v>
      </c>
      <c r="B323" t="s">
        <v>154</v>
      </c>
      <c r="C323" t="s">
        <v>264</v>
      </c>
      <c r="D323">
        <v>354000</v>
      </c>
      <c r="E323">
        <v>0.83469243901898216</v>
      </c>
      <c r="F323" t="s">
        <v>264</v>
      </c>
      <c r="H323" s="6">
        <v>1321</v>
      </c>
      <c r="I323" s="4">
        <v>156500</v>
      </c>
      <c r="K323" s="6">
        <v>1256</v>
      </c>
      <c r="L323" s="4">
        <v>127500</v>
      </c>
    </row>
    <row r="324" spans="1:12" x14ac:dyDescent="0.3">
      <c r="A324">
        <v>323</v>
      </c>
      <c r="B324" t="s">
        <v>170</v>
      </c>
      <c r="C324" t="s">
        <v>264</v>
      </c>
      <c r="D324">
        <v>301000</v>
      </c>
      <c r="E324">
        <v>0.25873946905542855</v>
      </c>
      <c r="F324" t="s">
        <v>264</v>
      </c>
      <c r="H324" s="6">
        <v>1326</v>
      </c>
      <c r="I324" s="4">
        <v>55000</v>
      </c>
      <c r="K324" s="6">
        <v>1262</v>
      </c>
      <c r="L324" s="4">
        <v>128900</v>
      </c>
    </row>
    <row r="325" spans="1:12" x14ac:dyDescent="0.3">
      <c r="A325">
        <v>324</v>
      </c>
      <c r="B325" t="s">
        <v>143</v>
      </c>
      <c r="C325" t="s">
        <v>265</v>
      </c>
      <c r="D325">
        <v>126175</v>
      </c>
      <c r="E325">
        <v>0.33380177315364645</v>
      </c>
      <c r="F325" t="s">
        <v>267</v>
      </c>
      <c r="H325" s="6">
        <v>1328</v>
      </c>
      <c r="I325" s="4">
        <v>130500</v>
      </c>
      <c r="K325" s="6">
        <v>1264</v>
      </c>
      <c r="L325" s="4">
        <v>180500</v>
      </c>
    </row>
    <row r="326" spans="1:12" x14ac:dyDescent="0.3">
      <c r="A326">
        <v>325</v>
      </c>
      <c r="B326" t="s">
        <v>162</v>
      </c>
      <c r="C326" t="s">
        <v>265</v>
      </c>
      <c r="D326">
        <v>242000</v>
      </c>
      <c r="E326">
        <v>8.6292333979961278E-2</v>
      </c>
      <c r="F326" t="s">
        <v>267</v>
      </c>
      <c r="H326" s="6">
        <v>1329</v>
      </c>
      <c r="I326" s="4">
        <v>256000</v>
      </c>
      <c r="K326" s="6">
        <v>1267</v>
      </c>
      <c r="L326" s="4">
        <v>122000</v>
      </c>
    </row>
    <row r="327" spans="1:12" x14ac:dyDescent="0.3">
      <c r="A327">
        <v>326</v>
      </c>
      <c r="B327" t="s">
        <v>176</v>
      </c>
      <c r="C327" t="s">
        <v>265</v>
      </c>
      <c r="D327">
        <v>87000</v>
      </c>
      <c r="E327">
        <v>0.24888518057516085</v>
      </c>
      <c r="F327" t="s">
        <v>267</v>
      </c>
      <c r="H327" s="6">
        <v>1333</v>
      </c>
      <c r="I327" s="4">
        <v>100000</v>
      </c>
      <c r="K327" s="6">
        <v>1270</v>
      </c>
      <c r="L327" s="4">
        <v>144000</v>
      </c>
    </row>
    <row r="328" spans="1:12" x14ac:dyDescent="0.3">
      <c r="A328">
        <v>327</v>
      </c>
      <c r="B328" t="s">
        <v>113</v>
      </c>
      <c r="C328" t="s">
        <v>264</v>
      </c>
      <c r="D328">
        <v>324000</v>
      </c>
      <c r="E328">
        <v>0.55710643364197232</v>
      </c>
      <c r="F328" t="s">
        <v>264</v>
      </c>
      <c r="H328" s="6">
        <v>1341</v>
      </c>
      <c r="I328" s="4">
        <v>123000</v>
      </c>
      <c r="K328" s="6">
        <v>1276</v>
      </c>
      <c r="L328" s="4">
        <v>137000</v>
      </c>
    </row>
    <row r="329" spans="1:12" x14ac:dyDescent="0.3">
      <c r="A329">
        <v>328</v>
      </c>
      <c r="B329" t="s">
        <v>162</v>
      </c>
      <c r="C329" t="s">
        <v>265</v>
      </c>
      <c r="D329">
        <v>145250</v>
      </c>
      <c r="E329">
        <v>0.99337694165308699</v>
      </c>
      <c r="F329" t="s">
        <v>268</v>
      </c>
      <c r="H329" s="6">
        <v>1351</v>
      </c>
      <c r="I329" s="4">
        <v>200000</v>
      </c>
      <c r="K329" s="6">
        <v>1280</v>
      </c>
      <c r="L329" s="4">
        <v>68400</v>
      </c>
    </row>
    <row r="330" spans="1:12" x14ac:dyDescent="0.3">
      <c r="A330">
        <v>329</v>
      </c>
      <c r="B330" t="s">
        <v>148</v>
      </c>
      <c r="C330" t="s">
        <v>265</v>
      </c>
      <c r="D330">
        <v>214500</v>
      </c>
      <c r="E330">
        <v>0.82663195578755633</v>
      </c>
      <c r="F330" t="s">
        <v>268</v>
      </c>
      <c r="H330" s="6">
        <v>1357</v>
      </c>
      <c r="I330" s="4">
        <v>110000</v>
      </c>
      <c r="K330" s="6">
        <v>1284</v>
      </c>
      <c r="L330" s="4">
        <v>139000</v>
      </c>
    </row>
    <row r="331" spans="1:12" x14ac:dyDescent="0.3">
      <c r="A331">
        <v>330</v>
      </c>
      <c r="B331" t="s">
        <v>176</v>
      </c>
      <c r="C331" t="s">
        <v>265</v>
      </c>
      <c r="D331">
        <v>78000</v>
      </c>
      <c r="E331">
        <v>0.81570168952749567</v>
      </c>
      <c r="F331" t="s">
        <v>268</v>
      </c>
      <c r="H331" s="6">
        <v>1358</v>
      </c>
      <c r="I331" s="4">
        <v>149900</v>
      </c>
      <c r="K331" s="6">
        <v>1286</v>
      </c>
      <c r="L331" s="4">
        <v>132500</v>
      </c>
    </row>
    <row r="332" spans="1:12" x14ac:dyDescent="0.3">
      <c r="A332">
        <v>331</v>
      </c>
      <c r="B332" t="s">
        <v>162</v>
      </c>
      <c r="C332" t="s">
        <v>265</v>
      </c>
      <c r="D332">
        <v>119000</v>
      </c>
      <c r="E332">
        <v>0.46847996546915271</v>
      </c>
      <c r="F332" t="s">
        <v>267</v>
      </c>
      <c r="H332" s="6">
        <v>1361</v>
      </c>
      <c r="I332" s="4">
        <v>189000</v>
      </c>
      <c r="K332" s="6">
        <v>1291</v>
      </c>
      <c r="L332" s="4">
        <v>180500</v>
      </c>
    </row>
    <row r="333" spans="1:12" x14ac:dyDescent="0.3">
      <c r="A333">
        <v>332</v>
      </c>
      <c r="B333" t="s">
        <v>162</v>
      </c>
      <c r="C333" t="s">
        <v>265</v>
      </c>
      <c r="D333">
        <v>139000</v>
      </c>
      <c r="E333">
        <v>1.1265105846330004E-2</v>
      </c>
      <c r="F333" t="s">
        <v>267</v>
      </c>
      <c r="H333" s="6">
        <v>1363</v>
      </c>
      <c r="I333" s="4">
        <v>104900</v>
      </c>
      <c r="K333" s="6">
        <v>1293</v>
      </c>
      <c r="L333" s="4">
        <v>107500</v>
      </c>
    </row>
    <row r="334" spans="1:12" x14ac:dyDescent="0.3">
      <c r="A334">
        <v>333</v>
      </c>
      <c r="B334" t="s">
        <v>154</v>
      </c>
      <c r="C334" t="s">
        <v>264</v>
      </c>
      <c r="D334">
        <v>284000</v>
      </c>
      <c r="E334">
        <v>0.21972914346044536</v>
      </c>
      <c r="F334" t="s">
        <v>264</v>
      </c>
      <c r="H334" s="6">
        <v>1371</v>
      </c>
      <c r="I334" s="4">
        <v>105000</v>
      </c>
      <c r="K334" s="6">
        <v>1297</v>
      </c>
      <c r="L334" s="4">
        <v>155000</v>
      </c>
    </row>
    <row r="335" spans="1:12" x14ac:dyDescent="0.3">
      <c r="A335">
        <v>334</v>
      </c>
      <c r="B335" t="s">
        <v>154</v>
      </c>
      <c r="C335" t="s">
        <v>264</v>
      </c>
      <c r="D335">
        <v>207000</v>
      </c>
      <c r="E335">
        <v>0.67879320089393325</v>
      </c>
      <c r="F335" t="s">
        <v>264</v>
      </c>
      <c r="H335" s="6">
        <v>1379</v>
      </c>
      <c r="I335" s="4">
        <v>83000</v>
      </c>
      <c r="K335" s="6">
        <v>1299</v>
      </c>
      <c r="L335" s="4">
        <v>160000</v>
      </c>
    </row>
    <row r="336" spans="1:12" x14ac:dyDescent="0.3">
      <c r="A336">
        <v>335</v>
      </c>
      <c r="B336" t="s">
        <v>193</v>
      </c>
      <c r="C336" t="s">
        <v>264</v>
      </c>
      <c r="D336">
        <v>192000</v>
      </c>
      <c r="E336">
        <v>0.57107139765521409</v>
      </c>
      <c r="F336" t="s">
        <v>264</v>
      </c>
      <c r="H336" s="6">
        <v>1381</v>
      </c>
      <c r="I336" s="4">
        <v>58500</v>
      </c>
      <c r="K336" s="6">
        <v>1305</v>
      </c>
      <c r="L336" s="4">
        <v>130000</v>
      </c>
    </row>
    <row r="337" spans="1:12" x14ac:dyDescent="0.3">
      <c r="A337">
        <v>336</v>
      </c>
      <c r="B337" t="s">
        <v>189</v>
      </c>
      <c r="C337" t="s">
        <v>264</v>
      </c>
      <c r="D337">
        <v>228950</v>
      </c>
      <c r="E337">
        <v>0.22107524107438614</v>
      </c>
      <c r="F337" t="s">
        <v>264</v>
      </c>
      <c r="H337" s="6">
        <v>1383</v>
      </c>
      <c r="I337" s="4">
        <v>157000</v>
      </c>
      <c r="K337" s="6">
        <v>1316</v>
      </c>
      <c r="L337" s="4">
        <v>206900</v>
      </c>
    </row>
    <row r="338" spans="1:12" x14ac:dyDescent="0.3">
      <c r="A338">
        <v>337</v>
      </c>
      <c r="B338" t="s">
        <v>200</v>
      </c>
      <c r="C338" t="s">
        <v>264</v>
      </c>
      <c r="D338">
        <v>377426</v>
      </c>
      <c r="E338">
        <v>0.89073133887549194</v>
      </c>
      <c r="F338" t="s">
        <v>264</v>
      </c>
      <c r="H338" s="6">
        <v>1385</v>
      </c>
      <c r="I338" s="4">
        <v>105000</v>
      </c>
      <c r="K338" s="6">
        <v>1322</v>
      </c>
      <c r="L338" s="4">
        <v>72500</v>
      </c>
    </row>
    <row r="339" spans="1:12" x14ac:dyDescent="0.3">
      <c r="A339">
        <v>338</v>
      </c>
      <c r="B339" t="s">
        <v>89</v>
      </c>
      <c r="C339" t="s">
        <v>264</v>
      </c>
      <c r="D339">
        <v>214000</v>
      </c>
      <c r="E339">
        <v>0.94278662806902203</v>
      </c>
      <c r="F339" t="s">
        <v>264</v>
      </c>
      <c r="H339" s="6">
        <v>1388</v>
      </c>
      <c r="I339" s="4">
        <v>136000</v>
      </c>
      <c r="K339" s="6">
        <v>1324</v>
      </c>
      <c r="L339" s="4">
        <v>82500</v>
      </c>
    </row>
    <row r="340" spans="1:12" x14ac:dyDescent="0.3">
      <c r="A340">
        <v>339</v>
      </c>
      <c r="B340" t="s">
        <v>138</v>
      </c>
      <c r="C340" t="s">
        <v>264</v>
      </c>
      <c r="D340">
        <v>202500</v>
      </c>
      <c r="E340">
        <v>0.57822374725201475</v>
      </c>
      <c r="F340" t="s">
        <v>264</v>
      </c>
      <c r="H340" s="6">
        <v>1400</v>
      </c>
      <c r="I340" s="4">
        <v>137450</v>
      </c>
      <c r="K340" s="6">
        <v>1327</v>
      </c>
      <c r="L340" s="4">
        <v>79000</v>
      </c>
    </row>
    <row r="341" spans="1:12" x14ac:dyDescent="0.3">
      <c r="A341">
        <v>340</v>
      </c>
      <c r="B341" t="s">
        <v>162</v>
      </c>
      <c r="C341" t="s">
        <v>265</v>
      </c>
      <c r="D341">
        <v>155000</v>
      </c>
      <c r="E341">
        <v>0.38061898049319709</v>
      </c>
      <c r="F341" t="s">
        <v>267</v>
      </c>
      <c r="H341" s="6">
        <v>1401</v>
      </c>
      <c r="I341" s="4">
        <v>120000</v>
      </c>
      <c r="K341" s="6">
        <v>1334</v>
      </c>
      <c r="L341" s="4">
        <v>125500</v>
      </c>
    </row>
    <row r="342" spans="1:12" x14ac:dyDescent="0.3">
      <c r="A342">
        <v>341</v>
      </c>
      <c r="B342" t="s">
        <v>189</v>
      </c>
      <c r="C342" t="s">
        <v>264</v>
      </c>
      <c r="D342">
        <v>202900</v>
      </c>
      <c r="E342">
        <v>0.39251672131327198</v>
      </c>
      <c r="F342" t="s">
        <v>264</v>
      </c>
      <c r="H342" s="6">
        <v>1409</v>
      </c>
      <c r="I342" s="4">
        <v>125500</v>
      </c>
      <c r="K342" s="6">
        <v>1335</v>
      </c>
      <c r="L342" s="4">
        <v>125000</v>
      </c>
    </row>
    <row r="343" spans="1:12" x14ac:dyDescent="0.3">
      <c r="A343">
        <v>342</v>
      </c>
      <c r="B343" t="s">
        <v>170</v>
      </c>
      <c r="C343" t="s">
        <v>264</v>
      </c>
      <c r="D343">
        <v>82000</v>
      </c>
      <c r="E343">
        <v>0.47205436836391823</v>
      </c>
      <c r="F343" t="s">
        <v>264</v>
      </c>
      <c r="H343" s="6">
        <v>1412</v>
      </c>
      <c r="I343" s="4">
        <v>140000</v>
      </c>
      <c r="K343" s="6">
        <v>1338</v>
      </c>
      <c r="L343" s="4">
        <v>52500</v>
      </c>
    </row>
    <row r="344" spans="1:12" x14ac:dyDescent="0.3">
      <c r="A344">
        <v>343</v>
      </c>
      <c r="B344" t="s">
        <v>162</v>
      </c>
      <c r="C344" t="s">
        <v>265</v>
      </c>
      <c r="D344">
        <v>87500</v>
      </c>
      <c r="E344">
        <v>0.54419451208219882</v>
      </c>
      <c r="F344" t="s">
        <v>268</v>
      </c>
      <c r="H344" s="6">
        <v>1413</v>
      </c>
      <c r="I344" s="4">
        <v>90000</v>
      </c>
      <c r="K344" s="6">
        <v>1346</v>
      </c>
      <c r="L344" s="4">
        <v>108500</v>
      </c>
    </row>
    <row r="345" spans="1:12" x14ac:dyDescent="0.3">
      <c r="A345">
        <v>344</v>
      </c>
      <c r="B345" t="s">
        <v>154</v>
      </c>
      <c r="C345" t="s">
        <v>264</v>
      </c>
      <c r="D345">
        <v>266000</v>
      </c>
      <c r="E345">
        <v>0.36901565346899667</v>
      </c>
      <c r="F345" t="s">
        <v>264</v>
      </c>
      <c r="H345" s="6">
        <v>1415</v>
      </c>
      <c r="I345" s="4">
        <v>207000</v>
      </c>
      <c r="K345" s="6">
        <v>1350</v>
      </c>
      <c r="L345" s="4">
        <v>122000</v>
      </c>
    </row>
    <row r="346" spans="1:12" x14ac:dyDescent="0.3">
      <c r="A346">
        <v>345</v>
      </c>
      <c r="B346" t="s">
        <v>178</v>
      </c>
      <c r="C346" t="s">
        <v>265</v>
      </c>
      <c r="D346">
        <v>85000</v>
      </c>
      <c r="E346">
        <v>0.47756677303560247</v>
      </c>
      <c r="F346" t="s">
        <v>267</v>
      </c>
      <c r="H346" s="6">
        <v>1419</v>
      </c>
      <c r="I346" s="4">
        <v>124000</v>
      </c>
      <c r="K346" s="6">
        <v>1352</v>
      </c>
      <c r="L346" s="4">
        <v>171000</v>
      </c>
    </row>
    <row r="347" spans="1:12" x14ac:dyDescent="0.3">
      <c r="A347">
        <v>346</v>
      </c>
      <c r="B347" t="s">
        <v>148</v>
      </c>
      <c r="C347" t="s">
        <v>265</v>
      </c>
      <c r="D347">
        <v>140200</v>
      </c>
      <c r="E347">
        <v>0.28666268758743574</v>
      </c>
      <c r="F347" t="s">
        <v>267</v>
      </c>
      <c r="H347" s="6">
        <v>1424</v>
      </c>
      <c r="I347" s="4">
        <v>274970</v>
      </c>
      <c r="K347" s="6">
        <v>1353</v>
      </c>
      <c r="L347" s="4">
        <v>134900</v>
      </c>
    </row>
    <row r="348" spans="1:12" x14ac:dyDescent="0.3">
      <c r="A348">
        <v>347</v>
      </c>
      <c r="B348" t="s">
        <v>162</v>
      </c>
      <c r="C348" t="s">
        <v>265</v>
      </c>
      <c r="D348">
        <v>151500</v>
      </c>
      <c r="E348">
        <v>0.56272846433756829</v>
      </c>
      <c r="F348" t="s">
        <v>268</v>
      </c>
      <c r="H348" s="6">
        <v>1429</v>
      </c>
      <c r="I348" s="4">
        <v>119000</v>
      </c>
      <c r="K348" s="6">
        <v>1368</v>
      </c>
      <c r="L348" s="4">
        <v>127000</v>
      </c>
    </row>
    <row r="349" spans="1:12" x14ac:dyDescent="0.3">
      <c r="A349">
        <v>348</v>
      </c>
      <c r="B349" t="s">
        <v>162</v>
      </c>
      <c r="C349" t="s">
        <v>265</v>
      </c>
      <c r="D349">
        <v>157500</v>
      </c>
      <c r="E349">
        <v>0.63696603170971977</v>
      </c>
      <c r="F349" t="s">
        <v>268</v>
      </c>
      <c r="H349" s="6">
        <v>1432</v>
      </c>
      <c r="I349" s="4">
        <v>143750</v>
      </c>
      <c r="K349" s="6">
        <v>1372</v>
      </c>
      <c r="L349" s="4">
        <v>165500</v>
      </c>
    </row>
    <row r="350" spans="1:12" x14ac:dyDescent="0.3">
      <c r="A350">
        <v>349</v>
      </c>
      <c r="B350" t="s">
        <v>154</v>
      </c>
      <c r="C350" t="s">
        <v>264</v>
      </c>
      <c r="D350">
        <v>154000</v>
      </c>
      <c r="E350">
        <v>0.98960024908201638</v>
      </c>
      <c r="F350" t="s">
        <v>264</v>
      </c>
      <c r="H350" s="6">
        <v>1436</v>
      </c>
      <c r="I350" s="4">
        <v>174000</v>
      </c>
      <c r="K350" s="6">
        <v>1377</v>
      </c>
      <c r="L350" s="4">
        <v>91000</v>
      </c>
    </row>
    <row r="351" spans="1:12" x14ac:dyDescent="0.3">
      <c r="A351">
        <v>350</v>
      </c>
      <c r="B351" t="s">
        <v>154</v>
      </c>
      <c r="C351" t="s">
        <v>264</v>
      </c>
      <c r="D351">
        <v>437154</v>
      </c>
      <c r="E351">
        <v>0.71598313557067161</v>
      </c>
      <c r="F351" t="s">
        <v>264</v>
      </c>
      <c r="H351" s="6">
        <v>1437</v>
      </c>
      <c r="I351" s="4">
        <v>120500</v>
      </c>
      <c r="K351" s="6">
        <v>1378</v>
      </c>
      <c r="L351" s="4">
        <v>117000</v>
      </c>
    </row>
    <row r="352" spans="1:12" x14ac:dyDescent="0.3">
      <c r="A352">
        <v>351</v>
      </c>
      <c r="B352" t="s">
        <v>154</v>
      </c>
      <c r="C352" t="s">
        <v>264</v>
      </c>
      <c r="D352">
        <v>318061</v>
      </c>
      <c r="E352">
        <v>8.4381256614994848E-2</v>
      </c>
      <c r="F352" t="s">
        <v>264</v>
      </c>
      <c r="H352" s="6">
        <v>1439</v>
      </c>
      <c r="I352" s="4">
        <v>149700</v>
      </c>
      <c r="K352" s="6">
        <v>1382</v>
      </c>
      <c r="L352" s="4">
        <v>237500</v>
      </c>
    </row>
    <row r="353" spans="1:12" x14ac:dyDescent="0.3">
      <c r="A353">
        <v>352</v>
      </c>
      <c r="B353" t="s">
        <v>205</v>
      </c>
      <c r="C353" t="s">
        <v>264</v>
      </c>
      <c r="D353">
        <v>190000</v>
      </c>
      <c r="E353">
        <v>0.49427178837715746</v>
      </c>
      <c r="F353" t="s">
        <v>264</v>
      </c>
      <c r="H353" s="6">
        <v>1446</v>
      </c>
      <c r="I353" s="4">
        <v>129000</v>
      </c>
      <c r="K353" s="6">
        <v>1384</v>
      </c>
      <c r="L353" s="4">
        <v>112000</v>
      </c>
    </row>
    <row r="354" spans="1:12" x14ac:dyDescent="0.3">
      <c r="A354">
        <v>353</v>
      </c>
      <c r="B354" t="s">
        <v>185</v>
      </c>
      <c r="C354" t="s">
        <v>265</v>
      </c>
      <c r="D354">
        <v>95000</v>
      </c>
      <c r="E354">
        <v>0.80147426831621327</v>
      </c>
      <c r="F354" t="s">
        <v>268</v>
      </c>
      <c r="H354" s="6">
        <v>1450</v>
      </c>
      <c r="I354" s="4">
        <v>92000</v>
      </c>
      <c r="K354" s="6">
        <v>1386</v>
      </c>
      <c r="L354" s="4">
        <v>125500</v>
      </c>
    </row>
    <row r="355" spans="1:12" x14ac:dyDescent="0.3">
      <c r="A355">
        <v>354</v>
      </c>
      <c r="B355" t="s">
        <v>143</v>
      </c>
      <c r="C355" t="s">
        <v>265</v>
      </c>
      <c r="D355">
        <v>105900</v>
      </c>
      <c r="E355">
        <v>0.4411891220401436</v>
      </c>
      <c r="F355" t="s">
        <v>267</v>
      </c>
      <c r="H355" s="6">
        <v>1453</v>
      </c>
      <c r="I355" s="4">
        <v>145000</v>
      </c>
      <c r="K355" s="6">
        <v>1390</v>
      </c>
      <c r="L355" s="4">
        <v>131000</v>
      </c>
    </row>
    <row r="356" spans="1:12" x14ac:dyDescent="0.3">
      <c r="A356">
        <v>355</v>
      </c>
      <c r="B356" t="s">
        <v>232</v>
      </c>
      <c r="C356" t="s">
        <v>265</v>
      </c>
      <c r="D356">
        <v>140000</v>
      </c>
      <c r="E356">
        <v>0.48441483594438994</v>
      </c>
      <c r="F356" t="s">
        <v>267</v>
      </c>
      <c r="H356" s="6">
        <v>1454</v>
      </c>
      <c r="I356" s="4">
        <v>84500</v>
      </c>
      <c r="K356" s="6">
        <v>1392</v>
      </c>
      <c r="L356" s="4">
        <v>124000</v>
      </c>
    </row>
    <row r="357" spans="1:12" x14ac:dyDescent="0.3">
      <c r="A357">
        <v>356</v>
      </c>
      <c r="B357" t="s">
        <v>89</v>
      </c>
      <c r="C357" t="s">
        <v>264</v>
      </c>
      <c r="D357">
        <v>177500</v>
      </c>
      <c r="E357">
        <v>7.6895909100700766E-2</v>
      </c>
      <c r="F357" t="s">
        <v>264</v>
      </c>
      <c r="H357" s="6">
        <v>1459</v>
      </c>
      <c r="I357" s="4">
        <v>142125</v>
      </c>
      <c r="K357" s="6">
        <v>1393</v>
      </c>
      <c r="L357" s="4">
        <v>123000</v>
      </c>
    </row>
    <row r="358" spans="1:12" x14ac:dyDescent="0.3">
      <c r="A358">
        <v>357</v>
      </c>
      <c r="B358" t="s">
        <v>193</v>
      </c>
      <c r="C358" t="s">
        <v>264</v>
      </c>
      <c r="D358">
        <v>173000</v>
      </c>
      <c r="E358">
        <v>0.37050886181653386</v>
      </c>
      <c r="F358" t="s">
        <v>264</v>
      </c>
      <c r="H358" s="6">
        <v>1460</v>
      </c>
      <c r="I358" s="4">
        <v>147500</v>
      </c>
      <c r="K358" s="6">
        <v>1394</v>
      </c>
      <c r="L358" s="4">
        <v>163000</v>
      </c>
    </row>
    <row r="359" spans="1:12" x14ac:dyDescent="0.3">
      <c r="A359">
        <v>358</v>
      </c>
      <c r="B359" t="s">
        <v>178</v>
      </c>
      <c r="C359" t="s">
        <v>265</v>
      </c>
      <c r="D359">
        <v>134000</v>
      </c>
      <c r="E359">
        <v>0.99549639869989748</v>
      </c>
      <c r="F359" t="s">
        <v>268</v>
      </c>
      <c r="H359" s="6" t="s">
        <v>258</v>
      </c>
      <c r="I359" s="4">
        <v>48160851</v>
      </c>
      <c r="K359" s="6">
        <v>1398</v>
      </c>
      <c r="L359" s="4">
        <v>137500</v>
      </c>
    </row>
    <row r="360" spans="1:12" x14ac:dyDescent="0.3">
      <c r="A360">
        <v>359</v>
      </c>
      <c r="B360" t="s">
        <v>205</v>
      </c>
      <c r="C360" t="s">
        <v>264</v>
      </c>
      <c r="D360">
        <v>130000</v>
      </c>
      <c r="E360">
        <v>0.90491734558052883</v>
      </c>
      <c r="F360" t="s">
        <v>264</v>
      </c>
      <c r="K360" s="6">
        <v>1399</v>
      </c>
      <c r="L360" s="4">
        <v>138000</v>
      </c>
    </row>
    <row r="361" spans="1:12" x14ac:dyDescent="0.3">
      <c r="A361">
        <v>360</v>
      </c>
      <c r="B361" t="s">
        <v>129</v>
      </c>
      <c r="C361" t="s">
        <v>264</v>
      </c>
      <c r="D361">
        <v>280000</v>
      </c>
      <c r="E361">
        <v>0.86580792280511798</v>
      </c>
      <c r="F361" t="s">
        <v>264</v>
      </c>
      <c r="K361" s="6">
        <v>1405</v>
      </c>
      <c r="L361" s="4">
        <v>105000</v>
      </c>
    </row>
    <row r="362" spans="1:12" x14ac:dyDescent="0.3">
      <c r="A362">
        <v>361</v>
      </c>
      <c r="B362" t="s">
        <v>131</v>
      </c>
      <c r="C362" t="s">
        <v>265</v>
      </c>
      <c r="D362">
        <v>156000</v>
      </c>
      <c r="E362">
        <v>3.2327534323094653E-2</v>
      </c>
      <c r="F362" t="s">
        <v>267</v>
      </c>
      <c r="K362" s="6">
        <v>1408</v>
      </c>
      <c r="L362" s="4">
        <v>112000</v>
      </c>
    </row>
    <row r="363" spans="1:12" x14ac:dyDescent="0.3">
      <c r="A363">
        <v>362</v>
      </c>
      <c r="B363" t="s">
        <v>148</v>
      </c>
      <c r="C363" t="s">
        <v>265</v>
      </c>
      <c r="D363">
        <v>145000</v>
      </c>
      <c r="E363">
        <v>0.58448188041628601</v>
      </c>
      <c r="F363" t="s">
        <v>268</v>
      </c>
      <c r="K363" s="6">
        <v>1417</v>
      </c>
      <c r="L363" s="4">
        <v>122500</v>
      </c>
    </row>
    <row r="364" spans="1:12" x14ac:dyDescent="0.3">
      <c r="A364">
        <v>363</v>
      </c>
      <c r="B364" t="s">
        <v>185</v>
      </c>
      <c r="C364" t="s">
        <v>265</v>
      </c>
      <c r="D364">
        <v>198500</v>
      </c>
      <c r="E364">
        <v>0.26346134847909142</v>
      </c>
      <c r="F364" t="s">
        <v>267</v>
      </c>
      <c r="K364" s="6">
        <v>1422</v>
      </c>
      <c r="L364" s="4">
        <v>127500</v>
      </c>
    </row>
    <row r="365" spans="1:12" x14ac:dyDescent="0.3">
      <c r="A365">
        <v>364</v>
      </c>
      <c r="B365" t="s">
        <v>228</v>
      </c>
      <c r="C365" t="s">
        <v>265</v>
      </c>
      <c r="D365">
        <v>118000</v>
      </c>
      <c r="E365">
        <v>0.3495579691235059</v>
      </c>
      <c r="F365" t="s">
        <v>267</v>
      </c>
      <c r="K365" s="6">
        <v>1425</v>
      </c>
      <c r="L365" s="4">
        <v>144000</v>
      </c>
    </row>
    <row r="366" spans="1:12" x14ac:dyDescent="0.3">
      <c r="A366">
        <v>365</v>
      </c>
      <c r="B366" t="s">
        <v>138</v>
      </c>
      <c r="C366" t="s">
        <v>264</v>
      </c>
      <c r="D366">
        <v>190000</v>
      </c>
      <c r="E366">
        <v>0.11299119056790596</v>
      </c>
      <c r="F366" t="s">
        <v>264</v>
      </c>
      <c r="K366" s="6">
        <v>1426</v>
      </c>
      <c r="L366" s="4">
        <v>142000</v>
      </c>
    </row>
    <row r="367" spans="1:12" x14ac:dyDescent="0.3">
      <c r="A367">
        <v>366</v>
      </c>
      <c r="B367" t="s">
        <v>176</v>
      </c>
      <c r="C367" t="s">
        <v>265</v>
      </c>
      <c r="D367">
        <v>147000</v>
      </c>
      <c r="E367">
        <v>0.75741745951203387</v>
      </c>
      <c r="F367" t="s">
        <v>268</v>
      </c>
      <c r="K367" s="6">
        <v>1428</v>
      </c>
      <c r="L367" s="4">
        <v>140000</v>
      </c>
    </row>
    <row r="368" spans="1:12" x14ac:dyDescent="0.3">
      <c r="A368">
        <v>367</v>
      </c>
      <c r="B368" t="s">
        <v>162</v>
      </c>
      <c r="C368" t="s">
        <v>265</v>
      </c>
      <c r="D368">
        <v>159000</v>
      </c>
      <c r="E368">
        <v>0.54051448676506297</v>
      </c>
      <c r="F368" t="s">
        <v>268</v>
      </c>
      <c r="K368" s="6">
        <v>1433</v>
      </c>
      <c r="L368" s="4">
        <v>64500</v>
      </c>
    </row>
    <row r="369" spans="1:12" x14ac:dyDescent="0.3">
      <c r="A369">
        <v>368</v>
      </c>
      <c r="B369" t="s">
        <v>162</v>
      </c>
      <c r="C369" t="s">
        <v>265</v>
      </c>
      <c r="D369">
        <v>165000</v>
      </c>
      <c r="E369">
        <v>0.81959831562647179</v>
      </c>
      <c r="F369" t="s">
        <v>268</v>
      </c>
      <c r="K369" s="6">
        <v>1435</v>
      </c>
      <c r="L369" s="4">
        <v>160000</v>
      </c>
    </row>
    <row r="370" spans="1:12" x14ac:dyDescent="0.3">
      <c r="A370">
        <v>369</v>
      </c>
      <c r="B370" t="s">
        <v>162</v>
      </c>
      <c r="C370" t="s">
        <v>265</v>
      </c>
      <c r="D370">
        <v>132000</v>
      </c>
      <c r="E370">
        <v>0.82865513042940742</v>
      </c>
      <c r="F370" t="s">
        <v>268</v>
      </c>
      <c r="K370" s="6">
        <v>1444</v>
      </c>
      <c r="L370" s="4">
        <v>121000</v>
      </c>
    </row>
    <row r="371" spans="1:12" x14ac:dyDescent="0.3">
      <c r="A371">
        <v>370</v>
      </c>
      <c r="B371" t="s">
        <v>162</v>
      </c>
      <c r="C371" t="s">
        <v>265</v>
      </c>
      <c r="D371">
        <v>162000</v>
      </c>
      <c r="E371">
        <v>0.71510400179828826</v>
      </c>
      <c r="F371" t="s">
        <v>268</v>
      </c>
      <c r="K371" s="6">
        <v>1447</v>
      </c>
      <c r="L371" s="4">
        <v>157900</v>
      </c>
    </row>
    <row r="372" spans="1:12" x14ac:dyDescent="0.3">
      <c r="A372">
        <v>371</v>
      </c>
      <c r="B372" t="s">
        <v>193</v>
      </c>
      <c r="C372" t="s">
        <v>264</v>
      </c>
      <c r="D372">
        <v>172400</v>
      </c>
      <c r="E372">
        <v>0.65366628155504025</v>
      </c>
      <c r="F372" t="s">
        <v>264</v>
      </c>
      <c r="K372" s="6">
        <v>1449</v>
      </c>
      <c r="L372" s="4">
        <v>112000</v>
      </c>
    </row>
    <row r="373" spans="1:12" x14ac:dyDescent="0.3">
      <c r="A373">
        <v>372</v>
      </c>
      <c r="B373" t="s">
        <v>205</v>
      </c>
      <c r="C373" t="s">
        <v>264</v>
      </c>
      <c r="D373">
        <v>134432</v>
      </c>
      <c r="E373">
        <v>0.60340277456629632</v>
      </c>
      <c r="F373" t="s">
        <v>264</v>
      </c>
      <c r="K373" s="6">
        <v>1451</v>
      </c>
      <c r="L373" s="4">
        <v>136000</v>
      </c>
    </row>
    <row r="374" spans="1:12" x14ac:dyDescent="0.3">
      <c r="A374">
        <v>373</v>
      </c>
      <c r="B374" t="s">
        <v>170</v>
      </c>
      <c r="C374" t="s">
        <v>264</v>
      </c>
      <c r="D374">
        <v>125000</v>
      </c>
      <c r="E374">
        <v>9.9913959467157643E-2</v>
      </c>
      <c r="F374" t="s">
        <v>264</v>
      </c>
      <c r="K374" s="6" t="s">
        <v>258</v>
      </c>
      <c r="L374" s="4">
        <v>49162788</v>
      </c>
    </row>
    <row r="375" spans="1:12" x14ac:dyDescent="0.3">
      <c r="A375">
        <v>374</v>
      </c>
      <c r="B375" t="s">
        <v>162</v>
      </c>
      <c r="C375" t="s">
        <v>265</v>
      </c>
      <c r="D375">
        <v>123000</v>
      </c>
      <c r="E375">
        <v>0.50113379287550763</v>
      </c>
      <c r="F375" t="s">
        <v>268</v>
      </c>
    </row>
    <row r="376" spans="1:12" x14ac:dyDescent="0.3">
      <c r="A376">
        <v>375</v>
      </c>
      <c r="B376" t="s">
        <v>89</v>
      </c>
      <c r="C376" t="s">
        <v>264</v>
      </c>
      <c r="D376">
        <v>219500</v>
      </c>
      <c r="E376">
        <v>9.2885091411328058E-2</v>
      </c>
      <c r="F376" t="s">
        <v>264</v>
      </c>
    </row>
    <row r="377" spans="1:12" x14ac:dyDescent="0.3">
      <c r="A377">
        <v>376</v>
      </c>
      <c r="B377" t="s">
        <v>185</v>
      </c>
      <c r="C377" t="s">
        <v>265</v>
      </c>
      <c r="D377">
        <v>61000</v>
      </c>
      <c r="E377">
        <v>0.1101184065777091</v>
      </c>
      <c r="F377" t="s">
        <v>267</v>
      </c>
    </row>
    <row r="378" spans="1:12" x14ac:dyDescent="0.3">
      <c r="A378">
        <v>377</v>
      </c>
      <c r="B378" t="s">
        <v>89</v>
      </c>
      <c r="C378" t="s">
        <v>264</v>
      </c>
      <c r="D378">
        <v>148000</v>
      </c>
      <c r="E378">
        <v>0.13642513295202785</v>
      </c>
      <c r="F378" t="s">
        <v>264</v>
      </c>
    </row>
    <row r="379" spans="1:12" x14ac:dyDescent="0.3">
      <c r="A379">
        <v>378</v>
      </c>
      <c r="B379" t="s">
        <v>136</v>
      </c>
      <c r="C379" t="s">
        <v>264</v>
      </c>
      <c r="D379">
        <v>340000</v>
      </c>
      <c r="E379">
        <v>0.46931420288008485</v>
      </c>
      <c r="F379" t="s">
        <v>264</v>
      </c>
    </row>
    <row r="380" spans="1:12" x14ac:dyDescent="0.3">
      <c r="A380">
        <v>379</v>
      </c>
      <c r="B380" t="s">
        <v>200</v>
      </c>
      <c r="C380" t="s">
        <v>264</v>
      </c>
      <c r="D380">
        <v>394432</v>
      </c>
      <c r="E380">
        <v>0.17682293408867955</v>
      </c>
      <c r="F380" t="s">
        <v>264</v>
      </c>
    </row>
    <row r="381" spans="1:12" x14ac:dyDescent="0.3">
      <c r="A381">
        <v>380</v>
      </c>
      <c r="B381" t="s">
        <v>193</v>
      </c>
      <c r="C381" t="s">
        <v>264</v>
      </c>
      <c r="D381">
        <v>179000</v>
      </c>
      <c r="E381">
        <v>3.9079045769614407E-3</v>
      </c>
      <c r="F381" t="s">
        <v>264</v>
      </c>
    </row>
    <row r="382" spans="1:12" x14ac:dyDescent="0.3">
      <c r="A382">
        <v>381</v>
      </c>
      <c r="B382" t="s">
        <v>232</v>
      </c>
      <c r="C382" t="s">
        <v>265</v>
      </c>
      <c r="D382">
        <v>127000</v>
      </c>
      <c r="E382">
        <v>0.47941177798613577</v>
      </c>
      <c r="F382" t="s">
        <v>267</v>
      </c>
    </row>
    <row r="383" spans="1:12" x14ac:dyDescent="0.3">
      <c r="A383">
        <v>382</v>
      </c>
      <c r="B383" t="s">
        <v>136</v>
      </c>
      <c r="C383" t="s">
        <v>264</v>
      </c>
      <c r="D383">
        <v>187750</v>
      </c>
      <c r="E383">
        <v>0.42537953140319629</v>
      </c>
      <c r="F383" t="s">
        <v>264</v>
      </c>
    </row>
    <row r="384" spans="1:12" x14ac:dyDescent="0.3">
      <c r="A384">
        <v>383</v>
      </c>
      <c r="B384" t="s">
        <v>89</v>
      </c>
      <c r="C384" t="s">
        <v>264</v>
      </c>
      <c r="D384">
        <v>213500</v>
      </c>
      <c r="E384">
        <v>0.16806672572525738</v>
      </c>
      <c r="F384" t="s">
        <v>264</v>
      </c>
    </row>
    <row r="385" spans="1:6" x14ac:dyDescent="0.3">
      <c r="A385">
        <v>384</v>
      </c>
      <c r="B385" t="s">
        <v>170</v>
      </c>
      <c r="C385" t="s">
        <v>264</v>
      </c>
      <c r="D385">
        <v>76000</v>
      </c>
      <c r="E385">
        <v>0.58979331666439283</v>
      </c>
      <c r="F385" t="s">
        <v>264</v>
      </c>
    </row>
    <row r="386" spans="1:6" x14ac:dyDescent="0.3">
      <c r="A386">
        <v>385</v>
      </c>
      <c r="B386" t="s">
        <v>205</v>
      </c>
      <c r="C386" t="s">
        <v>264</v>
      </c>
      <c r="D386">
        <v>240000</v>
      </c>
      <c r="E386">
        <v>0.89688031433369531</v>
      </c>
      <c r="F386" t="s">
        <v>264</v>
      </c>
    </row>
    <row r="387" spans="1:6" x14ac:dyDescent="0.3">
      <c r="A387">
        <v>386</v>
      </c>
      <c r="B387" t="s">
        <v>227</v>
      </c>
      <c r="C387" t="s">
        <v>264</v>
      </c>
      <c r="D387">
        <v>192000</v>
      </c>
      <c r="E387">
        <v>0.36163443607610968</v>
      </c>
      <c r="F387" t="s">
        <v>264</v>
      </c>
    </row>
    <row r="388" spans="1:6" x14ac:dyDescent="0.3">
      <c r="A388">
        <v>387</v>
      </c>
      <c r="B388" t="s">
        <v>185</v>
      </c>
      <c r="C388" t="s">
        <v>265</v>
      </c>
      <c r="D388">
        <v>81000</v>
      </c>
      <c r="E388">
        <v>0.37942191923915125</v>
      </c>
      <c r="F388" t="s">
        <v>267</v>
      </c>
    </row>
    <row r="389" spans="1:6" x14ac:dyDescent="0.3">
      <c r="A389">
        <v>388</v>
      </c>
      <c r="B389" t="s">
        <v>185</v>
      </c>
      <c r="C389" t="s">
        <v>265</v>
      </c>
      <c r="D389">
        <v>125000</v>
      </c>
      <c r="E389">
        <v>0.37237184478274787</v>
      </c>
      <c r="F389" t="s">
        <v>267</v>
      </c>
    </row>
    <row r="390" spans="1:6" x14ac:dyDescent="0.3">
      <c r="A390">
        <v>389</v>
      </c>
      <c r="B390" t="s">
        <v>89</v>
      </c>
      <c r="C390" t="s">
        <v>264</v>
      </c>
      <c r="D390">
        <v>191000</v>
      </c>
      <c r="E390">
        <v>0.17378565002413937</v>
      </c>
      <c r="F390" t="s">
        <v>264</v>
      </c>
    </row>
    <row r="391" spans="1:6" x14ac:dyDescent="0.3">
      <c r="A391">
        <v>390</v>
      </c>
      <c r="B391" t="s">
        <v>154</v>
      </c>
      <c r="C391" t="s">
        <v>264</v>
      </c>
      <c r="D391">
        <v>426000</v>
      </c>
      <c r="E391">
        <v>0.62290826706740854</v>
      </c>
      <c r="F391" t="s">
        <v>264</v>
      </c>
    </row>
    <row r="392" spans="1:6" x14ac:dyDescent="0.3">
      <c r="A392">
        <v>391</v>
      </c>
      <c r="B392" t="s">
        <v>185</v>
      </c>
      <c r="C392" t="s">
        <v>265</v>
      </c>
      <c r="D392">
        <v>119000</v>
      </c>
      <c r="E392">
        <v>0.42872846330062964</v>
      </c>
      <c r="F392" t="s">
        <v>267</v>
      </c>
    </row>
    <row r="393" spans="1:6" x14ac:dyDescent="0.3">
      <c r="A393">
        <v>392</v>
      </c>
      <c r="B393" t="s">
        <v>131</v>
      </c>
      <c r="C393" t="s">
        <v>265</v>
      </c>
      <c r="D393">
        <v>215000</v>
      </c>
      <c r="E393">
        <v>0.96126479268158505</v>
      </c>
      <c r="F393" t="s">
        <v>268</v>
      </c>
    </row>
    <row r="394" spans="1:6" x14ac:dyDescent="0.3">
      <c r="A394">
        <v>393</v>
      </c>
      <c r="B394" t="s">
        <v>162</v>
      </c>
      <c r="C394" t="s">
        <v>265</v>
      </c>
      <c r="D394">
        <v>106500</v>
      </c>
      <c r="E394">
        <v>2.335067343137931E-2</v>
      </c>
      <c r="F394" t="s">
        <v>267</v>
      </c>
    </row>
    <row r="395" spans="1:6" x14ac:dyDescent="0.3">
      <c r="A395">
        <v>394</v>
      </c>
      <c r="B395" t="s">
        <v>148</v>
      </c>
      <c r="C395" t="s">
        <v>265</v>
      </c>
      <c r="D395">
        <v>100000</v>
      </c>
      <c r="E395">
        <v>0.56529188937556418</v>
      </c>
      <c r="F395" t="s">
        <v>268</v>
      </c>
    </row>
    <row r="396" spans="1:6" x14ac:dyDescent="0.3">
      <c r="A396">
        <v>395</v>
      </c>
      <c r="B396" t="s">
        <v>143</v>
      </c>
      <c r="C396" t="s">
        <v>265</v>
      </c>
      <c r="D396">
        <v>109000</v>
      </c>
      <c r="E396">
        <v>0.86576188832623358</v>
      </c>
      <c r="F396" t="s">
        <v>268</v>
      </c>
    </row>
    <row r="397" spans="1:6" x14ac:dyDescent="0.3">
      <c r="A397">
        <v>396</v>
      </c>
      <c r="B397" t="s">
        <v>185</v>
      </c>
      <c r="C397" t="s">
        <v>265</v>
      </c>
      <c r="D397">
        <v>129000</v>
      </c>
      <c r="E397">
        <v>0.94431342334289115</v>
      </c>
      <c r="F397" t="s">
        <v>268</v>
      </c>
    </row>
    <row r="398" spans="1:6" x14ac:dyDescent="0.3">
      <c r="A398">
        <v>397</v>
      </c>
      <c r="B398" t="s">
        <v>89</v>
      </c>
      <c r="C398" t="s">
        <v>264</v>
      </c>
      <c r="D398">
        <v>123000</v>
      </c>
      <c r="E398">
        <v>0.4717265262927185</v>
      </c>
      <c r="F398" t="s">
        <v>264</v>
      </c>
    </row>
    <row r="399" spans="1:6" x14ac:dyDescent="0.3">
      <c r="A399">
        <v>398</v>
      </c>
      <c r="B399" t="s">
        <v>162</v>
      </c>
      <c r="C399" t="s">
        <v>265</v>
      </c>
      <c r="D399">
        <v>169500</v>
      </c>
      <c r="E399">
        <v>0.98080935902148059</v>
      </c>
      <c r="F399" t="s">
        <v>268</v>
      </c>
    </row>
    <row r="400" spans="1:6" x14ac:dyDescent="0.3">
      <c r="A400">
        <v>399</v>
      </c>
      <c r="B400" t="s">
        <v>176</v>
      </c>
      <c r="C400" t="s">
        <v>265</v>
      </c>
      <c r="D400">
        <v>67000</v>
      </c>
      <c r="E400">
        <v>0.66586016135036297</v>
      </c>
      <c r="F400" t="s">
        <v>268</v>
      </c>
    </row>
    <row r="401" spans="1:6" x14ac:dyDescent="0.3">
      <c r="A401">
        <v>400</v>
      </c>
      <c r="B401" t="s">
        <v>136</v>
      </c>
      <c r="C401" t="s">
        <v>264</v>
      </c>
      <c r="D401">
        <v>241000</v>
      </c>
      <c r="E401">
        <v>0.58424547616063016</v>
      </c>
      <c r="F401" t="s">
        <v>264</v>
      </c>
    </row>
    <row r="402" spans="1:6" x14ac:dyDescent="0.3">
      <c r="A402">
        <v>401</v>
      </c>
      <c r="B402" t="s">
        <v>113</v>
      </c>
      <c r="C402" t="s">
        <v>264</v>
      </c>
      <c r="D402">
        <v>245500</v>
      </c>
      <c r="E402">
        <v>0.80035292707026773</v>
      </c>
      <c r="F402" t="s">
        <v>264</v>
      </c>
    </row>
    <row r="403" spans="1:6" x14ac:dyDescent="0.3">
      <c r="A403">
        <v>402</v>
      </c>
      <c r="B403" t="s">
        <v>89</v>
      </c>
      <c r="C403" t="s">
        <v>264</v>
      </c>
      <c r="D403">
        <v>164990</v>
      </c>
      <c r="E403">
        <v>0.99992871496924407</v>
      </c>
      <c r="F403" t="s">
        <v>264</v>
      </c>
    </row>
    <row r="404" spans="1:6" x14ac:dyDescent="0.3">
      <c r="A404">
        <v>403</v>
      </c>
      <c r="B404" t="s">
        <v>151</v>
      </c>
      <c r="C404" t="s">
        <v>265</v>
      </c>
      <c r="D404">
        <v>108000</v>
      </c>
      <c r="E404">
        <v>1.1361689802840802E-2</v>
      </c>
      <c r="F404" t="s">
        <v>267</v>
      </c>
    </row>
    <row r="405" spans="1:6" x14ac:dyDescent="0.3">
      <c r="A405">
        <v>404</v>
      </c>
      <c r="B405" t="s">
        <v>129</v>
      </c>
      <c r="C405" t="s">
        <v>264</v>
      </c>
      <c r="D405">
        <v>258000</v>
      </c>
      <c r="E405">
        <v>0.87306721755532679</v>
      </c>
      <c r="F405" t="s">
        <v>264</v>
      </c>
    </row>
    <row r="406" spans="1:6" x14ac:dyDescent="0.3">
      <c r="A406">
        <v>405</v>
      </c>
      <c r="B406" t="s">
        <v>193</v>
      </c>
      <c r="C406" t="s">
        <v>264</v>
      </c>
      <c r="D406">
        <v>168000</v>
      </c>
      <c r="E406">
        <v>0.7105141476206025</v>
      </c>
      <c r="F406" t="s">
        <v>264</v>
      </c>
    </row>
    <row r="407" spans="1:6" x14ac:dyDescent="0.3">
      <c r="A407">
        <v>406</v>
      </c>
      <c r="B407" t="s">
        <v>151</v>
      </c>
      <c r="C407" t="s">
        <v>265</v>
      </c>
      <c r="D407">
        <v>150000</v>
      </c>
      <c r="E407">
        <v>0.79270473233516536</v>
      </c>
      <c r="F407" t="s">
        <v>268</v>
      </c>
    </row>
    <row r="408" spans="1:6" x14ac:dyDescent="0.3">
      <c r="A408">
        <v>407</v>
      </c>
      <c r="B408" t="s">
        <v>232</v>
      </c>
      <c r="C408" t="s">
        <v>265</v>
      </c>
      <c r="D408">
        <v>115000</v>
      </c>
      <c r="E408">
        <v>0.81325643670119219</v>
      </c>
      <c r="F408" t="s">
        <v>268</v>
      </c>
    </row>
    <row r="409" spans="1:6" x14ac:dyDescent="0.3">
      <c r="A409">
        <v>408</v>
      </c>
      <c r="B409" t="s">
        <v>123</v>
      </c>
      <c r="C409" t="s">
        <v>264</v>
      </c>
      <c r="D409">
        <v>177000</v>
      </c>
      <c r="E409">
        <v>0.20588688974351843</v>
      </c>
      <c r="F409" t="s">
        <v>264</v>
      </c>
    </row>
    <row r="410" spans="1:6" x14ac:dyDescent="0.3">
      <c r="A410">
        <v>409</v>
      </c>
      <c r="B410" t="s">
        <v>154</v>
      </c>
      <c r="C410" t="s">
        <v>264</v>
      </c>
      <c r="D410">
        <v>280000</v>
      </c>
      <c r="E410">
        <v>0.72902936678229258</v>
      </c>
      <c r="F410" t="s">
        <v>264</v>
      </c>
    </row>
    <row r="411" spans="1:6" x14ac:dyDescent="0.3">
      <c r="A411">
        <v>410</v>
      </c>
      <c r="B411" t="s">
        <v>136</v>
      </c>
      <c r="C411" t="s">
        <v>264</v>
      </c>
      <c r="D411">
        <v>339750</v>
      </c>
      <c r="E411">
        <v>0.12608494460557285</v>
      </c>
      <c r="F411" t="s">
        <v>264</v>
      </c>
    </row>
    <row r="412" spans="1:6" x14ac:dyDescent="0.3">
      <c r="A412">
        <v>411</v>
      </c>
      <c r="B412" t="s">
        <v>185</v>
      </c>
      <c r="C412" t="s">
        <v>265</v>
      </c>
      <c r="D412">
        <v>60000</v>
      </c>
      <c r="E412">
        <v>0.52665970200042744</v>
      </c>
      <c r="F412" t="s">
        <v>268</v>
      </c>
    </row>
    <row r="413" spans="1:6" x14ac:dyDescent="0.3">
      <c r="A413">
        <v>412</v>
      </c>
      <c r="B413" t="s">
        <v>193</v>
      </c>
      <c r="C413" t="s">
        <v>264</v>
      </c>
      <c r="D413">
        <v>145000</v>
      </c>
      <c r="E413">
        <v>0.18555708587637143</v>
      </c>
      <c r="F413" t="s">
        <v>264</v>
      </c>
    </row>
    <row r="414" spans="1:6" x14ac:dyDescent="0.3">
      <c r="A414">
        <v>413</v>
      </c>
      <c r="B414" t="s">
        <v>136</v>
      </c>
      <c r="C414" t="s">
        <v>264</v>
      </c>
      <c r="D414">
        <v>222000</v>
      </c>
      <c r="E414">
        <v>0.90084025617104246</v>
      </c>
      <c r="F414" t="s">
        <v>264</v>
      </c>
    </row>
    <row r="415" spans="1:6" x14ac:dyDescent="0.3">
      <c r="A415">
        <v>414</v>
      </c>
      <c r="B415" t="s">
        <v>143</v>
      </c>
      <c r="C415" t="s">
        <v>265</v>
      </c>
      <c r="D415">
        <v>115000</v>
      </c>
      <c r="E415">
        <v>0.55796355492124239</v>
      </c>
      <c r="F415" t="s">
        <v>268</v>
      </c>
    </row>
    <row r="416" spans="1:6" x14ac:dyDescent="0.3">
      <c r="A416">
        <v>415</v>
      </c>
      <c r="B416" t="s">
        <v>170</v>
      </c>
      <c r="C416" t="s">
        <v>264</v>
      </c>
      <c r="D416">
        <v>228000</v>
      </c>
      <c r="E416">
        <v>0.99429782153153012</v>
      </c>
      <c r="F416" t="s">
        <v>264</v>
      </c>
    </row>
    <row r="417" spans="1:6" x14ac:dyDescent="0.3">
      <c r="A417">
        <v>416</v>
      </c>
      <c r="B417" t="s">
        <v>193</v>
      </c>
      <c r="C417" t="s">
        <v>264</v>
      </c>
      <c r="D417">
        <v>181134</v>
      </c>
      <c r="E417">
        <v>0.7425735955199263</v>
      </c>
      <c r="F417" t="s">
        <v>264</v>
      </c>
    </row>
    <row r="418" spans="1:6" x14ac:dyDescent="0.3">
      <c r="A418">
        <v>417</v>
      </c>
      <c r="B418" t="s">
        <v>151</v>
      </c>
      <c r="C418" t="s">
        <v>265</v>
      </c>
      <c r="D418">
        <v>149500</v>
      </c>
      <c r="E418">
        <v>0.99987717494385342</v>
      </c>
      <c r="F418" t="s">
        <v>268</v>
      </c>
    </row>
    <row r="419" spans="1:6" x14ac:dyDescent="0.3">
      <c r="A419">
        <v>418</v>
      </c>
      <c r="B419" t="s">
        <v>123</v>
      </c>
      <c r="C419" t="s">
        <v>264</v>
      </c>
      <c r="D419">
        <v>239000</v>
      </c>
      <c r="E419">
        <v>0.35367664703680746</v>
      </c>
      <c r="F419" t="s">
        <v>264</v>
      </c>
    </row>
    <row r="420" spans="1:6" x14ac:dyDescent="0.3">
      <c r="A420">
        <v>419</v>
      </c>
      <c r="B420" t="s">
        <v>185</v>
      </c>
      <c r="C420" t="s">
        <v>265</v>
      </c>
      <c r="D420">
        <v>126000</v>
      </c>
      <c r="E420">
        <v>0.64907205289648773</v>
      </c>
      <c r="F420" t="s">
        <v>268</v>
      </c>
    </row>
    <row r="421" spans="1:6" x14ac:dyDescent="0.3">
      <c r="A421">
        <v>420</v>
      </c>
      <c r="B421" t="s">
        <v>162</v>
      </c>
      <c r="C421" t="s">
        <v>265</v>
      </c>
      <c r="D421">
        <v>142000</v>
      </c>
      <c r="E421">
        <v>6.7426639458431303E-2</v>
      </c>
      <c r="F421" t="s">
        <v>267</v>
      </c>
    </row>
    <row r="422" spans="1:6" x14ac:dyDescent="0.3">
      <c r="A422">
        <v>421</v>
      </c>
      <c r="B422" t="s">
        <v>131</v>
      </c>
      <c r="C422" t="s">
        <v>265</v>
      </c>
      <c r="D422">
        <v>206300</v>
      </c>
      <c r="E422">
        <v>3.4302473788592414E-2</v>
      </c>
      <c r="F422" t="s">
        <v>267</v>
      </c>
    </row>
    <row r="423" spans="1:6" x14ac:dyDescent="0.3">
      <c r="A423">
        <v>422</v>
      </c>
      <c r="B423" t="s">
        <v>138</v>
      </c>
      <c r="C423" t="s">
        <v>264</v>
      </c>
      <c r="D423">
        <v>215000</v>
      </c>
      <c r="E423">
        <v>0.75465435047702112</v>
      </c>
      <c r="F423" t="s">
        <v>264</v>
      </c>
    </row>
    <row r="424" spans="1:6" x14ac:dyDescent="0.3">
      <c r="A424">
        <v>423</v>
      </c>
      <c r="B424" t="s">
        <v>131</v>
      </c>
      <c r="C424" t="s">
        <v>265</v>
      </c>
      <c r="D424">
        <v>113000</v>
      </c>
      <c r="E424">
        <v>0.46751183229492166</v>
      </c>
      <c r="F424" t="s">
        <v>267</v>
      </c>
    </row>
    <row r="425" spans="1:6" x14ac:dyDescent="0.3">
      <c r="A425">
        <v>424</v>
      </c>
      <c r="B425" t="s">
        <v>129</v>
      </c>
      <c r="C425" t="s">
        <v>264</v>
      </c>
      <c r="D425">
        <v>315000</v>
      </c>
      <c r="E425">
        <v>0.33404435106122343</v>
      </c>
      <c r="F425" t="s">
        <v>264</v>
      </c>
    </row>
    <row r="426" spans="1:6" x14ac:dyDescent="0.3">
      <c r="A426">
        <v>425</v>
      </c>
      <c r="B426" t="s">
        <v>162</v>
      </c>
      <c r="C426" t="s">
        <v>265</v>
      </c>
      <c r="D426">
        <v>139000</v>
      </c>
      <c r="E426">
        <v>0.85176661189549707</v>
      </c>
      <c r="F426" t="s">
        <v>268</v>
      </c>
    </row>
    <row r="427" spans="1:6" x14ac:dyDescent="0.3">
      <c r="A427">
        <v>426</v>
      </c>
      <c r="B427" t="s">
        <v>143</v>
      </c>
      <c r="C427" t="s">
        <v>265</v>
      </c>
      <c r="D427">
        <v>135000</v>
      </c>
      <c r="E427">
        <v>0.63354882815790647</v>
      </c>
      <c r="F427" t="s">
        <v>268</v>
      </c>
    </row>
    <row r="428" spans="1:6" x14ac:dyDescent="0.3">
      <c r="A428">
        <v>427</v>
      </c>
      <c r="B428" t="s">
        <v>170</v>
      </c>
      <c r="C428" t="s">
        <v>264</v>
      </c>
      <c r="D428">
        <v>275000</v>
      </c>
      <c r="E428">
        <v>0.76620638063421742</v>
      </c>
      <c r="F428" t="s">
        <v>264</v>
      </c>
    </row>
    <row r="429" spans="1:6" x14ac:dyDescent="0.3">
      <c r="A429">
        <v>428</v>
      </c>
      <c r="B429" t="s">
        <v>162</v>
      </c>
      <c r="C429" t="s">
        <v>265</v>
      </c>
      <c r="D429">
        <v>109008</v>
      </c>
      <c r="E429">
        <v>6.0274772709629887E-2</v>
      </c>
      <c r="F429" t="s">
        <v>267</v>
      </c>
    </row>
    <row r="430" spans="1:6" x14ac:dyDescent="0.3">
      <c r="A430">
        <v>429</v>
      </c>
      <c r="B430" t="s">
        <v>89</v>
      </c>
      <c r="C430" t="s">
        <v>264</v>
      </c>
      <c r="D430">
        <v>195400</v>
      </c>
      <c r="E430">
        <v>0.27705772891270375</v>
      </c>
      <c r="F430" t="s">
        <v>264</v>
      </c>
    </row>
    <row r="431" spans="1:6" x14ac:dyDescent="0.3">
      <c r="A431">
        <v>430</v>
      </c>
      <c r="B431" t="s">
        <v>189</v>
      </c>
      <c r="C431" t="s">
        <v>264</v>
      </c>
      <c r="D431">
        <v>175000</v>
      </c>
      <c r="E431">
        <v>0.24901296058904221</v>
      </c>
      <c r="F431" t="s">
        <v>264</v>
      </c>
    </row>
    <row r="432" spans="1:6" x14ac:dyDescent="0.3">
      <c r="A432">
        <v>431</v>
      </c>
      <c r="B432" t="s">
        <v>228</v>
      </c>
      <c r="C432" t="s">
        <v>265</v>
      </c>
      <c r="D432">
        <v>85400</v>
      </c>
      <c r="E432">
        <v>0.76254237393984292</v>
      </c>
      <c r="F432" t="s">
        <v>268</v>
      </c>
    </row>
    <row r="433" spans="1:6" x14ac:dyDescent="0.3">
      <c r="A433">
        <v>432</v>
      </c>
      <c r="B433" t="s">
        <v>143</v>
      </c>
      <c r="C433" t="s">
        <v>265</v>
      </c>
      <c r="D433">
        <v>79900</v>
      </c>
      <c r="E433">
        <v>0.87918018946875698</v>
      </c>
      <c r="F433" t="s">
        <v>268</v>
      </c>
    </row>
    <row r="434" spans="1:6" x14ac:dyDescent="0.3">
      <c r="A434">
        <v>433</v>
      </c>
      <c r="B434" t="s">
        <v>228</v>
      </c>
      <c r="C434" t="s">
        <v>265</v>
      </c>
      <c r="D434">
        <v>122500</v>
      </c>
      <c r="E434">
        <v>0.27370878880315752</v>
      </c>
      <c r="F434" t="s">
        <v>267</v>
      </c>
    </row>
    <row r="435" spans="1:6" x14ac:dyDescent="0.3">
      <c r="A435">
        <v>434</v>
      </c>
      <c r="B435" t="s">
        <v>193</v>
      </c>
      <c r="C435" t="s">
        <v>264</v>
      </c>
      <c r="D435">
        <v>181000</v>
      </c>
      <c r="E435">
        <v>0.52181449734803431</v>
      </c>
      <c r="F435" t="s">
        <v>264</v>
      </c>
    </row>
    <row r="436" spans="1:6" x14ac:dyDescent="0.3">
      <c r="A436">
        <v>435</v>
      </c>
      <c r="B436" t="s">
        <v>178</v>
      </c>
      <c r="C436" t="s">
        <v>265</v>
      </c>
      <c r="D436">
        <v>81000</v>
      </c>
      <c r="E436">
        <v>0.211274877854155</v>
      </c>
      <c r="F436" t="s">
        <v>267</v>
      </c>
    </row>
    <row r="437" spans="1:6" x14ac:dyDescent="0.3">
      <c r="A437">
        <v>436</v>
      </c>
      <c r="B437" t="s">
        <v>89</v>
      </c>
      <c r="C437" t="s">
        <v>264</v>
      </c>
      <c r="D437">
        <v>212000</v>
      </c>
      <c r="E437">
        <v>4.3201976462390768E-2</v>
      </c>
      <c r="F437" t="s">
        <v>264</v>
      </c>
    </row>
    <row r="438" spans="1:6" x14ac:dyDescent="0.3">
      <c r="A438">
        <v>437</v>
      </c>
      <c r="B438" t="s">
        <v>143</v>
      </c>
      <c r="C438" t="s">
        <v>265</v>
      </c>
      <c r="D438">
        <v>116000</v>
      </c>
      <c r="E438">
        <v>0.65634622673527998</v>
      </c>
      <c r="F438" t="s">
        <v>268</v>
      </c>
    </row>
    <row r="439" spans="1:6" x14ac:dyDescent="0.3">
      <c r="A439">
        <v>438</v>
      </c>
      <c r="B439" t="s">
        <v>148</v>
      </c>
      <c r="C439" t="s">
        <v>265</v>
      </c>
      <c r="D439">
        <v>119000</v>
      </c>
      <c r="E439">
        <v>0.84057173431707255</v>
      </c>
      <c r="F439" t="s">
        <v>268</v>
      </c>
    </row>
    <row r="440" spans="1:6" x14ac:dyDescent="0.3">
      <c r="A440">
        <v>439</v>
      </c>
      <c r="B440" t="s">
        <v>123</v>
      </c>
      <c r="C440" t="s">
        <v>264</v>
      </c>
      <c r="D440">
        <v>90350</v>
      </c>
      <c r="E440">
        <v>7.8430011943974032E-2</v>
      </c>
      <c r="F440" t="s">
        <v>264</v>
      </c>
    </row>
    <row r="441" spans="1:6" x14ac:dyDescent="0.3">
      <c r="A441">
        <v>440</v>
      </c>
      <c r="B441" t="s">
        <v>185</v>
      </c>
      <c r="C441" t="s">
        <v>265</v>
      </c>
      <c r="D441">
        <v>110000</v>
      </c>
      <c r="E441">
        <v>0.883603134112108</v>
      </c>
      <c r="F441" t="s">
        <v>268</v>
      </c>
    </row>
    <row r="442" spans="1:6" x14ac:dyDescent="0.3">
      <c r="A442">
        <v>441</v>
      </c>
      <c r="B442" t="s">
        <v>154</v>
      </c>
      <c r="C442" t="s">
        <v>264</v>
      </c>
      <c r="D442">
        <v>555000</v>
      </c>
      <c r="E442">
        <v>0.97322470481249834</v>
      </c>
      <c r="F442" t="s">
        <v>264</v>
      </c>
    </row>
    <row r="443" spans="1:6" x14ac:dyDescent="0.3">
      <c r="A443">
        <v>442</v>
      </c>
      <c r="B443" t="s">
        <v>185</v>
      </c>
      <c r="C443" t="s">
        <v>265</v>
      </c>
      <c r="D443">
        <v>118000</v>
      </c>
      <c r="E443">
        <v>0.326071739161504</v>
      </c>
      <c r="F443" t="s">
        <v>267</v>
      </c>
    </row>
    <row r="444" spans="1:6" x14ac:dyDescent="0.3">
      <c r="A444">
        <v>443</v>
      </c>
      <c r="B444" t="s">
        <v>148</v>
      </c>
      <c r="C444" t="s">
        <v>265</v>
      </c>
      <c r="D444">
        <v>162900</v>
      </c>
      <c r="E444">
        <v>0.70935742112320233</v>
      </c>
      <c r="F444" t="s">
        <v>268</v>
      </c>
    </row>
    <row r="445" spans="1:6" x14ac:dyDescent="0.3">
      <c r="A445">
        <v>444</v>
      </c>
      <c r="B445" t="s">
        <v>227</v>
      </c>
      <c r="C445" t="s">
        <v>264</v>
      </c>
      <c r="D445">
        <v>172500</v>
      </c>
      <c r="E445">
        <v>0.77544575194967325</v>
      </c>
      <c r="F445" t="s">
        <v>264</v>
      </c>
    </row>
    <row r="446" spans="1:6" x14ac:dyDescent="0.3">
      <c r="A446">
        <v>445</v>
      </c>
      <c r="B446" t="s">
        <v>89</v>
      </c>
      <c r="C446" t="s">
        <v>264</v>
      </c>
      <c r="D446">
        <v>210000</v>
      </c>
      <c r="E446">
        <v>0.69961431163346999</v>
      </c>
      <c r="F446" t="s">
        <v>264</v>
      </c>
    </row>
    <row r="447" spans="1:6" x14ac:dyDescent="0.3">
      <c r="A447">
        <v>446</v>
      </c>
      <c r="B447" t="s">
        <v>185</v>
      </c>
      <c r="C447" t="s">
        <v>265</v>
      </c>
      <c r="D447">
        <v>127500</v>
      </c>
      <c r="E447">
        <v>0.25985495736022379</v>
      </c>
      <c r="F447" t="s">
        <v>267</v>
      </c>
    </row>
    <row r="448" spans="1:6" x14ac:dyDescent="0.3">
      <c r="A448">
        <v>447</v>
      </c>
      <c r="B448" t="s">
        <v>162</v>
      </c>
      <c r="C448" t="s">
        <v>265</v>
      </c>
      <c r="D448">
        <v>190000</v>
      </c>
      <c r="E448">
        <v>5.2571439972070033E-3</v>
      </c>
      <c r="F448" t="s">
        <v>267</v>
      </c>
    </row>
    <row r="449" spans="1:6" x14ac:dyDescent="0.3">
      <c r="A449">
        <v>448</v>
      </c>
      <c r="B449" t="s">
        <v>193</v>
      </c>
      <c r="C449" t="s">
        <v>264</v>
      </c>
      <c r="D449">
        <v>199900</v>
      </c>
      <c r="E449">
        <v>0.71782395074586847</v>
      </c>
      <c r="F449" t="s">
        <v>264</v>
      </c>
    </row>
    <row r="450" spans="1:6" x14ac:dyDescent="0.3">
      <c r="A450">
        <v>449</v>
      </c>
      <c r="B450" t="s">
        <v>176</v>
      </c>
      <c r="C450" t="s">
        <v>265</v>
      </c>
      <c r="D450">
        <v>119500</v>
      </c>
      <c r="E450">
        <v>2.9348849392255349E-2</v>
      </c>
      <c r="F450" t="s">
        <v>267</v>
      </c>
    </row>
    <row r="451" spans="1:6" x14ac:dyDescent="0.3">
      <c r="A451">
        <v>450</v>
      </c>
      <c r="B451" t="s">
        <v>143</v>
      </c>
      <c r="C451" t="s">
        <v>265</v>
      </c>
      <c r="D451">
        <v>120000</v>
      </c>
      <c r="E451">
        <v>0.72347497717443221</v>
      </c>
      <c r="F451" t="s">
        <v>268</v>
      </c>
    </row>
    <row r="452" spans="1:6" x14ac:dyDescent="0.3">
      <c r="A452">
        <v>451</v>
      </c>
      <c r="B452" t="s">
        <v>143</v>
      </c>
      <c r="C452" t="s">
        <v>265</v>
      </c>
      <c r="D452">
        <v>110000</v>
      </c>
      <c r="E452">
        <v>0.41575172036524488</v>
      </c>
      <c r="F452" t="s">
        <v>267</v>
      </c>
    </row>
    <row r="453" spans="1:6" x14ac:dyDescent="0.3">
      <c r="A453">
        <v>452</v>
      </c>
      <c r="B453" t="s">
        <v>205</v>
      </c>
      <c r="C453" t="s">
        <v>264</v>
      </c>
      <c r="D453">
        <v>280000</v>
      </c>
      <c r="E453">
        <v>0.29203369961817516</v>
      </c>
      <c r="F453" t="s">
        <v>264</v>
      </c>
    </row>
    <row r="454" spans="1:6" x14ac:dyDescent="0.3">
      <c r="A454">
        <v>453</v>
      </c>
      <c r="B454" t="s">
        <v>189</v>
      </c>
      <c r="C454" t="s">
        <v>264</v>
      </c>
      <c r="D454">
        <v>204000</v>
      </c>
      <c r="E454">
        <v>0.50120843151677286</v>
      </c>
      <c r="F454" t="s">
        <v>264</v>
      </c>
    </row>
    <row r="455" spans="1:6" x14ac:dyDescent="0.3">
      <c r="A455">
        <v>454</v>
      </c>
      <c r="B455" t="s">
        <v>136</v>
      </c>
      <c r="C455" t="s">
        <v>264</v>
      </c>
      <c r="D455">
        <v>210000</v>
      </c>
      <c r="E455">
        <v>0.94839321191764003</v>
      </c>
      <c r="F455" t="s">
        <v>264</v>
      </c>
    </row>
    <row r="456" spans="1:6" x14ac:dyDescent="0.3">
      <c r="A456">
        <v>455</v>
      </c>
      <c r="B456" t="s">
        <v>131</v>
      </c>
      <c r="C456" t="s">
        <v>265</v>
      </c>
      <c r="D456">
        <v>188000</v>
      </c>
      <c r="E456">
        <v>0.27138069780817464</v>
      </c>
      <c r="F456" t="s">
        <v>267</v>
      </c>
    </row>
    <row r="457" spans="1:6" x14ac:dyDescent="0.3">
      <c r="A457">
        <v>456</v>
      </c>
      <c r="B457" t="s">
        <v>138</v>
      </c>
      <c r="C457" t="s">
        <v>264</v>
      </c>
      <c r="D457">
        <v>175500</v>
      </c>
      <c r="E457">
        <v>7.1070712493637389E-2</v>
      </c>
      <c r="F457" t="s">
        <v>264</v>
      </c>
    </row>
    <row r="458" spans="1:6" x14ac:dyDescent="0.3">
      <c r="A458">
        <v>457</v>
      </c>
      <c r="B458" t="s">
        <v>143</v>
      </c>
      <c r="C458" t="s">
        <v>265</v>
      </c>
      <c r="D458">
        <v>98000</v>
      </c>
      <c r="E458">
        <v>0.93684360281886614</v>
      </c>
      <c r="F458" t="s">
        <v>268</v>
      </c>
    </row>
    <row r="459" spans="1:6" x14ac:dyDescent="0.3">
      <c r="A459">
        <v>458</v>
      </c>
      <c r="B459" t="s">
        <v>205</v>
      </c>
      <c r="C459" t="s">
        <v>264</v>
      </c>
      <c r="D459">
        <v>256000</v>
      </c>
      <c r="E459">
        <v>0.73407257729850373</v>
      </c>
      <c r="F459" t="s">
        <v>264</v>
      </c>
    </row>
    <row r="460" spans="1:6" x14ac:dyDescent="0.3">
      <c r="A460">
        <v>459</v>
      </c>
      <c r="B460" t="s">
        <v>143</v>
      </c>
      <c r="C460" t="s">
        <v>265</v>
      </c>
      <c r="D460">
        <v>161000</v>
      </c>
      <c r="E460">
        <v>0.95969471823277985</v>
      </c>
      <c r="F460" t="s">
        <v>268</v>
      </c>
    </row>
    <row r="461" spans="1:6" x14ac:dyDescent="0.3">
      <c r="A461">
        <v>460</v>
      </c>
      <c r="B461" t="s">
        <v>148</v>
      </c>
      <c r="C461" t="s">
        <v>265</v>
      </c>
      <c r="D461">
        <v>110000</v>
      </c>
      <c r="E461">
        <v>0.46167347338730136</v>
      </c>
      <c r="F461" t="s">
        <v>267</v>
      </c>
    </row>
    <row r="462" spans="1:6" x14ac:dyDescent="0.3">
      <c r="A462">
        <v>461</v>
      </c>
      <c r="B462" t="s">
        <v>136</v>
      </c>
      <c r="C462" t="s">
        <v>264</v>
      </c>
      <c r="D462">
        <v>263435</v>
      </c>
      <c r="E462">
        <v>0.50186188415129207</v>
      </c>
      <c r="F462" t="s">
        <v>264</v>
      </c>
    </row>
    <row r="463" spans="1:6" x14ac:dyDescent="0.3">
      <c r="A463">
        <v>462</v>
      </c>
      <c r="B463" t="s">
        <v>232</v>
      </c>
      <c r="C463" t="s">
        <v>265</v>
      </c>
      <c r="D463">
        <v>155000</v>
      </c>
      <c r="E463">
        <v>0.89545260958731465</v>
      </c>
      <c r="F463" t="s">
        <v>268</v>
      </c>
    </row>
    <row r="464" spans="1:6" x14ac:dyDescent="0.3">
      <c r="A464">
        <v>463</v>
      </c>
      <c r="B464" t="s">
        <v>151</v>
      </c>
      <c r="C464" t="s">
        <v>265</v>
      </c>
      <c r="D464">
        <v>62383</v>
      </c>
      <c r="E464">
        <v>0.75932678719367175</v>
      </c>
      <c r="F464" t="s">
        <v>268</v>
      </c>
    </row>
    <row r="465" spans="1:6" x14ac:dyDescent="0.3">
      <c r="A465">
        <v>464</v>
      </c>
      <c r="B465" t="s">
        <v>123</v>
      </c>
      <c r="C465" t="s">
        <v>264</v>
      </c>
      <c r="D465">
        <v>188700</v>
      </c>
      <c r="E465">
        <v>0.93759257423154629</v>
      </c>
      <c r="F465" t="s">
        <v>264</v>
      </c>
    </row>
    <row r="466" spans="1:6" x14ac:dyDescent="0.3">
      <c r="A466">
        <v>465</v>
      </c>
      <c r="B466" t="s">
        <v>89</v>
      </c>
      <c r="C466" t="s">
        <v>264</v>
      </c>
      <c r="D466">
        <v>124000</v>
      </c>
      <c r="E466">
        <v>0.88397830797006927</v>
      </c>
      <c r="F466" t="s">
        <v>264</v>
      </c>
    </row>
    <row r="467" spans="1:6" x14ac:dyDescent="0.3">
      <c r="A467">
        <v>466</v>
      </c>
      <c r="B467" t="s">
        <v>227</v>
      </c>
      <c r="C467" t="s">
        <v>264</v>
      </c>
      <c r="D467">
        <v>178740</v>
      </c>
      <c r="E467">
        <v>0.57486686581413893</v>
      </c>
      <c r="F467" t="s">
        <v>264</v>
      </c>
    </row>
    <row r="468" spans="1:6" x14ac:dyDescent="0.3">
      <c r="A468">
        <v>467</v>
      </c>
      <c r="B468" t="s">
        <v>162</v>
      </c>
      <c r="C468" t="s">
        <v>265</v>
      </c>
      <c r="D468">
        <v>167000</v>
      </c>
      <c r="E468">
        <v>0.82777300609165194</v>
      </c>
      <c r="F468" t="s">
        <v>268</v>
      </c>
    </row>
    <row r="469" spans="1:6" x14ac:dyDescent="0.3">
      <c r="A469">
        <v>468</v>
      </c>
      <c r="B469" t="s">
        <v>162</v>
      </c>
      <c r="C469" t="s">
        <v>265</v>
      </c>
      <c r="D469">
        <v>146500</v>
      </c>
      <c r="E469">
        <v>0.89957969578146324</v>
      </c>
      <c r="F469" t="s">
        <v>268</v>
      </c>
    </row>
    <row r="470" spans="1:6" x14ac:dyDescent="0.3">
      <c r="A470">
        <v>469</v>
      </c>
      <c r="B470" t="s">
        <v>154</v>
      </c>
      <c r="C470" t="s">
        <v>264</v>
      </c>
      <c r="D470">
        <v>250000</v>
      </c>
      <c r="E470">
        <v>0.58313004390084289</v>
      </c>
      <c r="F470" t="s">
        <v>264</v>
      </c>
    </row>
    <row r="471" spans="1:6" x14ac:dyDescent="0.3">
      <c r="A471">
        <v>470</v>
      </c>
      <c r="B471" t="s">
        <v>170</v>
      </c>
      <c r="C471" t="s">
        <v>264</v>
      </c>
      <c r="D471">
        <v>187000</v>
      </c>
      <c r="E471">
        <v>0.5440952857632031</v>
      </c>
      <c r="F471" t="s">
        <v>264</v>
      </c>
    </row>
    <row r="472" spans="1:6" x14ac:dyDescent="0.3">
      <c r="A472">
        <v>471</v>
      </c>
      <c r="B472" t="s">
        <v>200</v>
      </c>
      <c r="C472" t="s">
        <v>264</v>
      </c>
      <c r="D472">
        <v>212000</v>
      </c>
      <c r="E472">
        <v>0.89864603455023173</v>
      </c>
      <c r="F472" t="s">
        <v>264</v>
      </c>
    </row>
    <row r="473" spans="1:6" x14ac:dyDescent="0.3">
      <c r="A473">
        <v>472</v>
      </c>
      <c r="B473" t="s">
        <v>138</v>
      </c>
      <c r="C473" t="s">
        <v>264</v>
      </c>
      <c r="D473">
        <v>190000</v>
      </c>
      <c r="E473">
        <v>0.29487892515526792</v>
      </c>
      <c r="F473" t="s">
        <v>264</v>
      </c>
    </row>
    <row r="474" spans="1:6" x14ac:dyDescent="0.3">
      <c r="A474">
        <v>473</v>
      </c>
      <c r="B474" t="s">
        <v>185</v>
      </c>
      <c r="C474" t="s">
        <v>265</v>
      </c>
      <c r="D474">
        <v>148000</v>
      </c>
      <c r="E474">
        <v>0.63992600367826658</v>
      </c>
      <c r="F474" t="s">
        <v>268</v>
      </c>
    </row>
    <row r="475" spans="1:6" x14ac:dyDescent="0.3">
      <c r="A475">
        <v>474</v>
      </c>
      <c r="B475" t="s">
        <v>154</v>
      </c>
      <c r="C475" t="s">
        <v>264</v>
      </c>
      <c r="D475">
        <v>440000</v>
      </c>
      <c r="E475">
        <v>0.82996965315767068</v>
      </c>
      <c r="F475" t="s">
        <v>264</v>
      </c>
    </row>
    <row r="476" spans="1:6" x14ac:dyDescent="0.3">
      <c r="A476">
        <v>475</v>
      </c>
      <c r="B476" t="s">
        <v>200</v>
      </c>
      <c r="C476" t="s">
        <v>264</v>
      </c>
      <c r="D476">
        <v>251000</v>
      </c>
      <c r="E476">
        <v>0.85149677905849308</v>
      </c>
      <c r="F476" t="s">
        <v>264</v>
      </c>
    </row>
    <row r="477" spans="1:6" x14ac:dyDescent="0.3">
      <c r="A477">
        <v>476</v>
      </c>
      <c r="B477" t="s">
        <v>151</v>
      </c>
      <c r="C477" t="s">
        <v>265</v>
      </c>
      <c r="D477">
        <v>132500</v>
      </c>
      <c r="E477">
        <v>0.86947701525541854</v>
      </c>
      <c r="F477" t="s">
        <v>268</v>
      </c>
    </row>
    <row r="478" spans="1:6" x14ac:dyDescent="0.3">
      <c r="A478">
        <v>477</v>
      </c>
      <c r="B478" t="s">
        <v>89</v>
      </c>
      <c r="C478" t="s">
        <v>264</v>
      </c>
      <c r="D478">
        <v>208900</v>
      </c>
      <c r="E478">
        <v>0.92755648954626846</v>
      </c>
      <c r="F478" t="s">
        <v>264</v>
      </c>
    </row>
    <row r="479" spans="1:6" x14ac:dyDescent="0.3">
      <c r="A479">
        <v>478</v>
      </c>
      <c r="B479" t="s">
        <v>154</v>
      </c>
      <c r="C479" t="s">
        <v>264</v>
      </c>
      <c r="D479">
        <v>380000</v>
      </c>
      <c r="E479">
        <v>0.39292622397209598</v>
      </c>
      <c r="F479" t="s">
        <v>264</v>
      </c>
    </row>
    <row r="480" spans="1:6" x14ac:dyDescent="0.3">
      <c r="A480">
        <v>479</v>
      </c>
      <c r="B480" t="s">
        <v>89</v>
      </c>
      <c r="C480" t="s">
        <v>264</v>
      </c>
      <c r="D480">
        <v>297000</v>
      </c>
      <c r="E480">
        <v>8.5876682262548076E-2</v>
      </c>
      <c r="F480" t="s">
        <v>264</v>
      </c>
    </row>
    <row r="481" spans="1:6" x14ac:dyDescent="0.3">
      <c r="A481">
        <v>480</v>
      </c>
      <c r="B481" t="s">
        <v>143</v>
      </c>
      <c r="C481" t="s">
        <v>265</v>
      </c>
      <c r="D481">
        <v>89471</v>
      </c>
      <c r="E481">
        <v>0.57040470117547581</v>
      </c>
      <c r="F481" t="s">
        <v>268</v>
      </c>
    </row>
    <row r="482" spans="1:6" x14ac:dyDescent="0.3">
      <c r="A482">
        <v>481</v>
      </c>
      <c r="B482" t="s">
        <v>154</v>
      </c>
      <c r="C482" t="s">
        <v>264</v>
      </c>
      <c r="D482">
        <v>326000</v>
      </c>
      <c r="E482">
        <v>9.1010209469092329E-3</v>
      </c>
      <c r="F482" t="s">
        <v>264</v>
      </c>
    </row>
    <row r="483" spans="1:6" x14ac:dyDescent="0.3">
      <c r="A483">
        <v>482</v>
      </c>
      <c r="B483" t="s">
        <v>154</v>
      </c>
      <c r="C483" t="s">
        <v>264</v>
      </c>
      <c r="D483">
        <v>374000</v>
      </c>
      <c r="E483">
        <v>0.22657888586525077</v>
      </c>
      <c r="F483" t="s">
        <v>264</v>
      </c>
    </row>
    <row r="484" spans="1:6" x14ac:dyDescent="0.3">
      <c r="A484">
        <v>483</v>
      </c>
      <c r="B484" t="s">
        <v>143</v>
      </c>
      <c r="C484" t="s">
        <v>265</v>
      </c>
      <c r="D484">
        <v>155000</v>
      </c>
      <c r="E484">
        <v>7.0135918600324199E-2</v>
      </c>
      <c r="F484" t="s">
        <v>267</v>
      </c>
    </row>
    <row r="485" spans="1:6" x14ac:dyDescent="0.3">
      <c r="A485">
        <v>484</v>
      </c>
      <c r="B485" t="s">
        <v>131</v>
      </c>
      <c r="C485" t="s">
        <v>265</v>
      </c>
      <c r="D485">
        <v>164000</v>
      </c>
      <c r="E485">
        <v>0.51131086186899366</v>
      </c>
      <c r="F485" t="s">
        <v>268</v>
      </c>
    </row>
    <row r="486" spans="1:6" x14ac:dyDescent="0.3">
      <c r="A486">
        <v>485</v>
      </c>
      <c r="B486" t="s">
        <v>151</v>
      </c>
      <c r="C486" t="s">
        <v>265</v>
      </c>
      <c r="D486">
        <v>132500</v>
      </c>
      <c r="E486">
        <v>0.23369074187898498</v>
      </c>
      <c r="F486" t="s">
        <v>267</v>
      </c>
    </row>
    <row r="487" spans="1:6" x14ac:dyDescent="0.3">
      <c r="A487">
        <v>486</v>
      </c>
      <c r="B487" t="s">
        <v>162</v>
      </c>
      <c r="C487" t="s">
        <v>265</v>
      </c>
      <c r="D487">
        <v>147000</v>
      </c>
      <c r="E487">
        <v>0.3865200317213654</v>
      </c>
      <c r="F487" t="s">
        <v>267</v>
      </c>
    </row>
    <row r="488" spans="1:6" x14ac:dyDescent="0.3">
      <c r="A488">
        <v>487</v>
      </c>
      <c r="B488" t="s">
        <v>162</v>
      </c>
      <c r="C488" t="s">
        <v>265</v>
      </c>
      <c r="D488">
        <v>156000</v>
      </c>
      <c r="E488">
        <v>0.70049994536048932</v>
      </c>
      <c r="F488" t="s">
        <v>268</v>
      </c>
    </row>
    <row r="489" spans="1:6" x14ac:dyDescent="0.3">
      <c r="A489">
        <v>488</v>
      </c>
      <c r="B489" t="s">
        <v>138</v>
      </c>
      <c r="C489" t="s">
        <v>264</v>
      </c>
      <c r="D489">
        <v>175000</v>
      </c>
      <c r="E489">
        <v>0.27610102050736729</v>
      </c>
      <c r="F489" t="s">
        <v>264</v>
      </c>
    </row>
    <row r="490" spans="1:6" x14ac:dyDescent="0.3">
      <c r="A490">
        <v>489</v>
      </c>
      <c r="B490" t="s">
        <v>143</v>
      </c>
      <c r="C490" t="s">
        <v>265</v>
      </c>
      <c r="D490">
        <v>160000</v>
      </c>
      <c r="E490">
        <v>0.30765911963608705</v>
      </c>
      <c r="F490" t="s">
        <v>267</v>
      </c>
    </row>
    <row r="491" spans="1:6" x14ac:dyDescent="0.3">
      <c r="A491">
        <v>490</v>
      </c>
      <c r="B491" t="s">
        <v>178</v>
      </c>
      <c r="C491" t="s">
        <v>265</v>
      </c>
      <c r="D491">
        <v>86000</v>
      </c>
      <c r="E491">
        <v>0.15374901460500956</v>
      </c>
      <c r="F491" t="s">
        <v>267</v>
      </c>
    </row>
    <row r="492" spans="1:6" x14ac:dyDescent="0.3">
      <c r="A492">
        <v>491</v>
      </c>
      <c r="B492" t="s">
        <v>178</v>
      </c>
      <c r="C492" t="s">
        <v>265</v>
      </c>
      <c r="D492">
        <v>115000</v>
      </c>
      <c r="E492">
        <v>0.70587185525976215</v>
      </c>
      <c r="F492" t="s">
        <v>268</v>
      </c>
    </row>
    <row r="493" spans="1:6" x14ac:dyDescent="0.3">
      <c r="A493">
        <v>492</v>
      </c>
      <c r="B493" t="s">
        <v>162</v>
      </c>
      <c r="C493" t="s">
        <v>265</v>
      </c>
      <c r="D493">
        <v>133000</v>
      </c>
      <c r="E493">
        <v>0.46261927806201653</v>
      </c>
      <c r="F493" t="s">
        <v>267</v>
      </c>
    </row>
    <row r="494" spans="1:6" x14ac:dyDescent="0.3">
      <c r="A494">
        <v>493</v>
      </c>
      <c r="B494" t="s">
        <v>193</v>
      </c>
      <c r="C494" t="s">
        <v>264</v>
      </c>
      <c r="D494">
        <v>172785</v>
      </c>
      <c r="E494">
        <v>0.425995501362322</v>
      </c>
      <c r="F494" t="s">
        <v>264</v>
      </c>
    </row>
    <row r="495" spans="1:6" x14ac:dyDescent="0.3">
      <c r="A495">
        <v>494</v>
      </c>
      <c r="B495" t="s">
        <v>162</v>
      </c>
      <c r="C495" t="s">
        <v>265</v>
      </c>
      <c r="D495">
        <v>155000</v>
      </c>
      <c r="E495">
        <v>0.89569946314695703</v>
      </c>
      <c r="F495" t="s">
        <v>268</v>
      </c>
    </row>
    <row r="496" spans="1:6" x14ac:dyDescent="0.3">
      <c r="A496">
        <v>495</v>
      </c>
      <c r="B496" t="s">
        <v>143</v>
      </c>
      <c r="C496" t="s">
        <v>265</v>
      </c>
      <c r="D496">
        <v>91300</v>
      </c>
      <c r="E496">
        <v>0.98347985326038279</v>
      </c>
      <c r="F496" t="s">
        <v>268</v>
      </c>
    </row>
    <row r="497" spans="1:6" x14ac:dyDescent="0.3">
      <c r="A497">
        <v>496</v>
      </c>
      <c r="B497" t="s">
        <v>176</v>
      </c>
      <c r="C497" t="s">
        <v>265</v>
      </c>
      <c r="D497">
        <v>34900</v>
      </c>
      <c r="E497">
        <v>3.0570132839715547E-2</v>
      </c>
      <c r="F497" t="s">
        <v>267</v>
      </c>
    </row>
    <row r="498" spans="1:6" x14ac:dyDescent="0.3">
      <c r="A498">
        <v>497</v>
      </c>
      <c r="B498" t="s">
        <v>129</v>
      </c>
      <c r="C498" t="s">
        <v>264</v>
      </c>
      <c r="D498">
        <v>430000</v>
      </c>
      <c r="E498">
        <v>0.24632591138515658</v>
      </c>
      <c r="F498" t="s">
        <v>264</v>
      </c>
    </row>
    <row r="499" spans="1:6" x14ac:dyDescent="0.3">
      <c r="A499">
        <v>498</v>
      </c>
      <c r="B499" t="s">
        <v>148</v>
      </c>
      <c r="C499" t="s">
        <v>265</v>
      </c>
      <c r="D499">
        <v>184000</v>
      </c>
      <c r="E499">
        <v>0.2000067971004893</v>
      </c>
      <c r="F499" t="s">
        <v>267</v>
      </c>
    </row>
    <row r="500" spans="1:6" x14ac:dyDescent="0.3">
      <c r="A500">
        <v>499</v>
      </c>
      <c r="B500" t="s">
        <v>151</v>
      </c>
      <c r="C500" t="s">
        <v>265</v>
      </c>
      <c r="D500">
        <v>130000</v>
      </c>
      <c r="E500">
        <v>0.11716785290874232</v>
      </c>
      <c r="F500" t="s">
        <v>267</v>
      </c>
    </row>
    <row r="501" spans="1:6" x14ac:dyDescent="0.3">
      <c r="A501">
        <v>500</v>
      </c>
      <c r="B501" t="s">
        <v>162</v>
      </c>
      <c r="C501" t="s">
        <v>265</v>
      </c>
      <c r="D501">
        <v>120000</v>
      </c>
      <c r="E501">
        <v>0.70715075498120405</v>
      </c>
      <c r="F501" t="s">
        <v>268</v>
      </c>
    </row>
    <row r="502" spans="1:6" x14ac:dyDescent="0.3">
      <c r="A502">
        <v>501</v>
      </c>
      <c r="B502" t="s">
        <v>228</v>
      </c>
      <c r="C502" t="s">
        <v>265</v>
      </c>
      <c r="D502">
        <v>113000</v>
      </c>
      <c r="E502">
        <v>0.74066279928783285</v>
      </c>
      <c r="F502" t="s">
        <v>268</v>
      </c>
    </row>
    <row r="503" spans="1:6" x14ac:dyDescent="0.3">
      <c r="A503">
        <v>502</v>
      </c>
      <c r="B503" t="s">
        <v>136</v>
      </c>
      <c r="C503" t="s">
        <v>264</v>
      </c>
      <c r="D503">
        <v>226700</v>
      </c>
      <c r="E503">
        <v>0.98998604977507865</v>
      </c>
      <c r="F503" t="s">
        <v>264</v>
      </c>
    </row>
    <row r="504" spans="1:6" x14ac:dyDescent="0.3">
      <c r="A504">
        <v>503</v>
      </c>
      <c r="B504" t="s">
        <v>185</v>
      </c>
      <c r="C504" t="s">
        <v>265</v>
      </c>
      <c r="D504">
        <v>140000</v>
      </c>
      <c r="E504">
        <v>0.85039672320061377</v>
      </c>
      <c r="F504" t="s">
        <v>268</v>
      </c>
    </row>
    <row r="505" spans="1:6" x14ac:dyDescent="0.3">
      <c r="A505">
        <v>504</v>
      </c>
      <c r="B505" t="s">
        <v>123</v>
      </c>
      <c r="C505" t="s">
        <v>264</v>
      </c>
      <c r="D505">
        <v>289000</v>
      </c>
      <c r="E505">
        <v>0.55922391958611961</v>
      </c>
      <c r="F505" t="s">
        <v>264</v>
      </c>
    </row>
    <row r="506" spans="1:6" x14ac:dyDescent="0.3">
      <c r="A506">
        <v>505</v>
      </c>
      <c r="B506" t="s">
        <v>216</v>
      </c>
      <c r="C506" t="s">
        <v>265</v>
      </c>
      <c r="D506">
        <v>147000</v>
      </c>
      <c r="E506">
        <v>0.4099712890371594</v>
      </c>
      <c r="F506" t="s">
        <v>267</v>
      </c>
    </row>
    <row r="507" spans="1:6" x14ac:dyDescent="0.3">
      <c r="A507">
        <v>506</v>
      </c>
      <c r="B507" t="s">
        <v>143</v>
      </c>
      <c r="C507" t="s">
        <v>265</v>
      </c>
      <c r="D507">
        <v>124500</v>
      </c>
      <c r="E507">
        <v>0.53546955938542795</v>
      </c>
      <c r="F507" t="s">
        <v>268</v>
      </c>
    </row>
    <row r="508" spans="1:6" x14ac:dyDescent="0.3">
      <c r="A508">
        <v>507</v>
      </c>
      <c r="B508" t="s">
        <v>170</v>
      </c>
      <c r="C508" t="s">
        <v>264</v>
      </c>
      <c r="D508">
        <v>215000</v>
      </c>
      <c r="E508">
        <v>0.78926910032865338</v>
      </c>
      <c r="F508" t="s">
        <v>264</v>
      </c>
    </row>
    <row r="509" spans="1:6" x14ac:dyDescent="0.3">
      <c r="A509">
        <v>508</v>
      </c>
      <c r="B509" t="s">
        <v>136</v>
      </c>
      <c r="C509" t="s">
        <v>264</v>
      </c>
      <c r="D509">
        <v>208300</v>
      </c>
      <c r="E509">
        <v>0.41377560163684146</v>
      </c>
      <c r="F509" t="s">
        <v>264</v>
      </c>
    </row>
    <row r="510" spans="1:6" x14ac:dyDescent="0.3">
      <c r="A510">
        <v>509</v>
      </c>
      <c r="B510" t="s">
        <v>143</v>
      </c>
      <c r="C510" t="s">
        <v>265</v>
      </c>
      <c r="D510">
        <v>161000</v>
      </c>
      <c r="E510">
        <v>0.6121687005968105</v>
      </c>
      <c r="F510" t="s">
        <v>268</v>
      </c>
    </row>
    <row r="511" spans="1:6" x14ac:dyDescent="0.3">
      <c r="A511">
        <v>510</v>
      </c>
      <c r="B511" t="s">
        <v>162</v>
      </c>
      <c r="C511" t="s">
        <v>265</v>
      </c>
      <c r="D511">
        <v>124500</v>
      </c>
      <c r="E511">
        <v>0.66209835479139234</v>
      </c>
      <c r="F511" t="s">
        <v>268</v>
      </c>
    </row>
    <row r="512" spans="1:6" x14ac:dyDescent="0.3">
      <c r="A512">
        <v>511</v>
      </c>
      <c r="B512" t="s">
        <v>162</v>
      </c>
      <c r="C512" t="s">
        <v>265</v>
      </c>
      <c r="D512">
        <v>164900</v>
      </c>
      <c r="E512">
        <v>0.1017314242866969</v>
      </c>
      <c r="F512" t="s">
        <v>267</v>
      </c>
    </row>
    <row r="513" spans="1:6" x14ac:dyDescent="0.3">
      <c r="A513">
        <v>512</v>
      </c>
      <c r="B513" t="s">
        <v>154</v>
      </c>
      <c r="C513" t="s">
        <v>264</v>
      </c>
      <c r="D513">
        <v>202665</v>
      </c>
      <c r="E513">
        <v>0.49049763290716919</v>
      </c>
      <c r="F513" t="s">
        <v>264</v>
      </c>
    </row>
    <row r="514" spans="1:6" x14ac:dyDescent="0.3">
      <c r="A514">
        <v>513</v>
      </c>
      <c r="B514" t="s">
        <v>162</v>
      </c>
      <c r="C514" t="s">
        <v>265</v>
      </c>
      <c r="D514">
        <v>129900</v>
      </c>
      <c r="E514">
        <v>0.1477802730514266</v>
      </c>
      <c r="F514" t="s">
        <v>267</v>
      </c>
    </row>
    <row r="515" spans="1:6" x14ac:dyDescent="0.3">
      <c r="A515">
        <v>514</v>
      </c>
      <c r="B515" t="s">
        <v>131</v>
      </c>
      <c r="C515" t="s">
        <v>265</v>
      </c>
      <c r="D515">
        <v>134000</v>
      </c>
      <c r="E515">
        <v>0.96290843458202924</v>
      </c>
      <c r="F515" t="s">
        <v>268</v>
      </c>
    </row>
    <row r="516" spans="1:6" x14ac:dyDescent="0.3">
      <c r="A516">
        <v>515</v>
      </c>
      <c r="B516" t="s">
        <v>123</v>
      </c>
      <c r="C516" t="s">
        <v>264</v>
      </c>
      <c r="D516">
        <v>96500</v>
      </c>
      <c r="E516">
        <v>0.48636064986203664</v>
      </c>
      <c r="F516" t="s">
        <v>264</v>
      </c>
    </row>
    <row r="517" spans="1:6" x14ac:dyDescent="0.3">
      <c r="A517">
        <v>516</v>
      </c>
      <c r="B517" t="s">
        <v>154</v>
      </c>
      <c r="C517" t="s">
        <v>264</v>
      </c>
      <c r="D517">
        <v>402861</v>
      </c>
      <c r="E517">
        <v>0.49095966979045569</v>
      </c>
      <c r="F517" t="s">
        <v>264</v>
      </c>
    </row>
    <row r="518" spans="1:6" x14ac:dyDescent="0.3">
      <c r="A518">
        <v>517</v>
      </c>
      <c r="B518" t="s">
        <v>138</v>
      </c>
      <c r="C518" t="s">
        <v>264</v>
      </c>
      <c r="D518">
        <v>158000</v>
      </c>
      <c r="E518">
        <v>0.78392051692687403</v>
      </c>
      <c r="F518" t="s">
        <v>264</v>
      </c>
    </row>
    <row r="519" spans="1:6" x14ac:dyDescent="0.3">
      <c r="A519">
        <v>518</v>
      </c>
      <c r="B519" t="s">
        <v>129</v>
      </c>
      <c r="C519" t="s">
        <v>264</v>
      </c>
      <c r="D519">
        <v>265000</v>
      </c>
      <c r="E519">
        <v>1.0897534212535587E-2</v>
      </c>
      <c r="F519" t="s">
        <v>264</v>
      </c>
    </row>
    <row r="520" spans="1:6" x14ac:dyDescent="0.3">
      <c r="A520">
        <v>519</v>
      </c>
      <c r="B520" t="s">
        <v>89</v>
      </c>
      <c r="C520" t="s">
        <v>264</v>
      </c>
      <c r="D520">
        <v>211000</v>
      </c>
      <c r="E520">
        <v>0.44824814495817011</v>
      </c>
      <c r="F520" t="s">
        <v>264</v>
      </c>
    </row>
    <row r="521" spans="1:6" x14ac:dyDescent="0.3">
      <c r="A521">
        <v>520</v>
      </c>
      <c r="B521" t="s">
        <v>123</v>
      </c>
      <c r="C521" t="s">
        <v>264</v>
      </c>
      <c r="D521">
        <v>234000</v>
      </c>
      <c r="E521">
        <v>0.94919480997551176</v>
      </c>
      <c r="F521" t="s">
        <v>264</v>
      </c>
    </row>
    <row r="522" spans="1:6" x14ac:dyDescent="0.3">
      <c r="A522">
        <v>521</v>
      </c>
      <c r="B522" t="s">
        <v>143</v>
      </c>
      <c r="C522" t="s">
        <v>265</v>
      </c>
      <c r="D522">
        <v>106250</v>
      </c>
      <c r="E522">
        <v>0.6416274154034507</v>
      </c>
      <c r="F522" t="s">
        <v>268</v>
      </c>
    </row>
    <row r="523" spans="1:6" x14ac:dyDescent="0.3">
      <c r="A523">
        <v>522</v>
      </c>
      <c r="B523" t="s">
        <v>162</v>
      </c>
      <c r="C523" t="s">
        <v>265</v>
      </c>
      <c r="D523">
        <v>150000</v>
      </c>
      <c r="E523">
        <v>0.13209111591149036</v>
      </c>
      <c r="F523" t="s">
        <v>267</v>
      </c>
    </row>
    <row r="524" spans="1:6" x14ac:dyDescent="0.3">
      <c r="A524">
        <v>523</v>
      </c>
      <c r="B524" t="s">
        <v>148</v>
      </c>
      <c r="C524" t="s">
        <v>265</v>
      </c>
      <c r="D524">
        <v>159000</v>
      </c>
      <c r="E524">
        <v>0.60675729129281231</v>
      </c>
      <c r="F524" t="s">
        <v>268</v>
      </c>
    </row>
    <row r="525" spans="1:6" x14ac:dyDescent="0.3">
      <c r="A525">
        <v>524</v>
      </c>
      <c r="B525" t="s">
        <v>185</v>
      </c>
      <c r="C525" t="s">
        <v>265</v>
      </c>
      <c r="D525">
        <v>184750</v>
      </c>
      <c r="E525">
        <v>0.22683832291362693</v>
      </c>
      <c r="F525" t="s">
        <v>267</v>
      </c>
    </row>
    <row r="526" spans="1:6" x14ac:dyDescent="0.3">
      <c r="A526">
        <v>525</v>
      </c>
      <c r="B526" t="s">
        <v>129</v>
      </c>
      <c r="C526" t="s">
        <v>264</v>
      </c>
      <c r="D526">
        <v>315750</v>
      </c>
      <c r="E526">
        <v>0.30704157801795817</v>
      </c>
      <c r="F526" t="s">
        <v>264</v>
      </c>
    </row>
    <row r="527" spans="1:6" x14ac:dyDescent="0.3">
      <c r="A527">
        <v>526</v>
      </c>
      <c r="B527" t="s">
        <v>136</v>
      </c>
      <c r="C527" t="s">
        <v>264</v>
      </c>
      <c r="D527">
        <v>176000</v>
      </c>
      <c r="E527">
        <v>0.84759372507604402</v>
      </c>
      <c r="F527" t="s">
        <v>264</v>
      </c>
    </row>
    <row r="528" spans="1:6" x14ac:dyDescent="0.3">
      <c r="A528">
        <v>527</v>
      </c>
      <c r="B528" t="s">
        <v>162</v>
      </c>
      <c r="C528" t="s">
        <v>265</v>
      </c>
      <c r="D528">
        <v>132000</v>
      </c>
      <c r="E528">
        <v>0.12919122585712772</v>
      </c>
      <c r="F528" t="s">
        <v>267</v>
      </c>
    </row>
    <row r="529" spans="1:6" x14ac:dyDescent="0.3">
      <c r="A529">
        <v>528</v>
      </c>
      <c r="B529" t="s">
        <v>154</v>
      </c>
      <c r="C529" t="s">
        <v>264</v>
      </c>
      <c r="D529">
        <v>446261</v>
      </c>
      <c r="E529">
        <v>1.4754620818280384E-2</v>
      </c>
      <c r="F529" t="s">
        <v>264</v>
      </c>
    </row>
    <row r="530" spans="1:6" x14ac:dyDescent="0.3">
      <c r="A530">
        <v>529</v>
      </c>
      <c r="B530" t="s">
        <v>185</v>
      </c>
      <c r="C530" t="s">
        <v>265</v>
      </c>
      <c r="D530">
        <v>86000</v>
      </c>
      <c r="E530">
        <v>0.12955820252453876</v>
      </c>
      <c r="F530" t="s">
        <v>267</v>
      </c>
    </row>
    <row r="531" spans="1:6" x14ac:dyDescent="0.3">
      <c r="A531">
        <v>530</v>
      </c>
      <c r="B531" t="s">
        <v>123</v>
      </c>
      <c r="C531" t="s">
        <v>264</v>
      </c>
      <c r="D531">
        <v>200624</v>
      </c>
      <c r="E531">
        <v>0.30680394949968637</v>
      </c>
      <c r="F531" t="s">
        <v>264</v>
      </c>
    </row>
    <row r="532" spans="1:6" x14ac:dyDescent="0.3">
      <c r="A532">
        <v>531</v>
      </c>
      <c r="B532" t="s">
        <v>189</v>
      </c>
      <c r="C532" t="s">
        <v>264</v>
      </c>
      <c r="D532">
        <v>175000</v>
      </c>
      <c r="E532">
        <v>4.3719883625471079E-2</v>
      </c>
      <c r="F532" t="s">
        <v>264</v>
      </c>
    </row>
    <row r="533" spans="1:6" x14ac:dyDescent="0.3">
      <c r="A533">
        <v>532</v>
      </c>
      <c r="B533" t="s">
        <v>148</v>
      </c>
      <c r="C533" t="s">
        <v>265</v>
      </c>
      <c r="D533">
        <v>128000</v>
      </c>
      <c r="E533">
        <v>0.96889984949202101</v>
      </c>
      <c r="F533" t="s">
        <v>268</v>
      </c>
    </row>
    <row r="534" spans="1:6" x14ac:dyDescent="0.3">
      <c r="A534">
        <v>533</v>
      </c>
      <c r="B534" t="s">
        <v>162</v>
      </c>
      <c r="C534" t="s">
        <v>265</v>
      </c>
      <c r="D534">
        <v>107500</v>
      </c>
      <c r="E534">
        <v>0.62963821298934675</v>
      </c>
      <c r="F534" t="s">
        <v>268</v>
      </c>
    </row>
    <row r="535" spans="1:6" x14ac:dyDescent="0.3">
      <c r="A535">
        <v>534</v>
      </c>
      <c r="B535" t="s">
        <v>148</v>
      </c>
      <c r="C535" t="s">
        <v>265</v>
      </c>
      <c r="D535">
        <v>39300</v>
      </c>
      <c r="E535">
        <v>0.76828172897575719</v>
      </c>
      <c r="F535" t="s">
        <v>268</v>
      </c>
    </row>
    <row r="536" spans="1:6" x14ac:dyDescent="0.3">
      <c r="A536">
        <v>535</v>
      </c>
      <c r="B536" t="s">
        <v>193</v>
      </c>
      <c r="C536" t="s">
        <v>264</v>
      </c>
      <c r="D536">
        <v>178000</v>
      </c>
      <c r="E536">
        <v>0.66674067163366479</v>
      </c>
      <c r="F536" t="s">
        <v>264</v>
      </c>
    </row>
    <row r="537" spans="1:6" x14ac:dyDescent="0.3">
      <c r="A537">
        <v>536</v>
      </c>
      <c r="B537" t="s">
        <v>185</v>
      </c>
      <c r="C537" t="s">
        <v>265</v>
      </c>
      <c r="D537">
        <v>107500</v>
      </c>
      <c r="E537">
        <v>0.3241722304059701</v>
      </c>
      <c r="F537" t="s">
        <v>267</v>
      </c>
    </row>
    <row r="538" spans="1:6" x14ac:dyDescent="0.3">
      <c r="A538">
        <v>537</v>
      </c>
      <c r="B538" t="s">
        <v>89</v>
      </c>
      <c r="C538" t="s">
        <v>264</v>
      </c>
      <c r="D538">
        <v>188000</v>
      </c>
      <c r="E538">
        <v>0.34609862745666142</v>
      </c>
      <c r="F538" t="s">
        <v>264</v>
      </c>
    </row>
    <row r="539" spans="1:6" x14ac:dyDescent="0.3">
      <c r="A539">
        <v>538</v>
      </c>
      <c r="B539" t="s">
        <v>162</v>
      </c>
      <c r="C539" t="s">
        <v>265</v>
      </c>
      <c r="D539">
        <v>111250</v>
      </c>
      <c r="E539">
        <v>0.20073286137690927</v>
      </c>
      <c r="F539" t="s">
        <v>267</v>
      </c>
    </row>
    <row r="540" spans="1:6" x14ac:dyDescent="0.3">
      <c r="A540">
        <v>539</v>
      </c>
      <c r="B540" t="s">
        <v>151</v>
      </c>
      <c r="C540" t="s">
        <v>265</v>
      </c>
      <c r="D540">
        <v>158000</v>
      </c>
      <c r="E540">
        <v>0.41270948542308339</v>
      </c>
      <c r="F540" t="s">
        <v>267</v>
      </c>
    </row>
    <row r="541" spans="1:6" x14ac:dyDescent="0.3">
      <c r="A541">
        <v>540</v>
      </c>
      <c r="B541" t="s">
        <v>89</v>
      </c>
      <c r="C541" t="s">
        <v>264</v>
      </c>
      <c r="D541">
        <v>272000</v>
      </c>
      <c r="E541">
        <v>0.96338237673043381</v>
      </c>
      <c r="F541" t="s">
        <v>264</v>
      </c>
    </row>
    <row r="542" spans="1:6" x14ac:dyDescent="0.3">
      <c r="A542">
        <v>541</v>
      </c>
      <c r="B542" t="s">
        <v>189</v>
      </c>
      <c r="C542" t="s">
        <v>264</v>
      </c>
      <c r="D542">
        <v>315000</v>
      </c>
      <c r="E542">
        <v>0.43040810185094236</v>
      </c>
      <c r="F542" t="s">
        <v>264</v>
      </c>
    </row>
    <row r="543" spans="1:6" x14ac:dyDescent="0.3">
      <c r="A543">
        <v>542</v>
      </c>
      <c r="B543" t="s">
        <v>129</v>
      </c>
      <c r="C543" t="s">
        <v>264</v>
      </c>
      <c r="D543">
        <v>248000</v>
      </c>
      <c r="E543">
        <v>0.73085656253750231</v>
      </c>
      <c r="F543" t="s">
        <v>264</v>
      </c>
    </row>
    <row r="544" spans="1:6" x14ac:dyDescent="0.3">
      <c r="A544">
        <v>543</v>
      </c>
      <c r="B544" t="s">
        <v>138</v>
      </c>
      <c r="C544" t="s">
        <v>264</v>
      </c>
      <c r="D544">
        <v>213250</v>
      </c>
      <c r="E544">
        <v>0.63883759063381917</v>
      </c>
      <c r="F544" t="s">
        <v>264</v>
      </c>
    </row>
    <row r="545" spans="1:6" x14ac:dyDescent="0.3">
      <c r="A545">
        <v>544</v>
      </c>
      <c r="B545" t="s">
        <v>162</v>
      </c>
      <c r="C545" t="s">
        <v>265</v>
      </c>
      <c r="D545">
        <v>133000</v>
      </c>
      <c r="E545">
        <v>0.46051824643810235</v>
      </c>
      <c r="F545" t="s">
        <v>267</v>
      </c>
    </row>
    <row r="546" spans="1:6" x14ac:dyDescent="0.3">
      <c r="A546">
        <v>545</v>
      </c>
      <c r="B546" t="s">
        <v>193</v>
      </c>
      <c r="C546" t="s">
        <v>264</v>
      </c>
      <c r="D546">
        <v>179665</v>
      </c>
      <c r="E546">
        <v>0.5209399361247401</v>
      </c>
      <c r="F546" t="s">
        <v>264</v>
      </c>
    </row>
    <row r="547" spans="1:6" x14ac:dyDescent="0.3">
      <c r="A547">
        <v>546</v>
      </c>
      <c r="B547" t="s">
        <v>138</v>
      </c>
      <c r="C547" t="s">
        <v>264</v>
      </c>
      <c r="D547">
        <v>229000</v>
      </c>
      <c r="E547">
        <v>0.9596660051776994</v>
      </c>
      <c r="F547" t="s">
        <v>264</v>
      </c>
    </row>
    <row r="548" spans="1:6" x14ac:dyDescent="0.3">
      <c r="A548">
        <v>547</v>
      </c>
      <c r="B548" t="s">
        <v>148</v>
      </c>
      <c r="C548" t="s">
        <v>265</v>
      </c>
      <c r="D548">
        <v>210000</v>
      </c>
      <c r="E548">
        <v>0.62452321501584485</v>
      </c>
      <c r="F548" t="s">
        <v>268</v>
      </c>
    </row>
    <row r="549" spans="1:6" x14ac:dyDescent="0.3">
      <c r="A549">
        <v>548</v>
      </c>
      <c r="B549" t="s">
        <v>131</v>
      </c>
      <c r="C549" t="s">
        <v>265</v>
      </c>
      <c r="D549">
        <v>129500</v>
      </c>
      <c r="E549">
        <v>0.35534307918533259</v>
      </c>
      <c r="F549" t="s">
        <v>267</v>
      </c>
    </row>
    <row r="550" spans="1:6" x14ac:dyDescent="0.3">
      <c r="A550">
        <v>549</v>
      </c>
      <c r="B550" t="s">
        <v>143</v>
      </c>
      <c r="C550" t="s">
        <v>265</v>
      </c>
      <c r="D550">
        <v>125000</v>
      </c>
      <c r="E550">
        <v>0.52834702143403312</v>
      </c>
      <c r="F550" t="s">
        <v>268</v>
      </c>
    </row>
    <row r="551" spans="1:6" x14ac:dyDescent="0.3">
      <c r="A551">
        <v>550</v>
      </c>
      <c r="B551" t="s">
        <v>136</v>
      </c>
      <c r="C551" t="s">
        <v>264</v>
      </c>
      <c r="D551">
        <v>263000</v>
      </c>
      <c r="E551">
        <v>0.12677168468840572</v>
      </c>
      <c r="F551" t="s">
        <v>264</v>
      </c>
    </row>
    <row r="552" spans="1:6" x14ac:dyDescent="0.3">
      <c r="A552">
        <v>551</v>
      </c>
      <c r="B552" t="s">
        <v>216</v>
      </c>
      <c r="C552" t="s">
        <v>265</v>
      </c>
      <c r="D552">
        <v>140000</v>
      </c>
      <c r="E552">
        <v>0.47555756603434729</v>
      </c>
      <c r="F552" t="s">
        <v>267</v>
      </c>
    </row>
    <row r="553" spans="1:6" x14ac:dyDescent="0.3">
      <c r="A553">
        <v>552</v>
      </c>
      <c r="B553" t="s">
        <v>143</v>
      </c>
      <c r="C553" t="s">
        <v>265</v>
      </c>
      <c r="D553">
        <v>112500</v>
      </c>
      <c r="E553">
        <v>0.66137397803538889</v>
      </c>
      <c r="F553" t="s">
        <v>268</v>
      </c>
    </row>
    <row r="554" spans="1:6" x14ac:dyDescent="0.3">
      <c r="A554">
        <v>553</v>
      </c>
      <c r="B554" t="s">
        <v>154</v>
      </c>
      <c r="C554" t="s">
        <v>264</v>
      </c>
      <c r="D554">
        <v>255500</v>
      </c>
      <c r="E554">
        <v>0.88009164328116474</v>
      </c>
      <c r="F554" t="s">
        <v>264</v>
      </c>
    </row>
    <row r="555" spans="1:6" x14ac:dyDescent="0.3">
      <c r="A555">
        <v>554</v>
      </c>
      <c r="B555" t="s">
        <v>185</v>
      </c>
      <c r="C555" t="s">
        <v>265</v>
      </c>
      <c r="D555">
        <v>108000</v>
      </c>
      <c r="E555">
        <v>0.74567698790062165</v>
      </c>
      <c r="F555" t="s">
        <v>268</v>
      </c>
    </row>
    <row r="556" spans="1:6" x14ac:dyDescent="0.3">
      <c r="A556">
        <v>555</v>
      </c>
      <c r="B556" t="s">
        <v>154</v>
      </c>
      <c r="C556" t="s">
        <v>264</v>
      </c>
      <c r="D556">
        <v>284000</v>
      </c>
      <c r="E556">
        <v>0.53006933508936194</v>
      </c>
      <c r="F556" t="s">
        <v>264</v>
      </c>
    </row>
    <row r="557" spans="1:6" x14ac:dyDescent="0.3">
      <c r="A557">
        <v>556</v>
      </c>
      <c r="B557" t="s">
        <v>148</v>
      </c>
      <c r="C557" t="s">
        <v>265</v>
      </c>
      <c r="D557">
        <v>113000</v>
      </c>
      <c r="E557">
        <v>0.44344675174410542</v>
      </c>
      <c r="F557" t="s">
        <v>267</v>
      </c>
    </row>
    <row r="558" spans="1:6" x14ac:dyDescent="0.3">
      <c r="A558">
        <v>557</v>
      </c>
      <c r="B558" t="s">
        <v>162</v>
      </c>
      <c r="C558" t="s">
        <v>265</v>
      </c>
      <c r="D558">
        <v>141000</v>
      </c>
      <c r="E558">
        <v>0.97552606562322064</v>
      </c>
      <c r="F558" t="s">
        <v>268</v>
      </c>
    </row>
    <row r="559" spans="1:6" x14ac:dyDescent="0.3">
      <c r="A559">
        <v>558</v>
      </c>
      <c r="B559" t="s">
        <v>176</v>
      </c>
      <c r="C559" t="s">
        <v>265</v>
      </c>
      <c r="D559">
        <v>108000</v>
      </c>
      <c r="E559">
        <v>0.26758062871181354</v>
      </c>
      <c r="F559" t="s">
        <v>267</v>
      </c>
    </row>
    <row r="560" spans="1:6" x14ac:dyDescent="0.3">
      <c r="A560">
        <v>559</v>
      </c>
      <c r="B560" t="s">
        <v>193</v>
      </c>
      <c r="C560" t="s">
        <v>264</v>
      </c>
      <c r="D560">
        <v>175000</v>
      </c>
      <c r="E560">
        <v>2.3059114227051314E-2</v>
      </c>
      <c r="F560" t="s">
        <v>264</v>
      </c>
    </row>
    <row r="561" spans="1:6" x14ac:dyDescent="0.3">
      <c r="A561">
        <v>560</v>
      </c>
      <c r="B561" t="s">
        <v>227</v>
      </c>
      <c r="C561" t="s">
        <v>264</v>
      </c>
      <c r="D561">
        <v>234000</v>
      </c>
      <c r="E561">
        <v>0.46089361074768054</v>
      </c>
      <c r="F561" t="s">
        <v>264</v>
      </c>
    </row>
    <row r="562" spans="1:6" x14ac:dyDescent="0.3">
      <c r="A562">
        <v>561</v>
      </c>
      <c r="B562" t="s">
        <v>151</v>
      </c>
      <c r="C562" t="s">
        <v>265</v>
      </c>
      <c r="D562">
        <v>121500</v>
      </c>
      <c r="E562">
        <v>4.5590082756153505E-2</v>
      </c>
      <c r="F562" t="s">
        <v>267</v>
      </c>
    </row>
    <row r="563" spans="1:6" x14ac:dyDescent="0.3">
      <c r="A563">
        <v>562</v>
      </c>
      <c r="B563" t="s">
        <v>131</v>
      </c>
      <c r="C563" t="s">
        <v>265</v>
      </c>
      <c r="D563">
        <v>170000</v>
      </c>
      <c r="E563">
        <v>0.63116480978692957</v>
      </c>
      <c r="F563" t="s">
        <v>268</v>
      </c>
    </row>
    <row r="564" spans="1:6" x14ac:dyDescent="0.3">
      <c r="A564">
        <v>563</v>
      </c>
      <c r="B564" t="s">
        <v>185</v>
      </c>
      <c r="C564" t="s">
        <v>265</v>
      </c>
      <c r="D564">
        <v>108000</v>
      </c>
      <c r="E564">
        <v>0.7253958237312953</v>
      </c>
      <c r="F564" t="s">
        <v>268</v>
      </c>
    </row>
    <row r="565" spans="1:6" x14ac:dyDescent="0.3">
      <c r="A565">
        <v>564</v>
      </c>
      <c r="B565" t="s">
        <v>185</v>
      </c>
      <c r="C565" t="s">
        <v>265</v>
      </c>
      <c r="D565">
        <v>185000</v>
      </c>
      <c r="E565">
        <v>0.30997206641533381</v>
      </c>
      <c r="F565" t="s">
        <v>267</v>
      </c>
    </row>
    <row r="566" spans="1:6" x14ac:dyDescent="0.3">
      <c r="A566">
        <v>565</v>
      </c>
      <c r="B566" t="s">
        <v>129</v>
      </c>
      <c r="C566" t="s">
        <v>264</v>
      </c>
      <c r="D566">
        <v>268000</v>
      </c>
      <c r="E566">
        <v>0.4679433442625146</v>
      </c>
      <c r="F566" t="s">
        <v>264</v>
      </c>
    </row>
    <row r="567" spans="1:6" x14ac:dyDescent="0.3">
      <c r="A567">
        <v>566</v>
      </c>
      <c r="B567" t="s">
        <v>232</v>
      </c>
      <c r="C567" t="s">
        <v>265</v>
      </c>
      <c r="D567">
        <v>128000</v>
      </c>
      <c r="E567">
        <v>7.4782879613714881E-2</v>
      </c>
      <c r="F567" t="s">
        <v>267</v>
      </c>
    </row>
    <row r="568" spans="1:6" x14ac:dyDescent="0.3">
      <c r="A568">
        <v>567</v>
      </c>
      <c r="B568" t="s">
        <v>200</v>
      </c>
      <c r="C568" t="s">
        <v>264</v>
      </c>
      <c r="D568">
        <v>325000</v>
      </c>
      <c r="E568">
        <v>3.4505223546440811E-2</v>
      </c>
      <c r="F568" t="s">
        <v>264</v>
      </c>
    </row>
    <row r="569" spans="1:6" x14ac:dyDescent="0.3">
      <c r="A569">
        <v>568</v>
      </c>
      <c r="B569" t="s">
        <v>154</v>
      </c>
      <c r="C569" t="s">
        <v>264</v>
      </c>
      <c r="D569">
        <v>214000</v>
      </c>
      <c r="E569">
        <v>0.23865873870257848</v>
      </c>
      <c r="F569" t="s">
        <v>264</v>
      </c>
    </row>
    <row r="570" spans="1:6" x14ac:dyDescent="0.3">
      <c r="A570">
        <v>569</v>
      </c>
      <c r="B570" t="s">
        <v>170</v>
      </c>
      <c r="C570" t="s">
        <v>264</v>
      </c>
      <c r="D570">
        <v>316600</v>
      </c>
      <c r="E570">
        <v>0.37409954406286905</v>
      </c>
      <c r="F570" t="s">
        <v>264</v>
      </c>
    </row>
    <row r="571" spans="1:6" x14ac:dyDescent="0.3">
      <c r="A571">
        <v>570</v>
      </c>
      <c r="B571" t="s">
        <v>162</v>
      </c>
      <c r="C571" t="s">
        <v>265</v>
      </c>
      <c r="D571">
        <v>135960</v>
      </c>
      <c r="E571">
        <v>0.59488919471811086</v>
      </c>
      <c r="F571" t="s">
        <v>268</v>
      </c>
    </row>
    <row r="572" spans="1:6" x14ac:dyDescent="0.3">
      <c r="A572">
        <v>571</v>
      </c>
      <c r="B572" t="s">
        <v>162</v>
      </c>
      <c r="C572" t="s">
        <v>265</v>
      </c>
      <c r="D572">
        <v>142600</v>
      </c>
      <c r="E572">
        <v>0.63562653127257085</v>
      </c>
      <c r="F572" t="s">
        <v>268</v>
      </c>
    </row>
    <row r="573" spans="1:6" x14ac:dyDescent="0.3">
      <c r="A573">
        <v>572</v>
      </c>
      <c r="B573" t="s">
        <v>162</v>
      </c>
      <c r="C573" t="s">
        <v>265</v>
      </c>
      <c r="D573">
        <v>120000</v>
      </c>
      <c r="E573">
        <v>0.21151994885475667</v>
      </c>
      <c r="F573" t="s">
        <v>267</v>
      </c>
    </row>
    <row r="574" spans="1:6" x14ac:dyDescent="0.3">
      <c r="A574">
        <v>573</v>
      </c>
      <c r="B574" t="s">
        <v>189</v>
      </c>
      <c r="C574" t="s">
        <v>264</v>
      </c>
      <c r="D574">
        <v>224500</v>
      </c>
      <c r="E574">
        <v>0.29803422553948433</v>
      </c>
      <c r="F574" t="s">
        <v>264</v>
      </c>
    </row>
    <row r="575" spans="1:6" x14ac:dyDescent="0.3">
      <c r="A575">
        <v>574</v>
      </c>
      <c r="B575" t="s">
        <v>193</v>
      </c>
      <c r="C575" t="s">
        <v>264</v>
      </c>
      <c r="D575">
        <v>170000</v>
      </c>
      <c r="E575">
        <v>0.53696953823821403</v>
      </c>
      <c r="F575" t="s">
        <v>264</v>
      </c>
    </row>
    <row r="576" spans="1:6" x14ac:dyDescent="0.3">
      <c r="A576">
        <v>575</v>
      </c>
      <c r="B576" t="s">
        <v>162</v>
      </c>
      <c r="C576" t="s">
        <v>265</v>
      </c>
      <c r="D576">
        <v>139000</v>
      </c>
      <c r="E576">
        <v>0.74711342505931821</v>
      </c>
      <c r="F576" t="s">
        <v>268</v>
      </c>
    </row>
    <row r="577" spans="1:6" x14ac:dyDescent="0.3">
      <c r="A577">
        <v>576</v>
      </c>
      <c r="B577" t="s">
        <v>162</v>
      </c>
      <c r="C577" t="s">
        <v>265</v>
      </c>
      <c r="D577">
        <v>118500</v>
      </c>
      <c r="E577">
        <v>0.75493033233713647</v>
      </c>
      <c r="F577" t="s">
        <v>268</v>
      </c>
    </row>
    <row r="578" spans="1:6" x14ac:dyDescent="0.3">
      <c r="A578">
        <v>577</v>
      </c>
      <c r="B578" t="s">
        <v>232</v>
      </c>
      <c r="C578" t="s">
        <v>265</v>
      </c>
      <c r="D578">
        <v>145000</v>
      </c>
      <c r="E578">
        <v>0.54306615214621956</v>
      </c>
      <c r="F578" t="s">
        <v>268</v>
      </c>
    </row>
    <row r="579" spans="1:6" x14ac:dyDescent="0.3">
      <c r="A579">
        <v>578</v>
      </c>
      <c r="B579" t="s">
        <v>151</v>
      </c>
      <c r="C579" t="s">
        <v>265</v>
      </c>
      <c r="D579">
        <v>164500</v>
      </c>
      <c r="E579">
        <v>6.8744591053106041E-2</v>
      </c>
      <c r="F579" t="s">
        <v>267</v>
      </c>
    </row>
    <row r="580" spans="1:6" x14ac:dyDescent="0.3">
      <c r="A580">
        <v>579</v>
      </c>
      <c r="B580" t="s">
        <v>136</v>
      </c>
      <c r="C580" t="s">
        <v>264</v>
      </c>
      <c r="D580">
        <v>146000</v>
      </c>
      <c r="E580">
        <v>0.9880121147848332</v>
      </c>
      <c r="F580" t="s">
        <v>264</v>
      </c>
    </row>
    <row r="581" spans="1:6" x14ac:dyDescent="0.3">
      <c r="A581">
        <v>580</v>
      </c>
      <c r="B581" t="s">
        <v>143</v>
      </c>
      <c r="C581" t="s">
        <v>265</v>
      </c>
      <c r="D581">
        <v>131500</v>
      </c>
      <c r="E581">
        <v>0.8048643804850345</v>
      </c>
      <c r="F581" t="s">
        <v>268</v>
      </c>
    </row>
    <row r="582" spans="1:6" x14ac:dyDescent="0.3">
      <c r="A582">
        <v>581</v>
      </c>
      <c r="B582" t="s">
        <v>162</v>
      </c>
      <c r="C582" t="s">
        <v>265</v>
      </c>
      <c r="D582">
        <v>181900</v>
      </c>
      <c r="E582">
        <v>0.86471271088280832</v>
      </c>
      <c r="F582" t="s">
        <v>268</v>
      </c>
    </row>
    <row r="583" spans="1:6" x14ac:dyDescent="0.3">
      <c r="A583">
        <v>582</v>
      </c>
      <c r="B583" t="s">
        <v>154</v>
      </c>
      <c r="C583" t="s">
        <v>264</v>
      </c>
      <c r="D583">
        <v>253293</v>
      </c>
      <c r="E583">
        <v>0.61693497743021875</v>
      </c>
      <c r="F583" t="s">
        <v>264</v>
      </c>
    </row>
    <row r="584" spans="1:6" x14ac:dyDescent="0.3">
      <c r="A584">
        <v>583</v>
      </c>
      <c r="B584" t="s">
        <v>185</v>
      </c>
      <c r="C584" t="s">
        <v>265</v>
      </c>
      <c r="D584">
        <v>118500</v>
      </c>
      <c r="E584">
        <v>0.93870888782726036</v>
      </c>
      <c r="F584" t="s">
        <v>268</v>
      </c>
    </row>
    <row r="585" spans="1:6" x14ac:dyDescent="0.3">
      <c r="A585">
        <v>584</v>
      </c>
      <c r="B585" t="s">
        <v>143</v>
      </c>
      <c r="C585" t="s">
        <v>265</v>
      </c>
      <c r="D585">
        <v>325000</v>
      </c>
      <c r="E585">
        <v>0.6815813806922234</v>
      </c>
      <c r="F585" t="s">
        <v>268</v>
      </c>
    </row>
    <row r="586" spans="1:6" x14ac:dyDescent="0.3">
      <c r="A586">
        <v>585</v>
      </c>
      <c r="B586" t="s">
        <v>148</v>
      </c>
      <c r="C586" t="s">
        <v>265</v>
      </c>
      <c r="D586">
        <v>133000</v>
      </c>
      <c r="E586">
        <v>0.4070018939590988</v>
      </c>
      <c r="F586" t="s">
        <v>267</v>
      </c>
    </row>
    <row r="587" spans="1:6" x14ac:dyDescent="0.3">
      <c r="A587">
        <v>586</v>
      </c>
      <c r="B587" t="s">
        <v>189</v>
      </c>
      <c r="C587" t="s">
        <v>264</v>
      </c>
      <c r="D587">
        <v>369900</v>
      </c>
      <c r="E587">
        <v>0.20272757911320682</v>
      </c>
      <c r="F587" t="s">
        <v>264</v>
      </c>
    </row>
    <row r="588" spans="1:6" x14ac:dyDescent="0.3">
      <c r="A588">
        <v>587</v>
      </c>
      <c r="B588" t="s">
        <v>148</v>
      </c>
      <c r="C588" t="s">
        <v>265</v>
      </c>
      <c r="D588">
        <v>130000</v>
      </c>
      <c r="E588">
        <v>0.84160718322591477</v>
      </c>
      <c r="F588" t="s">
        <v>268</v>
      </c>
    </row>
    <row r="589" spans="1:6" x14ac:dyDescent="0.3">
      <c r="A589">
        <v>588</v>
      </c>
      <c r="B589" t="s">
        <v>151</v>
      </c>
      <c r="C589" t="s">
        <v>265</v>
      </c>
      <c r="D589">
        <v>137000</v>
      </c>
      <c r="E589">
        <v>0.86400252092977692</v>
      </c>
      <c r="F589" t="s">
        <v>268</v>
      </c>
    </row>
    <row r="590" spans="1:6" x14ac:dyDescent="0.3">
      <c r="A590">
        <v>589</v>
      </c>
      <c r="B590" t="s">
        <v>205</v>
      </c>
      <c r="C590" t="s">
        <v>264</v>
      </c>
      <c r="D590">
        <v>143000</v>
      </c>
      <c r="E590">
        <v>0.28309328279779955</v>
      </c>
      <c r="F590" t="s">
        <v>264</v>
      </c>
    </row>
    <row r="591" spans="1:6" x14ac:dyDescent="0.3">
      <c r="A591">
        <v>590</v>
      </c>
      <c r="B591" t="s">
        <v>148</v>
      </c>
      <c r="C591" t="s">
        <v>265</v>
      </c>
      <c r="D591">
        <v>79500</v>
      </c>
      <c r="E591">
        <v>0.50825267941794661</v>
      </c>
      <c r="F591" t="s">
        <v>268</v>
      </c>
    </row>
    <row r="592" spans="1:6" x14ac:dyDescent="0.3">
      <c r="A592">
        <v>591</v>
      </c>
      <c r="B592" t="s">
        <v>89</v>
      </c>
      <c r="C592" t="s">
        <v>264</v>
      </c>
      <c r="D592">
        <v>185900</v>
      </c>
      <c r="E592">
        <v>1.5830054419422201E-2</v>
      </c>
      <c r="F592" t="s">
        <v>264</v>
      </c>
    </row>
    <row r="593" spans="1:6" x14ac:dyDescent="0.3">
      <c r="A593">
        <v>592</v>
      </c>
      <c r="B593" t="s">
        <v>154</v>
      </c>
      <c r="C593" t="s">
        <v>264</v>
      </c>
      <c r="D593">
        <v>451950</v>
      </c>
      <c r="E593">
        <v>0.76168427257568594</v>
      </c>
      <c r="F593" t="s">
        <v>264</v>
      </c>
    </row>
    <row r="594" spans="1:6" x14ac:dyDescent="0.3">
      <c r="A594">
        <v>593</v>
      </c>
      <c r="B594" t="s">
        <v>131</v>
      </c>
      <c r="C594" t="s">
        <v>265</v>
      </c>
      <c r="D594">
        <v>138000</v>
      </c>
      <c r="E594">
        <v>0.66373110184090101</v>
      </c>
      <c r="F594" t="s">
        <v>268</v>
      </c>
    </row>
    <row r="595" spans="1:6" x14ac:dyDescent="0.3">
      <c r="A595">
        <v>594</v>
      </c>
      <c r="B595" t="s">
        <v>89</v>
      </c>
      <c r="C595" t="s">
        <v>264</v>
      </c>
      <c r="D595">
        <v>140000</v>
      </c>
      <c r="E595">
        <v>0.87311096496172291</v>
      </c>
      <c r="F595" t="s">
        <v>264</v>
      </c>
    </row>
    <row r="596" spans="1:6" x14ac:dyDescent="0.3">
      <c r="A596">
        <v>595</v>
      </c>
      <c r="B596" t="s">
        <v>89</v>
      </c>
      <c r="C596" t="s">
        <v>264</v>
      </c>
      <c r="D596">
        <v>110000</v>
      </c>
      <c r="E596">
        <v>0.26453075586739783</v>
      </c>
      <c r="F596" t="s">
        <v>264</v>
      </c>
    </row>
    <row r="597" spans="1:6" x14ac:dyDescent="0.3">
      <c r="A597">
        <v>596</v>
      </c>
      <c r="B597" t="s">
        <v>200</v>
      </c>
      <c r="C597" t="s">
        <v>264</v>
      </c>
      <c r="D597">
        <v>319000</v>
      </c>
      <c r="E597">
        <v>0.35219215658378211</v>
      </c>
      <c r="F597" t="s">
        <v>264</v>
      </c>
    </row>
    <row r="598" spans="1:6" x14ac:dyDescent="0.3">
      <c r="A598">
        <v>597</v>
      </c>
      <c r="B598" t="s">
        <v>143</v>
      </c>
      <c r="C598" t="s">
        <v>265</v>
      </c>
      <c r="D598">
        <v>114504</v>
      </c>
      <c r="E598">
        <v>0.41962838707397798</v>
      </c>
      <c r="F598" t="s">
        <v>267</v>
      </c>
    </row>
    <row r="599" spans="1:6" x14ac:dyDescent="0.3">
      <c r="A599">
        <v>598</v>
      </c>
      <c r="B599" t="s">
        <v>227</v>
      </c>
      <c r="C599" t="s">
        <v>264</v>
      </c>
      <c r="D599">
        <v>194201</v>
      </c>
      <c r="E599">
        <v>0.62297166727148756</v>
      </c>
      <c r="F599" t="s">
        <v>264</v>
      </c>
    </row>
    <row r="600" spans="1:6" x14ac:dyDescent="0.3">
      <c r="A600">
        <v>599</v>
      </c>
      <c r="B600" t="s">
        <v>123</v>
      </c>
      <c r="C600" t="s">
        <v>264</v>
      </c>
      <c r="D600">
        <v>217500</v>
      </c>
      <c r="E600">
        <v>0.37574130452481147</v>
      </c>
      <c r="F600" t="s">
        <v>264</v>
      </c>
    </row>
    <row r="601" spans="1:6" x14ac:dyDescent="0.3">
      <c r="A601">
        <v>600</v>
      </c>
      <c r="B601" t="s">
        <v>247</v>
      </c>
      <c r="C601" t="s">
        <v>265</v>
      </c>
      <c r="D601">
        <v>151000</v>
      </c>
      <c r="E601">
        <v>0.33503925181455885</v>
      </c>
      <c r="F601" t="s">
        <v>267</v>
      </c>
    </row>
    <row r="602" spans="1:6" x14ac:dyDescent="0.3">
      <c r="A602">
        <v>601</v>
      </c>
      <c r="B602" t="s">
        <v>154</v>
      </c>
      <c r="C602" t="s">
        <v>264</v>
      </c>
      <c r="D602">
        <v>275000</v>
      </c>
      <c r="E602">
        <v>0.65258939438014885</v>
      </c>
      <c r="F602" t="s">
        <v>264</v>
      </c>
    </row>
    <row r="603" spans="1:6" x14ac:dyDescent="0.3">
      <c r="A603">
        <v>602</v>
      </c>
      <c r="B603" t="s">
        <v>176</v>
      </c>
      <c r="C603" t="s">
        <v>265</v>
      </c>
      <c r="D603">
        <v>141000</v>
      </c>
      <c r="E603">
        <v>0.89981916398747019</v>
      </c>
      <c r="F603" t="s">
        <v>268</v>
      </c>
    </row>
    <row r="604" spans="1:6" x14ac:dyDescent="0.3">
      <c r="A604">
        <v>603</v>
      </c>
      <c r="B604" t="s">
        <v>170</v>
      </c>
      <c r="C604" t="s">
        <v>264</v>
      </c>
      <c r="D604">
        <v>220000</v>
      </c>
      <c r="E604">
        <v>0.91287832319476281</v>
      </c>
      <c r="F604" t="s">
        <v>264</v>
      </c>
    </row>
    <row r="605" spans="1:6" x14ac:dyDescent="0.3">
      <c r="A605">
        <v>604</v>
      </c>
      <c r="B605" t="s">
        <v>136</v>
      </c>
      <c r="C605" t="s">
        <v>264</v>
      </c>
      <c r="D605">
        <v>151000</v>
      </c>
      <c r="E605">
        <v>0.75840327384635331</v>
      </c>
      <c r="F605" t="s">
        <v>264</v>
      </c>
    </row>
    <row r="606" spans="1:6" x14ac:dyDescent="0.3">
      <c r="A606">
        <v>605</v>
      </c>
      <c r="B606" t="s">
        <v>89</v>
      </c>
      <c r="C606" t="s">
        <v>264</v>
      </c>
      <c r="D606">
        <v>221000</v>
      </c>
      <c r="E606">
        <v>9.0651665916562152E-2</v>
      </c>
      <c r="F606" t="s">
        <v>264</v>
      </c>
    </row>
    <row r="607" spans="1:6" x14ac:dyDescent="0.3">
      <c r="A607">
        <v>606</v>
      </c>
      <c r="B607" t="s">
        <v>162</v>
      </c>
      <c r="C607" t="s">
        <v>265</v>
      </c>
      <c r="D607">
        <v>205000</v>
      </c>
      <c r="E607">
        <v>0.29792143040964092</v>
      </c>
      <c r="F607" t="s">
        <v>267</v>
      </c>
    </row>
    <row r="608" spans="1:6" x14ac:dyDescent="0.3">
      <c r="A608">
        <v>607</v>
      </c>
      <c r="B608" t="s">
        <v>89</v>
      </c>
      <c r="C608" t="s">
        <v>264</v>
      </c>
      <c r="D608">
        <v>152000</v>
      </c>
      <c r="E608">
        <v>2.5313905541443082E-3</v>
      </c>
      <c r="F608" t="s">
        <v>264</v>
      </c>
    </row>
    <row r="609" spans="1:6" x14ac:dyDescent="0.3">
      <c r="A609">
        <v>608</v>
      </c>
      <c r="B609" t="s">
        <v>185</v>
      </c>
      <c r="C609" t="s">
        <v>265</v>
      </c>
      <c r="D609">
        <v>225000</v>
      </c>
      <c r="E609">
        <v>0.54300053671062776</v>
      </c>
      <c r="F609" t="s">
        <v>268</v>
      </c>
    </row>
    <row r="610" spans="1:6" x14ac:dyDescent="0.3">
      <c r="A610">
        <v>609</v>
      </c>
      <c r="B610" t="s">
        <v>123</v>
      </c>
      <c r="C610" t="s">
        <v>264</v>
      </c>
      <c r="D610">
        <v>359100</v>
      </c>
      <c r="E610">
        <v>0.38342629428530606</v>
      </c>
      <c r="F610" t="s">
        <v>264</v>
      </c>
    </row>
    <row r="611" spans="1:6" x14ac:dyDescent="0.3">
      <c r="A611">
        <v>610</v>
      </c>
      <c r="B611" t="s">
        <v>151</v>
      </c>
      <c r="C611" t="s">
        <v>265</v>
      </c>
      <c r="D611">
        <v>118500</v>
      </c>
      <c r="E611">
        <v>0.94222335557135828</v>
      </c>
      <c r="F611" t="s">
        <v>268</v>
      </c>
    </row>
    <row r="612" spans="1:6" x14ac:dyDescent="0.3">
      <c r="A612">
        <v>611</v>
      </c>
      <c r="B612" t="s">
        <v>89</v>
      </c>
      <c r="C612" t="s">
        <v>264</v>
      </c>
      <c r="D612">
        <v>313000</v>
      </c>
      <c r="E612">
        <v>0.19874688232880766</v>
      </c>
      <c r="F612" t="s">
        <v>264</v>
      </c>
    </row>
    <row r="613" spans="1:6" x14ac:dyDescent="0.3">
      <c r="A613">
        <v>612</v>
      </c>
      <c r="B613" t="s">
        <v>138</v>
      </c>
      <c r="C613" t="s">
        <v>264</v>
      </c>
      <c r="D613">
        <v>148000</v>
      </c>
      <c r="E613">
        <v>0.73170555217591104</v>
      </c>
      <c r="F613" t="s">
        <v>264</v>
      </c>
    </row>
    <row r="614" spans="1:6" x14ac:dyDescent="0.3">
      <c r="A614">
        <v>613</v>
      </c>
      <c r="B614" t="s">
        <v>89</v>
      </c>
      <c r="C614" t="s">
        <v>264</v>
      </c>
      <c r="D614">
        <v>261500</v>
      </c>
      <c r="E614">
        <v>0.26639131821821638</v>
      </c>
      <c r="F614" t="s">
        <v>264</v>
      </c>
    </row>
    <row r="615" spans="1:6" x14ac:dyDescent="0.3">
      <c r="A615">
        <v>614</v>
      </c>
      <c r="B615" t="s">
        <v>131</v>
      </c>
      <c r="C615" t="s">
        <v>265</v>
      </c>
      <c r="D615">
        <v>147000</v>
      </c>
      <c r="E615">
        <v>0.98737741396156442</v>
      </c>
      <c r="F615" t="s">
        <v>268</v>
      </c>
    </row>
    <row r="616" spans="1:6" x14ac:dyDescent="0.3">
      <c r="A616">
        <v>615</v>
      </c>
      <c r="B616" t="s">
        <v>178</v>
      </c>
      <c r="C616" t="s">
        <v>265</v>
      </c>
      <c r="D616">
        <v>75500</v>
      </c>
      <c r="E616">
        <v>0.30873653999331563</v>
      </c>
      <c r="F616" t="s">
        <v>267</v>
      </c>
    </row>
    <row r="617" spans="1:6" x14ac:dyDescent="0.3">
      <c r="A617">
        <v>616</v>
      </c>
      <c r="B617" t="s">
        <v>162</v>
      </c>
      <c r="C617" t="s">
        <v>265</v>
      </c>
      <c r="D617">
        <v>137500</v>
      </c>
      <c r="E617">
        <v>8.0947834161254728E-2</v>
      </c>
      <c r="F617" t="s">
        <v>267</v>
      </c>
    </row>
    <row r="618" spans="1:6" x14ac:dyDescent="0.3">
      <c r="A618">
        <v>617</v>
      </c>
      <c r="B618" t="s">
        <v>193</v>
      </c>
      <c r="C618" t="s">
        <v>264</v>
      </c>
      <c r="D618">
        <v>183200</v>
      </c>
      <c r="E618">
        <v>0.34997396628587807</v>
      </c>
      <c r="F618" t="s">
        <v>264</v>
      </c>
    </row>
    <row r="619" spans="1:6" x14ac:dyDescent="0.3">
      <c r="A619">
        <v>618</v>
      </c>
      <c r="B619" t="s">
        <v>162</v>
      </c>
      <c r="C619" t="s">
        <v>265</v>
      </c>
      <c r="D619">
        <v>105500</v>
      </c>
      <c r="E619">
        <v>0.33836455775258656</v>
      </c>
      <c r="F619" t="s">
        <v>267</v>
      </c>
    </row>
    <row r="620" spans="1:6" x14ac:dyDescent="0.3">
      <c r="A620">
        <v>619</v>
      </c>
      <c r="B620" t="s">
        <v>154</v>
      </c>
      <c r="C620" t="s">
        <v>264</v>
      </c>
      <c r="D620">
        <v>314813</v>
      </c>
      <c r="E620">
        <v>0.65201832438505669</v>
      </c>
      <c r="F620" t="s">
        <v>264</v>
      </c>
    </row>
    <row r="621" spans="1:6" x14ac:dyDescent="0.3">
      <c r="A621">
        <v>620</v>
      </c>
      <c r="B621" t="s">
        <v>189</v>
      </c>
      <c r="C621" t="s">
        <v>264</v>
      </c>
      <c r="D621">
        <v>305000</v>
      </c>
      <c r="E621">
        <v>0.12532458660441059</v>
      </c>
      <c r="F621" t="s">
        <v>264</v>
      </c>
    </row>
    <row r="622" spans="1:6" x14ac:dyDescent="0.3">
      <c r="A622">
        <v>621</v>
      </c>
      <c r="B622" t="s">
        <v>185</v>
      </c>
      <c r="C622" t="s">
        <v>265</v>
      </c>
      <c r="D622">
        <v>67000</v>
      </c>
      <c r="E622">
        <v>0.77015497460270022</v>
      </c>
      <c r="F622" t="s">
        <v>268</v>
      </c>
    </row>
    <row r="623" spans="1:6" x14ac:dyDescent="0.3">
      <c r="A623">
        <v>622</v>
      </c>
      <c r="B623" t="s">
        <v>138</v>
      </c>
      <c r="C623" t="s">
        <v>264</v>
      </c>
      <c r="D623">
        <v>240000</v>
      </c>
      <c r="E623">
        <v>4.5500274399065677E-2</v>
      </c>
      <c r="F623" t="s">
        <v>264</v>
      </c>
    </row>
    <row r="624" spans="1:6" x14ac:dyDescent="0.3">
      <c r="A624">
        <v>623</v>
      </c>
      <c r="B624" t="s">
        <v>151</v>
      </c>
      <c r="C624" t="s">
        <v>265</v>
      </c>
      <c r="D624">
        <v>135000</v>
      </c>
      <c r="E624">
        <v>0.86273103770758186</v>
      </c>
      <c r="F624" t="s">
        <v>268</v>
      </c>
    </row>
    <row r="625" spans="1:6" x14ac:dyDescent="0.3">
      <c r="A625">
        <v>624</v>
      </c>
      <c r="B625" t="s">
        <v>136</v>
      </c>
      <c r="C625" t="s">
        <v>264</v>
      </c>
      <c r="D625">
        <v>168500</v>
      </c>
      <c r="E625">
        <v>0.88177761395262166</v>
      </c>
      <c r="F625" t="s">
        <v>264</v>
      </c>
    </row>
    <row r="626" spans="1:6" x14ac:dyDescent="0.3">
      <c r="A626">
        <v>625</v>
      </c>
      <c r="B626" t="s">
        <v>138</v>
      </c>
      <c r="C626" t="s">
        <v>264</v>
      </c>
      <c r="D626">
        <v>165150</v>
      </c>
      <c r="E626">
        <v>0.7080482728738422</v>
      </c>
      <c r="F626" t="s">
        <v>264</v>
      </c>
    </row>
    <row r="627" spans="1:6" x14ac:dyDescent="0.3">
      <c r="A627">
        <v>626</v>
      </c>
      <c r="B627" t="s">
        <v>162</v>
      </c>
      <c r="C627" t="s">
        <v>265</v>
      </c>
      <c r="D627">
        <v>160000</v>
      </c>
      <c r="E627">
        <v>0.99199565011361701</v>
      </c>
      <c r="F627" t="s">
        <v>268</v>
      </c>
    </row>
    <row r="628" spans="1:6" x14ac:dyDescent="0.3">
      <c r="A628">
        <v>627</v>
      </c>
      <c r="B628" t="s">
        <v>162</v>
      </c>
      <c r="C628" t="s">
        <v>265</v>
      </c>
      <c r="D628">
        <v>139900</v>
      </c>
      <c r="E628">
        <v>0.21021651701945543</v>
      </c>
      <c r="F628" t="s">
        <v>267</v>
      </c>
    </row>
    <row r="629" spans="1:6" x14ac:dyDescent="0.3">
      <c r="A629">
        <v>628</v>
      </c>
      <c r="B629" t="s">
        <v>162</v>
      </c>
      <c r="C629" t="s">
        <v>265</v>
      </c>
      <c r="D629">
        <v>153000</v>
      </c>
      <c r="E629">
        <v>0.54312606365402905</v>
      </c>
      <c r="F629" t="s">
        <v>268</v>
      </c>
    </row>
    <row r="630" spans="1:6" x14ac:dyDescent="0.3">
      <c r="A630">
        <v>629</v>
      </c>
      <c r="B630" t="s">
        <v>162</v>
      </c>
      <c r="C630" t="s">
        <v>265</v>
      </c>
      <c r="D630">
        <v>135000</v>
      </c>
      <c r="E630">
        <v>0.12519072937929132</v>
      </c>
      <c r="F630" t="s">
        <v>267</v>
      </c>
    </row>
    <row r="631" spans="1:6" x14ac:dyDescent="0.3">
      <c r="A631">
        <v>630</v>
      </c>
      <c r="B631" t="s">
        <v>162</v>
      </c>
      <c r="C631" t="s">
        <v>265</v>
      </c>
      <c r="D631">
        <v>168500</v>
      </c>
      <c r="E631">
        <v>0.3582894506434201</v>
      </c>
      <c r="F631" t="s">
        <v>267</v>
      </c>
    </row>
    <row r="632" spans="1:6" x14ac:dyDescent="0.3">
      <c r="A632">
        <v>631</v>
      </c>
      <c r="B632" t="s">
        <v>143</v>
      </c>
      <c r="C632" t="s">
        <v>265</v>
      </c>
      <c r="D632">
        <v>124000</v>
      </c>
      <c r="E632">
        <v>6.3141654953253745E-3</v>
      </c>
      <c r="F632" t="s">
        <v>267</v>
      </c>
    </row>
    <row r="633" spans="1:6" x14ac:dyDescent="0.3">
      <c r="A633">
        <v>632</v>
      </c>
      <c r="B633" t="s">
        <v>154</v>
      </c>
      <c r="C633" t="s">
        <v>264</v>
      </c>
      <c r="D633">
        <v>209500</v>
      </c>
      <c r="E633">
        <v>0.22748655249071847</v>
      </c>
      <c r="F633" t="s">
        <v>264</v>
      </c>
    </row>
    <row r="634" spans="1:6" x14ac:dyDescent="0.3">
      <c r="A634">
        <v>633</v>
      </c>
      <c r="B634" t="s">
        <v>138</v>
      </c>
      <c r="C634" t="s">
        <v>264</v>
      </c>
      <c r="D634">
        <v>82500</v>
      </c>
      <c r="E634">
        <v>0.73266199810193056</v>
      </c>
      <c r="F634" t="s">
        <v>264</v>
      </c>
    </row>
    <row r="635" spans="1:6" x14ac:dyDescent="0.3">
      <c r="A635">
        <v>634</v>
      </c>
      <c r="B635" t="s">
        <v>162</v>
      </c>
      <c r="C635" t="s">
        <v>265</v>
      </c>
      <c r="D635">
        <v>139400</v>
      </c>
      <c r="E635">
        <v>0.8015174294901265</v>
      </c>
      <c r="F635" t="s">
        <v>268</v>
      </c>
    </row>
    <row r="636" spans="1:6" x14ac:dyDescent="0.3">
      <c r="A636">
        <v>635</v>
      </c>
      <c r="B636" t="s">
        <v>143</v>
      </c>
      <c r="C636" t="s">
        <v>265</v>
      </c>
      <c r="D636">
        <v>144000</v>
      </c>
      <c r="E636">
        <v>0.79127003179265765</v>
      </c>
      <c r="F636" t="s">
        <v>268</v>
      </c>
    </row>
    <row r="637" spans="1:6" x14ac:dyDescent="0.3">
      <c r="A637">
        <v>636</v>
      </c>
      <c r="B637" t="s">
        <v>232</v>
      </c>
      <c r="C637" t="s">
        <v>265</v>
      </c>
      <c r="D637">
        <v>200000</v>
      </c>
      <c r="E637">
        <v>0.22341536522914396</v>
      </c>
      <c r="F637" t="s">
        <v>267</v>
      </c>
    </row>
    <row r="638" spans="1:6" x14ac:dyDescent="0.3">
      <c r="A638">
        <v>637</v>
      </c>
      <c r="B638" t="s">
        <v>148</v>
      </c>
      <c r="C638" t="s">
        <v>265</v>
      </c>
      <c r="D638">
        <v>60000</v>
      </c>
      <c r="E638">
        <v>0.68597304190748354</v>
      </c>
      <c r="F638" t="s">
        <v>268</v>
      </c>
    </row>
    <row r="639" spans="1:6" x14ac:dyDescent="0.3">
      <c r="A639">
        <v>638</v>
      </c>
      <c r="B639" t="s">
        <v>143</v>
      </c>
      <c r="C639" t="s">
        <v>265</v>
      </c>
      <c r="D639">
        <v>93000</v>
      </c>
      <c r="E639">
        <v>0.55939498622075334</v>
      </c>
      <c r="F639" t="s">
        <v>268</v>
      </c>
    </row>
    <row r="640" spans="1:6" x14ac:dyDescent="0.3">
      <c r="A640">
        <v>639</v>
      </c>
      <c r="B640" t="s">
        <v>185</v>
      </c>
      <c r="C640" t="s">
        <v>265</v>
      </c>
      <c r="D640">
        <v>85000</v>
      </c>
      <c r="E640">
        <v>2.6507973604575241E-2</v>
      </c>
      <c r="F640" t="s">
        <v>267</v>
      </c>
    </row>
    <row r="641" spans="1:6" x14ac:dyDescent="0.3">
      <c r="A641">
        <v>640</v>
      </c>
      <c r="B641" t="s">
        <v>227</v>
      </c>
      <c r="C641" t="s">
        <v>264</v>
      </c>
      <c r="D641">
        <v>264561</v>
      </c>
      <c r="E641">
        <v>0.97516978401106014</v>
      </c>
      <c r="F641" t="s">
        <v>264</v>
      </c>
    </row>
    <row r="642" spans="1:6" x14ac:dyDescent="0.3">
      <c r="A642">
        <v>641</v>
      </c>
      <c r="B642" t="s">
        <v>154</v>
      </c>
      <c r="C642" t="s">
        <v>264</v>
      </c>
      <c r="D642">
        <v>274000</v>
      </c>
      <c r="E642">
        <v>0.75373954012024702</v>
      </c>
      <c r="F642" t="s">
        <v>264</v>
      </c>
    </row>
    <row r="643" spans="1:6" x14ac:dyDescent="0.3">
      <c r="A643">
        <v>642</v>
      </c>
      <c r="B643" t="s">
        <v>136</v>
      </c>
      <c r="C643" t="s">
        <v>264</v>
      </c>
      <c r="D643">
        <v>226000</v>
      </c>
      <c r="E643">
        <v>0.55577754275253466</v>
      </c>
      <c r="F643" t="s">
        <v>264</v>
      </c>
    </row>
    <row r="644" spans="1:6" x14ac:dyDescent="0.3">
      <c r="A644">
        <v>643</v>
      </c>
      <c r="B644" t="s">
        <v>162</v>
      </c>
      <c r="C644" t="s">
        <v>265</v>
      </c>
      <c r="D644">
        <v>345000</v>
      </c>
      <c r="E644">
        <v>0.46795484217281247</v>
      </c>
      <c r="F644" t="s">
        <v>267</v>
      </c>
    </row>
    <row r="645" spans="1:6" x14ac:dyDescent="0.3">
      <c r="A645">
        <v>644</v>
      </c>
      <c r="B645" t="s">
        <v>138</v>
      </c>
      <c r="C645" t="s">
        <v>264</v>
      </c>
      <c r="D645">
        <v>152000</v>
      </c>
      <c r="E645">
        <v>0.79183417530001887</v>
      </c>
      <c r="F645" t="s">
        <v>264</v>
      </c>
    </row>
    <row r="646" spans="1:6" x14ac:dyDescent="0.3">
      <c r="A646">
        <v>645</v>
      </c>
      <c r="B646" t="s">
        <v>136</v>
      </c>
      <c r="C646" t="s">
        <v>264</v>
      </c>
      <c r="D646">
        <v>370878</v>
      </c>
      <c r="E646">
        <v>0.52425447697633742</v>
      </c>
      <c r="F646" t="s">
        <v>264</v>
      </c>
    </row>
    <row r="647" spans="1:6" x14ac:dyDescent="0.3">
      <c r="A647">
        <v>646</v>
      </c>
      <c r="B647" t="s">
        <v>162</v>
      </c>
      <c r="C647" t="s">
        <v>265</v>
      </c>
      <c r="D647">
        <v>143250</v>
      </c>
      <c r="E647">
        <v>0.31190612755997582</v>
      </c>
      <c r="F647" t="s">
        <v>267</v>
      </c>
    </row>
    <row r="648" spans="1:6" x14ac:dyDescent="0.3">
      <c r="A648">
        <v>647</v>
      </c>
      <c r="B648" t="s">
        <v>162</v>
      </c>
      <c r="C648" t="s">
        <v>265</v>
      </c>
      <c r="D648">
        <v>98300</v>
      </c>
      <c r="E648">
        <v>0.18266297190694802</v>
      </c>
      <c r="F648" t="s">
        <v>267</v>
      </c>
    </row>
    <row r="649" spans="1:6" x14ac:dyDescent="0.3">
      <c r="A649">
        <v>648</v>
      </c>
      <c r="B649" t="s">
        <v>185</v>
      </c>
      <c r="C649" t="s">
        <v>265</v>
      </c>
      <c r="D649">
        <v>155000</v>
      </c>
      <c r="E649">
        <v>0.67891243628667253</v>
      </c>
      <c r="F649" t="s">
        <v>268</v>
      </c>
    </row>
    <row r="650" spans="1:6" x14ac:dyDescent="0.3">
      <c r="A650">
        <v>649</v>
      </c>
      <c r="B650" t="s">
        <v>162</v>
      </c>
      <c r="C650" t="s">
        <v>265</v>
      </c>
      <c r="D650">
        <v>155000</v>
      </c>
      <c r="E650">
        <v>0.6020575135686036</v>
      </c>
      <c r="F650" t="s">
        <v>268</v>
      </c>
    </row>
    <row r="651" spans="1:6" x14ac:dyDescent="0.3">
      <c r="A651">
        <v>650</v>
      </c>
      <c r="B651" t="s">
        <v>178</v>
      </c>
      <c r="C651" t="s">
        <v>265</v>
      </c>
      <c r="D651">
        <v>84500</v>
      </c>
      <c r="E651">
        <v>0.7291155613934287</v>
      </c>
      <c r="F651" t="s">
        <v>268</v>
      </c>
    </row>
    <row r="652" spans="1:6" x14ac:dyDescent="0.3">
      <c r="A652">
        <v>651</v>
      </c>
      <c r="B652" t="s">
        <v>136</v>
      </c>
      <c r="C652" t="s">
        <v>264</v>
      </c>
      <c r="D652">
        <v>205950</v>
      </c>
      <c r="E652">
        <v>0.13378964946424088</v>
      </c>
      <c r="F652" t="s">
        <v>264</v>
      </c>
    </row>
    <row r="653" spans="1:6" x14ac:dyDescent="0.3">
      <c r="A653">
        <v>652</v>
      </c>
      <c r="B653" t="s">
        <v>185</v>
      </c>
      <c r="C653" t="s">
        <v>265</v>
      </c>
      <c r="D653">
        <v>108000</v>
      </c>
      <c r="E653">
        <v>0.27679768949199879</v>
      </c>
      <c r="F653" t="s">
        <v>267</v>
      </c>
    </row>
    <row r="654" spans="1:6" x14ac:dyDescent="0.3">
      <c r="A654">
        <v>653</v>
      </c>
      <c r="B654" t="s">
        <v>89</v>
      </c>
      <c r="C654" t="s">
        <v>264</v>
      </c>
      <c r="D654">
        <v>191000</v>
      </c>
      <c r="E654">
        <v>0.71799912454926473</v>
      </c>
      <c r="F654" t="s">
        <v>264</v>
      </c>
    </row>
    <row r="655" spans="1:6" x14ac:dyDescent="0.3">
      <c r="A655">
        <v>654</v>
      </c>
      <c r="B655" t="s">
        <v>176</v>
      </c>
      <c r="C655" t="s">
        <v>265</v>
      </c>
      <c r="D655">
        <v>135000</v>
      </c>
      <c r="E655">
        <v>5.7328353223942363E-2</v>
      </c>
      <c r="F655" t="s">
        <v>267</v>
      </c>
    </row>
    <row r="656" spans="1:6" x14ac:dyDescent="0.3">
      <c r="A656">
        <v>655</v>
      </c>
      <c r="B656" t="s">
        <v>129</v>
      </c>
      <c r="C656" t="s">
        <v>264</v>
      </c>
      <c r="D656">
        <v>350000</v>
      </c>
      <c r="E656">
        <v>0.71616096745860447</v>
      </c>
      <c r="F656" t="s">
        <v>264</v>
      </c>
    </row>
    <row r="657" spans="1:6" x14ac:dyDescent="0.3">
      <c r="A657">
        <v>656</v>
      </c>
      <c r="B657" t="s">
        <v>228</v>
      </c>
      <c r="C657" t="s">
        <v>265</v>
      </c>
      <c r="D657">
        <v>88000</v>
      </c>
      <c r="E657">
        <v>0.97091683925107042</v>
      </c>
      <c r="F657" t="s">
        <v>268</v>
      </c>
    </row>
    <row r="658" spans="1:6" x14ac:dyDescent="0.3">
      <c r="A658">
        <v>657</v>
      </c>
      <c r="B658" t="s">
        <v>162</v>
      </c>
      <c r="C658" t="s">
        <v>265</v>
      </c>
      <c r="D658">
        <v>145500</v>
      </c>
      <c r="E658">
        <v>0.67066278247508049</v>
      </c>
      <c r="F658" t="s">
        <v>268</v>
      </c>
    </row>
    <row r="659" spans="1:6" x14ac:dyDescent="0.3">
      <c r="A659">
        <v>658</v>
      </c>
      <c r="B659" t="s">
        <v>123</v>
      </c>
      <c r="C659" t="s">
        <v>264</v>
      </c>
      <c r="D659">
        <v>149000</v>
      </c>
      <c r="E659">
        <v>0.5610814329875573</v>
      </c>
      <c r="F659" t="s">
        <v>264</v>
      </c>
    </row>
    <row r="660" spans="1:6" x14ac:dyDescent="0.3">
      <c r="A660">
        <v>659</v>
      </c>
      <c r="B660" t="s">
        <v>162</v>
      </c>
      <c r="C660" t="s">
        <v>265</v>
      </c>
      <c r="D660">
        <v>97500</v>
      </c>
      <c r="E660">
        <v>0.36967565492818266</v>
      </c>
      <c r="F660" t="s">
        <v>267</v>
      </c>
    </row>
    <row r="661" spans="1:6" x14ac:dyDescent="0.3">
      <c r="A661">
        <v>660</v>
      </c>
      <c r="B661" t="s">
        <v>185</v>
      </c>
      <c r="C661" t="s">
        <v>265</v>
      </c>
      <c r="D661">
        <v>167000</v>
      </c>
      <c r="E661">
        <v>0.18354536991335368</v>
      </c>
      <c r="F661" t="s">
        <v>267</v>
      </c>
    </row>
    <row r="662" spans="1:6" x14ac:dyDescent="0.3">
      <c r="A662">
        <v>661</v>
      </c>
      <c r="B662" t="s">
        <v>138</v>
      </c>
      <c r="C662" t="s">
        <v>264</v>
      </c>
      <c r="D662">
        <v>197900</v>
      </c>
      <c r="E662">
        <v>0.48956669950849963</v>
      </c>
      <c r="F662" t="s">
        <v>264</v>
      </c>
    </row>
    <row r="663" spans="1:6" x14ac:dyDescent="0.3">
      <c r="A663">
        <v>662</v>
      </c>
      <c r="B663" t="s">
        <v>129</v>
      </c>
      <c r="C663" t="s">
        <v>264</v>
      </c>
      <c r="D663">
        <v>402000</v>
      </c>
      <c r="E663">
        <v>0.11098182564591119</v>
      </c>
      <c r="F663" t="s">
        <v>264</v>
      </c>
    </row>
    <row r="664" spans="1:6" x14ac:dyDescent="0.3">
      <c r="A664">
        <v>663</v>
      </c>
      <c r="B664" t="s">
        <v>162</v>
      </c>
      <c r="C664" t="s">
        <v>265</v>
      </c>
      <c r="D664">
        <v>110000</v>
      </c>
      <c r="E664">
        <v>1.444824164431413E-2</v>
      </c>
      <c r="F664" t="s">
        <v>267</v>
      </c>
    </row>
    <row r="665" spans="1:6" x14ac:dyDescent="0.3">
      <c r="A665">
        <v>664</v>
      </c>
      <c r="B665" t="s">
        <v>185</v>
      </c>
      <c r="C665" t="s">
        <v>265</v>
      </c>
      <c r="D665">
        <v>137500</v>
      </c>
      <c r="E665">
        <v>0.91670165887334587</v>
      </c>
      <c r="F665" t="s">
        <v>268</v>
      </c>
    </row>
    <row r="666" spans="1:6" x14ac:dyDescent="0.3">
      <c r="A666">
        <v>665</v>
      </c>
      <c r="B666" t="s">
        <v>136</v>
      </c>
      <c r="C666" t="s">
        <v>264</v>
      </c>
      <c r="D666">
        <v>423000</v>
      </c>
      <c r="E666">
        <v>0.1164621544836445</v>
      </c>
      <c r="F666" t="s">
        <v>264</v>
      </c>
    </row>
    <row r="667" spans="1:6" x14ac:dyDescent="0.3">
      <c r="A667">
        <v>666</v>
      </c>
      <c r="B667" t="s">
        <v>193</v>
      </c>
      <c r="C667" t="s">
        <v>264</v>
      </c>
      <c r="D667">
        <v>230500</v>
      </c>
      <c r="E667">
        <v>0.89202069236971326</v>
      </c>
      <c r="F667" t="s">
        <v>264</v>
      </c>
    </row>
    <row r="668" spans="1:6" x14ac:dyDescent="0.3">
      <c r="A668">
        <v>667</v>
      </c>
      <c r="B668" t="s">
        <v>162</v>
      </c>
      <c r="C668" t="s">
        <v>265</v>
      </c>
      <c r="D668">
        <v>129000</v>
      </c>
      <c r="E668">
        <v>0.37462625389843196</v>
      </c>
      <c r="F668" t="s">
        <v>267</v>
      </c>
    </row>
    <row r="669" spans="1:6" x14ac:dyDescent="0.3">
      <c r="A669">
        <v>668</v>
      </c>
      <c r="B669" t="s">
        <v>170</v>
      </c>
      <c r="C669" t="s">
        <v>264</v>
      </c>
      <c r="D669">
        <v>193500</v>
      </c>
      <c r="E669">
        <v>0.24095547405330431</v>
      </c>
      <c r="F669" t="s">
        <v>264</v>
      </c>
    </row>
    <row r="670" spans="1:6" x14ac:dyDescent="0.3">
      <c r="A670">
        <v>669</v>
      </c>
      <c r="B670" t="s">
        <v>151</v>
      </c>
      <c r="C670" t="s">
        <v>265</v>
      </c>
      <c r="D670">
        <v>168000</v>
      </c>
      <c r="E670">
        <v>2.4112523784495243E-3</v>
      </c>
      <c r="F670" t="s">
        <v>267</v>
      </c>
    </row>
    <row r="671" spans="1:6" x14ac:dyDescent="0.3">
      <c r="A671">
        <v>670</v>
      </c>
      <c r="B671" t="s">
        <v>123</v>
      </c>
      <c r="C671" t="s">
        <v>264</v>
      </c>
      <c r="D671">
        <v>137500</v>
      </c>
      <c r="E671">
        <v>0.79176965593511528</v>
      </c>
      <c r="F671" t="s">
        <v>264</v>
      </c>
    </row>
    <row r="672" spans="1:6" x14ac:dyDescent="0.3">
      <c r="A672">
        <v>671</v>
      </c>
      <c r="B672" t="s">
        <v>89</v>
      </c>
      <c r="C672" t="s">
        <v>264</v>
      </c>
      <c r="D672">
        <v>173500</v>
      </c>
      <c r="E672">
        <v>0.88522946625539667</v>
      </c>
      <c r="F672" t="s">
        <v>264</v>
      </c>
    </row>
    <row r="673" spans="1:6" x14ac:dyDescent="0.3">
      <c r="A673">
        <v>672</v>
      </c>
      <c r="B673" t="s">
        <v>185</v>
      </c>
      <c r="C673" t="s">
        <v>265</v>
      </c>
      <c r="D673">
        <v>103600</v>
      </c>
      <c r="E673">
        <v>0.19242772372752259</v>
      </c>
      <c r="F673" t="s">
        <v>267</v>
      </c>
    </row>
    <row r="674" spans="1:6" x14ac:dyDescent="0.3">
      <c r="A674">
        <v>673</v>
      </c>
      <c r="B674" t="s">
        <v>113</v>
      </c>
      <c r="C674" t="s">
        <v>264</v>
      </c>
      <c r="D674">
        <v>165000</v>
      </c>
      <c r="E674">
        <v>0.64924152997903617</v>
      </c>
      <c r="F674" t="s">
        <v>264</v>
      </c>
    </row>
    <row r="675" spans="1:6" x14ac:dyDescent="0.3">
      <c r="A675">
        <v>674</v>
      </c>
      <c r="B675" t="s">
        <v>123</v>
      </c>
      <c r="C675" t="s">
        <v>264</v>
      </c>
      <c r="D675">
        <v>257500</v>
      </c>
      <c r="E675">
        <v>0.89439729779960264</v>
      </c>
      <c r="F675" t="s">
        <v>264</v>
      </c>
    </row>
    <row r="676" spans="1:6" x14ac:dyDescent="0.3">
      <c r="A676">
        <v>675</v>
      </c>
      <c r="B676" t="s">
        <v>162</v>
      </c>
      <c r="C676" t="s">
        <v>265</v>
      </c>
      <c r="D676">
        <v>140000</v>
      </c>
      <c r="E676">
        <v>0.90036588062802991</v>
      </c>
      <c r="F676" t="s">
        <v>268</v>
      </c>
    </row>
    <row r="677" spans="1:6" x14ac:dyDescent="0.3">
      <c r="A677">
        <v>676</v>
      </c>
      <c r="B677" t="s">
        <v>216</v>
      </c>
      <c r="C677" t="s">
        <v>265</v>
      </c>
      <c r="D677">
        <v>148500</v>
      </c>
      <c r="E677">
        <v>0.32248924618585972</v>
      </c>
      <c r="F677" t="s">
        <v>267</v>
      </c>
    </row>
    <row r="678" spans="1:6" x14ac:dyDescent="0.3">
      <c r="A678">
        <v>677</v>
      </c>
      <c r="B678" t="s">
        <v>143</v>
      </c>
      <c r="C678" t="s">
        <v>265</v>
      </c>
      <c r="D678">
        <v>87000</v>
      </c>
      <c r="E678">
        <v>0.16674250263936441</v>
      </c>
      <c r="F678" t="s">
        <v>267</v>
      </c>
    </row>
    <row r="679" spans="1:6" x14ac:dyDescent="0.3">
      <c r="A679">
        <v>678</v>
      </c>
      <c r="B679" t="s">
        <v>143</v>
      </c>
      <c r="C679" t="s">
        <v>265</v>
      </c>
      <c r="D679">
        <v>109500</v>
      </c>
      <c r="E679">
        <v>0.66592821421741988</v>
      </c>
      <c r="F679" t="s">
        <v>268</v>
      </c>
    </row>
    <row r="680" spans="1:6" x14ac:dyDescent="0.3">
      <c r="A680">
        <v>679</v>
      </c>
      <c r="B680" t="s">
        <v>200</v>
      </c>
      <c r="C680" t="s">
        <v>264</v>
      </c>
      <c r="D680">
        <v>372500</v>
      </c>
      <c r="E680">
        <v>0.64976890520604125</v>
      </c>
      <c r="F680" t="s">
        <v>264</v>
      </c>
    </row>
    <row r="681" spans="1:6" x14ac:dyDescent="0.3">
      <c r="A681">
        <v>680</v>
      </c>
      <c r="B681" t="s">
        <v>151</v>
      </c>
      <c r="C681" t="s">
        <v>265</v>
      </c>
      <c r="D681">
        <v>128500</v>
      </c>
      <c r="E681">
        <v>0.34574926567274622</v>
      </c>
      <c r="F681" t="s">
        <v>267</v>
      </c>
    </row>
    <row r="682" spans="1:6" x14ac:dyDescent="0.3">
      <c r="A682">
        <v>681</v>
      </c>
      <c r="B682" t="s">
        <v>170</v>
      </c>
      <c r="C682" t="s">
        <v>264</v>
      </c>
      <c r="D682">
        <v>143000</v>
      </c>
      <c r="E682">
        <v>1.7156077168818951E-2</v>
      </c>
      <c r="F682" t="s">
        <v>264</v>
      </c>
    </row>
    <row r="683" spans="1:6" x14ac:dyDescent="0.3">
      <c r="A683">
        <v>682</v>
      </c>
      <c r="B683" t="s">
        <v>232</v>
      </c>
      <c r="C683" t="s">
        <v>265</v>
      </c>
      <c r="D683">
        <v>159434</v>
      </c>
      <c r="E683">
        <v>0.8441001403624866</v>
      </c>
      <c r="F683" t="s">
        <v>268</v>
      </c>
    </row>
    <row r="684" spans="1:6" x14ac:dyDescent="0.3">
      <c r="A684">
        <v>683</v>
      </c>
      <c r="B684" t="s">
        <v>205</v>
      </c>
      <c r="C684" t="s">
        <v>264</v>
      </c>
      <c r="D684">
        <v>173000</v>
      </c>
      <c r="E684">
        <v>0.12478808809802955</v>
      </c>
      <c r="F684" t="s">
        <v>264</v>
      </c>
    </row>
    <row r="685" spans="1:6" x14ac:dyDescent="0.3">
      <c r="A685">
        <v>684</v>
      </c>
      <c r="B685" t="s">
        <v>89</v>
      </c>
      <c r="C685" t="s">
        <v>264</v>
      </c>
      <c r="D685">
        <v>285000</v>
      </c>
      <c r="E685">
        <v>0.30733906765799357</v>
      </c>
      <c r="F685" t="s">
        <v>264</v>
      </c>
    </row>
    <row r="686" spans="1:6" x14ac:dyDescent="0.3">
      <c r="A686">
        <v>685</v>
      </c>
      <c r="B686" t="s">
        <v>129</v>
      </c>
      <c r="C686" t="s">
        <v>264</v>
      </c>
      <c r="D686">
        <v>221000</v>
      </c>
      <c r="E686">
        <v>0.35023101929712497</v>
      </c>
      <c r="F686" t="s">
        <v>264</v>
      </c>
    </row>
    <row r="687" spans="1:6" x14ac:dyDescent="0.3">
      <c r="A687">
        <v>686</v>
      </c>
      <c r="B687" t="s">
        <v>200</v>
      </c>
      <c r="C687" t="s">
        <v>264</v>
      </c>
      <c r="D687">
        <v>207500</v>
      </c>
      <c r="E687">
        <v>0.81536769895805572</v>
      </c>
      <c r="F687" t="s">
        <v>264</v>
      </c>
    </row>
    <row r="688" spans="1:6" x14ac:dyDescent="0.3">
      <c r="A688">
        <v>687</v>
      </c>
      <c r="B688" t="s">
        <v>136</v>
      </c>
      <c r="C688" t="s">
        <v>264</v>
      </c>
      <c r="D688">
        <v>227875</v>
      </c>
      <c r="E688">
        <v>0.93235846989283355</v>
      </c>
      <c r="F688" t="s">
        <v>264</v>
      </c>
    </row>
    <row r="689" spans="1:6" x14ac:dyDescent="0.3">
      <c r="A689">
        <v>688</v>
      </c>
      <c r="B689" t="s">
        <v>136</v>
      </c>
      <c r="C689" t="s">
        <v>264</v>
      </c>
      <c r="D689">
        <v>148800</v>
      </c>
      <c r="E689">
        <v>0.65500446498758358</v>
      </c>
      <c r="F689" t="s">
        <v>264</v>
      </c>
    </row>
    <row r="690" spans="1:6" x14ac:dyDescent="0.3">
      <c r="A690">
        <v>689</v>
      </c>
      <c r="B690" t="s">
        <v>200</v>
      </c>
      <c r="C690" t="s">
        <v>264</v>
      </c>
      <c r="D690">
        <v>392000</v>
      </c>
      <c r="E690">
        <v>0.50950005935826592</v>
      </c>
      <c r="F690" t="s">
        <v>264</v>
      </c>
    </row>
    <row r="691" spans="1:6" x14ac:dyDescent="0.3">
      <c r="A691">
        <v>690</v>
      </c>
      <c r="B691" t="s">
        <v>154</v>
      </c>
      <c r="C691" t="s">
        <v>264</v>
      </c>
      <c r="D691">
        <v>194700</v>
      </c>
      <c r="E691">
        <v>0.76027023870433486</v>
      </c>
      <c r="F691" t="s">
        <v>264</v>
      </c>
    </row>
    <row r="692" spans="1:6" x14ac:dyDescent="0.3">
      <c r="A692">
        <v>691</v>
      </c>
      <c r="B692" t="s">
        <v>89</v>
      </c>
      <c r="C692" t="s">
        <v>264</v>
      </c>
      <c r="D692">
        <v>141000</v>
      </c>
      <c r="E692">
        <v>0.94855463894819503</v>
      </c>
      <c r="F692" t="s">
        <v>264</v>
      </c>
    </row>
    <row r="693" spans="1:6" x14ac:dyDescent="0.3">
      <c r="A693">
        <v>692</v>
      </c>
      <c r="B693" t="s">
        <v>129</v>
      </c>
      <c r="C693" t="s">
        <v>264</v>
      </c>
      <c r="D693">
        <v>755000</v>
      </c>
      <c r="E693">
        <v>0.953009605981746</v>
      </c>
      <c r="F693" t="s">
        <v>264</v>
      </c>
    </row>
    <row r="694" spans="1:6" x14ac:dyDescent="0.3">
      <c r="A694">
        <v>693</v>
      </c>
      <c r="B694" t="s">
        <v>189</v>
      </c>
      <c r="C694" t="s">
        <v>264</v>
      </c>
      <c r="D694">
        <v>335000</v>
      </c>
      <c r="E694">
        <v>0.53727912401472899</v>
      </c>
      <c r="F694" t="s">
        <v>264</v>
      </c>
    </row>
    <row r="695" spans="1:6" x14ac:dyDescent="0.3">
      <c r="A695">
        <v>694</v>
      </c>
      <c r="B695" t="s">
        <v>143</v>
      </c>
      <c r="C695" t="s">
        <v>265</v>
      </c>
      <c r="D695">
        <v>108480</v>
      </c>
      <c r="E695">
        <v>0.45188552797045634</v>
      </c>
      <c r="F695" t="s">
        <v>267</v>
      </c>
    </row>
    <row r="696" spans="1:6" x14ac:dyDescent="0.3">
      <c r="A696">
        <v>695</v>
      </c>
      <c r="B696" t="s">
        <v>148</v>
      </c>
      <c r="C696" t="s">
        <v>265</v>
      </c>
      <c r="D696">
        <v>141500</v>
      </c>
      <c r="E696">
        <v>0.52695881193440075</v>
      </c>
      <c r="F696" t="s">
        <v>268</v>
      </c>
    </row>
    <row r="697" spans="1:6" x14ac:dyDescent="0.3">
      <c r="A697">
        <v>696</v>
      </c>
      <c r="B697" t="s">
        <v>189</v>
      </c>
      <c r="C697" t="s">
        <v>264</v>
      </c>
      <c r="D697">
        <v>176000</v>
      </c>
      <c r="E697">
        <v>0.12572927904683306</v>
      </c>
      <c r="F697" t="s">
        <v>264</v>
      </c>
    </row>
    <row r="698" spans="1:6" x14ac:dyDescent="0.3">
      <c r="A698">
        <v>697</v>
      </c>
      <c r="B698" t="s">
        <v>148</v>
      </c>
      <c r="C698" t="s">
        <v>265</v>
      </c>
      <c r="D698">
        <v>89000</v>
      </c>
      <c r="E698">
        <v>1.0380900355771439E-2</v>
      </c>
      <c r="F698" t="s">
        <v>267</v>
      </c>
    </row>
    <row r="699" spans="1:6" x14ac:dyDescent="0.3">
      <c r="A699">
        <v>698</v>
      </c>
      <c r="B699" t="s">
        <v>185</v>
      </c>
      <c r="C699" t="s">
        <v>265</v>
      </c>
      <c r="D699">
        <v>123500</v>
      </c>
      <c r="E699">
        <v>0.78852128383826026</v>
      </c>
      <c r="F699" t="s">
        <v>268</v>
      </c>
    </row>
    <row r="700" spans="1:6" x14ac:dyDescent="0.3">
      <c r="A700">
        <v>699</v>
      </c>
      <c r="B700" t="s">
        <v>151</v>
      </c>
      <c r="C700" t="s">
        <v>265</v>
      </c>
      <c r="D700">
        <v>138500</v>
      </c>
      <c r="E700">
        <v>0.86252979631182958</v>
      </c>
      <c r="F700" t="s">
        <v>268</v>
      </c>
    </row>
    <row r="701" spans="1:6" x14ac:dyDescent="0.3">
      <c r="A701">
        <v>700</v>
      </c>
      <c r="B701" t="s">
        <v>136</v>
      </c>
      <c r="C701" t="s">
        <v>264</v>
      </c>
      <c r="D701">
        <v>196000</v>
      </c>
      <c r="E701">
        <v>0.47620542016041534</v>
      </c>
      <c r="F701" t="s">
        <v>264</v>
      </c>
    </row>
    <row r="702" spans="1:6" x14ac:dyDescent="0.3">
      <c r="A702">
        <v>701</v>
      </c>
      <c r="B702" t="s">
        <v>189</v>
      </c>
      <c r="C702" t="s">
        <v>264</v>
      </c>
      <c r="D702">
        <v>312500</v>
      </c>
      <c r="E702">
        <v>0.4106472647470133</v>
      </c>
      <c r="F702" t="s">
        <v>264</v>
      </c>
    </row>
    <row r="703" spans="1:6" x14ac:dyDescent="0.3">
      <c r="A703">
        <v>702</v>
      </c>
      <c r="B703" t="s">
        <v>138</v>
      </c>
      <c r="C703" t="s">
        <v>264</v>
      </c>
      <c r="D703">
        <v>140000</v>
      </c>
      <c r="E703">
        <v>0.98672899815502668</v>
      </c>
      <c r="F703" t="s">
        <v>264</v>
      </c>
    </row>
    <row r="704" spans="1:6" x14ac:dyDescent="0.3">
      <c r="A704">
        <v>703</v>
      </c>
      <c r="B704" t="s">
        <v>200</v>
      </c>
      <c r="C704" t="s">
        <v>264</v>
      </c>
      <c r="D704">
        <v>361919</v>
      </c>
      <c r="E704">
        <v>0.9067768120042059</v>
      </c>
      <c r="F704" t="s">
        <v>264</v>
      </c>
    </row>
    <row r="705" spans="1:6" x14ac:dyDescent="0.3">
      <c r="A705">
        <v>704</v>
      </c>
      <c r="B705" t="s">
        <v>143</v>
      </c>
      <c r="C705" t="s">
        <v>265</v>
      </c>
      <c r="D705">
        <v>140000</v>
      </c>
      <c r="E705">
        <v>0.85399820323027775</v>
      </c>
      <c r="F705" t="s">
        <v>268</v>
      </c>
    </row>
    <row r="706" spans="1:6" x14ac:dyDescent="0.3">
      <c r="A706">
        <v>705</v>
      </c>
      <c r="B706" t="s">
        <v>89</v>
      </c>
      <c r="C706" t="s">
        <v>264</v>
      </c>
      <c r="D706">
        <v>213000</v>
      </c>
      <c r="E706">
        <v>0.36560141978487704</v>
      </c>
      <c r="F706" t="s">
        <v>264</v>
      </c>
    </row>
    <row r="707" spans="1:6" x14ac:dyDescent="0.3">
      <c r="A707">
        <v>706</v>
      </c>
      <c r="B707" t="s">
        <v>176</v>
      </c>
      <c r="C707" t="s">
        <v>265</v>
      </c>
      <c r="D707">
        <v>55000</v>
      </c>
      <c r="E707">
        <v>0.97946805948751225</v>
      </c>
      <c r="F707" t="s">
        <v>268</v>
      </c>
    </row>
    <row r="708" spans="1:6" x14ac:dyDescent="0.3">
      <c r="A708">
        <v>707</v>
      </c>
      <c r="B708" t="s">
        <v>205</v>
      </c>
      <c r="C708" t="s">
        <v>264</v>
      </c>
      <c r="D708">
        <v>302000</v>
      </c>
      <c r="E708">
        <v>0.53526634076833435</v>
      </c>
      <c r="F708" t="s">
        <v>264</v>
      </c>
    </row>
    <row r="709" spans="1:6" x14ac:dyDescent="0.3">
      <c r="A709">
        <v>708</v>
      </c>
      <c r="B709" t="s">
        <v>154</v>
      </c>
      <c r="C709" t="s">
        <v>264</v>
      </c>
      <c r="D709">
        <v>254000</v>
      </c>
      <c r="E709">
        <v>0.58572369196363039</v>
      </c>
      <c r="F709" t="s">
        <v>264</v>
      </c>
    </row>
    <row r="710" spans="1:6" x14ac:dyDescent="0.3">
      <c r="A710">
        <v>709</v>
      </c>
      <c r="B710" t="s">
        <v>193</v>
      </c>
      <c r="C710" t="s">
        <v>264</v>
      </c>
      <c r="D710">
        <v>179540</v>
      </c>
      <c r="E710">
        <v>0.97107095870158833</v>
      </c>
      <c r="F710" t="s">
        <v>264</v>
      </c>
    </row>
    <row r="711" spans="1:6" x14ac:dyDescent="0.3">
      <c r="A711">
        <v>710</v>
      </c>
      <c r="B711" t="s">
        <v>151</v>
      </c>
      <c r="C711" t="s">
        <v>265</v>
      </c>
      <c r="D711">
        <v>109900</v>
      </c>
      <c r="E711">
        <v>1.6994263175625912E-2</v>
      </c>
      <c r="F711" t="s">
        <v>267</v>
      </c>
    </row>
    <row r="712" spans="1:6" x14ac:dyDescent="0.3">
      <c r="A712">
        <v>711</v>
      </c>
      <c r="B712" t="s">
        <v>148</v>
      </c>
      <c r="C712" t="s">
        <v>265</v>
      </c>
      <c r="D712">
        <v>52000</v>
      </c>
      <c r="E712">
        <v>0.20759018041408817</v>
      </c>
      <c r="F712" t="s">
        <v>267</v>
      </c>
    </row>
    <row r="713" spans="1:6" x14ac:dyDescent="0.3">
      <c r="A713">
        <v>712</v>
      </c>
      <c r="B713" t="s">
        <v>176</v>
      </c>
      <c r="C713" t="s">
        <v>265</v>
      </c>
      <c r="D713">
        <v>102776</v>
      </c>
      <c r="E713">
        <v>0.10544534968534236</v>
      </c>
      <c r="F713" t="s">
        <v>267</v>
      </c>
    </row>
    <row r="714" spans="1:6" x14ac:dyDescent="0.3">
      <c r="A714">
        <v>713</v>
      </c>
      <c r="B714" t="s">
        <v>200</v>
      </c>
      <c r="C714" t="s">
        <v>264</v>
      </c>
      <c r="D714">
        <v>189000</v>
      </c>
      <c r="E714">
        <v>0.5293600431416865</v>
      </c>
      <c r="F714" t="s">
        <v>264</v>
      </c>
    </row>
    <row r="715" spans="1:6" x14ac:dyDescent="0.3">
      <c r="A715">
        <v>714</v>
      </c>
      <c r="B715" t="s">
        <v>148</v>
      </c>
      <c r="C715" t="s">
        <v>265</v>
      </c>
      <c r="D715">
        <v>129000</v>
      </c>
      <c r="E715">
        <v>0.12474255814488466</v>
      </c>
      <c r="F715" t="s">
        <v>267</v>
      </c>
    </row>
    <row r="716" spans="1:6" x14ac:dyDescent="0.3">
      <c r="A716">
        <v>715</v>
      </c>
      <c r="B716" t="s">
        <v>151</v>
      </c>
      <c r="C716" t="s">
        <v>265</v>
      </c>
      <c r="D716">
        <v>130500</v>
      </c>
      <c r="E716">
        <v>0.24411086333489285</v>
      </c>
      <c r="F716" t="s">
        <v>267</v>
      </c>
    </row>
    <row r="717" spans="1:6" x14ac:dyDescent="0.3">
      <c r="A717">
        <v>716</v>
      </c>
      <c r="B717" t="s">
        <v>138</v>
      </c>
      <c r="C717" t="s">
        <v>264</v>
      </c>
      <c r="D717">
        <v>165000</v>
      </c>
      <c r="E717">
        <v>0.64274274217459015</v>
      </c>
      <c r="F717" t="s">
        <v>264</v>
      </c>
    </row>
    <row r="718" spans="1:6" x14ac:dyDescent="0.3">
      <c r="A718">
        <v>717</v>
      </c>
      <c r="B718" t="s">
        <v>143</v>
      </c>
      <c r="C718" t="s">
        <v>265</v>
      </c>
      <c r="D718">
        <v>159500</v>
      </c>
      <c r="E718">
        <v>0.9437626338709344</v>
      </c>
      <c r="F718" t="s">
        <v>268</v>
      </c>
    </row>
    <row r="719" spans="1:6" x14ac:dyDescent="0.3">
      <c r="A719">
        <v>718</v>
      </c>
      <c r="B719" t="s">
        <v>138</v>
      </c>
      <c r="C719" t="s">
        <v>264</v>
      </c>
      <c r="D719">
        <v>157000</v>
      </c>
      <c r="E719">
        <v>0.21209120575401741</v>
      </c>
      <c r="F719" t="s">
        <v>264</v>
      </c>
    </row>
    <row r="720" spans="1:6" x14ac:dyDescent="0.3">
      <c r="A720">
        <v>719</v>
      </c>
      <c r="B720" t="s">
        <v>129</v>
      </c>
      <c r="C720" t="s">
        <v>264</v>
      </c>
      <c r="D720">
        <v>341000</v>
      </c>
      <c r="E720">
        <v>7.008088558157044E-2</v>
      </c>
      <c r="F720" t="s">
        <v>264</v>
      </c>
    </row>
    <row r="721" spans="1:6" x14ac:dyDescent="0.3">
      <c r="A721">
        <v>720</v>
      </c>
      <c r="B721" t="s">
        <v>89</v>
      </c>
      <c r="C721" t="s">
        <v>264</v>
      </c>
      <c r="D721">
        <v>128500</v>
      </c>
      <c r="E721">
        <v>0.14005536600559176</v>
      </c>
      <c r="F721" t="s">
        <v>264</v>
      </c>
    </row>
    <row r="722" spans="1:6" x14ac:dyDescent="0.3">
      <c r="A722">
        <v>721</v>
      </c>
      <c r="B722" t="s">
        <v>200</v>
      </c>
      <c r="C722" t="s">
        <v>264</v>
      </c>
      <c r="D722">
        <v>275000</v>
      </c>
      <c r="E722">
        <v>9.795633096049372E-2</v>
      </c>
      <c r="F722" t="s">
        <v>264</v>
      </c>
    </row>
    <row r="723" spans="1:6" x14ac:dyDescent="0.3">
      <c r="A723">
        <v>722</v>
      </c>
      <c r="B723" t="s">
        <v>89</v>
      </c>
      <c r="C723" t="s">
        <v>264</v>
      </c>
      <c r="D723">
        <v>143000</v>
      </c>
      <c r="E723">
        <v>0.39484574306099407</v>
      </c>
      <c r="F723" t="s">
        <v>264</v>
      </c>
    </row>
    <row r="724" spans="1:6" x14ac:dyDescent="0.3">
      <c r="A724">
        <v>723</v>
      </c>
      <c r="B724" t="s">
        <v>162</v>
      </c>
      <c r="C724" t="s">
        <v>265</v>
      </c>
      <c r="D724">
        <v>124500</v>
      </c>
      <c r="E724">
        <v>0.32527360239033054</v>
      </c>
      <c r="F724" t="s">
        <v>267</v>
      </c>
    </row>
    <row r="725" spans="1:6" x14ac:dyDescent="0.3">
      <c r="A725">
        <v>724</v>
      </c>
      <c r="B725" t="s">
        <v>185</v>
      </c>
      <c r="C725" t="s">
        <v>265</v>
      </c>
      <c r="D725">
        <v>135000</v>
      </c>
      <c r="E725">
        <v>0.3146907655936102</v>
      </c>
      <c r="F725" t="s">
        <v>267</v>
      </c>
    </row>
    <row r="726" spans="1:6" x14ac:dyDescent="0.3">
      <c r="A726">
        <v>725</v>
      </c>
      <c r="B726" t="s">
        <v>185</v>
      </c>
      <c r="C726" t="s">
        <v>265</v>
      </c>
      <c r="D726">
        <v>320000</v>
      </c>
      <c r="E726">
        <v>0.12115004862966283</v>
      </c>
      <c r="F726" t="s">
        <v>267</v>
      </c>
    </row>
    <row r="727" spans="1:6" x14ac:dyDescent="0.3">
      <c r="A727">
        <v>726</v>
      </c>
      <c r="B727" t="s">
        <v>162</v>
      </c>
      <c r="C727" t="s">
        <v>265</v>
      </c>
      <c r="D727">
        <v>120500</v>
      </c>
      <c r="E727">
        <v>0.86459233464319707</v>
      </c>
      <c r="F727" t="s">
        <v>268</v>
      </c>
    </row>
    <row r="728" spans="1:6" x14ac:dyDescent="0.3">
      <c r="A728">
        <v>727</v>
      </c>
      <c r="B728" t="s">
        <v>123</v>
      </c>
      <c r="C728" t="s">
        <v>264</v>
      </c>
      <c r="D728">
        <v>222000</v>
      </c>
      <c r="E728">
        <v>0.32409919389726294</v>
      </c>
      <c r="F728" t="s">
        <v>264</v>
      </c>
    </row>
    <row r="729" spans="1:6" x14ac:dyDescent="0.3">
      <c r="A729">
        <v>728</v>
      </c>
      <c r="B729" t="s">
        <v>89</v>
      </c>
      <c r="C729" t="s">
        <v>264</v>
      </c>
      <c r="D729">
        <v>194500</v>
      </c>
      <c r="E729">
        <v>0.88983913004804338</v>
      </c>
      <c r="F729" t="s">
        <v>264</v>
      </c>
    </row>
    <row r="730" spans="1:6" x14ac:dyDescent="0.3">
      <c r="A730">
        <v>729</v>
      </c>
      <c r="B730" t="s">
        <v>162</v>
      </c>
      <c r="C730" t="s">
        <v>265</v>
      </c>
      <c r="D730">
        <v>110000</v>
      </c>
      <c r="E730">
        <v>0.60896850004494485</v>
      </c>
      <c r="F730" t="s">
        <v>268</v>
      </c>
    </row>
    <row r="731" spans="1:6" x14ac:dyDescent="0.3">
      <c r="A731">
        <v>730</v>
      </c>
      <c r="B731" t="s">
        <v>176</v>
      </c>
      <c r="C731" t="s">
        <v>265</v>
      </c>
      <c r="D731">
        <v>103000</v>
      </c>
      <c r="E731">
        <v>9.0700350927070406E-2</v>
      </c>
      <c r="F731" t="s">
        <v>267</v>
      </c>
    </row>
    <row r="732" spans="1:6" x14ac:dyDescent="0.3">
      <c r="A732">
        <v>731</v>
      </c>
      <c r="B732" t="s">
        <v>200</v>
      </c>
      <c r="C732" t="s">
        <v>264</v>
      </c>
      <c r="D732">
        <v>236500</v>
      </c>
      <c r="E732">
        <v>0.53687932094443458</v>
      </c>
      <c r="F732" t="s">
        <v>264</v>
      </c>
    </row>
    <row r="733" spans="1:6" x14ac:dyDescent="0.3">
      <c r="A733">
        <v>732</v>
      </c>
      <c r="B733" t="s">
        <v>189</v>
      </c>
      <c r="C733" t="s">
        <v>264</v>
      </c>
      <c r="D733">
        <v>187500</v>
      </c>
      <c r="E733">
        <v>0.11516782150782845</v>
      </c>
      <c r="F733" t="s">
        <v>264</v>
      </c>
    </row>
    <row r="734" spans="1:6" x14ac:dyDescent="0.3">
      <c r="A734">
        <v>733</v>
      </c>
      <c r="B734" t="s">
        <v>89</v>
      </c>
      <c r="C734" t="s">
        <v>264</v>
      </c>
      <c r="D734">
        <v>222500</v>
      </c>
      <c r="E734">
        <v>0.2295504498795089</v>
      </c>
      <c r="F734" t="s">
        <v>264</v>
      </c>
    </row>
    <row r="735" spans="1:6" x14ac:dyDescent="0.3">
      <c r="A735">
        <v>734</v>
      </c>
      <c r="B735" t="s">
        <v>151</v>
      </c>
      <c r="C735" t="s">
        <v>265</v>
      </c>
      <c r="D735">
        <v>131400</v>
      </c>
      <c r="E735">
        <v>0.4684388904526291</v>
      </c>
      <c r="F735" t="s">
        <v>267</v>
      </c>
    </row>
    <row r="736" spans="1:6" x14ac:dyDescent="0.3">
      <c r="A736">
        <v>735</v>
      </c>
      <c r="B736" t="s">
        <v>151</v>
      </c>
      <c r="C736" t="s">
        <v>265</v>
      </c>
      <c r="D736">
        <v>108000</v>
      </c>
      <c r="E736">
        <v>0.46445178452298563</v>
      </c>
      <c r="F736" t="s">
        <v>267</v>
      </c>
    </row>
    <row r="737" spans="1:6" x14ac:dyDescent="0.3">
      <c r="A737">
        <v>736</v>
      </c>
      <c r="B737" t="s">
        <v>143</v>
      </c>
      <c r="C737" t="s">
        <v>265</v>
      </c>
      <c r="D737">
        <v>163000</v>
      </c>
      <c r="E737">
        <v>0.52318638174821031</v>
      </c>
      <c r="F737" t="s">
        <v>268</v>
      </c>
    </row>
    <row r="738" spans="1:6" x14ac:dyDescent="0.3">
      <c r="A738">
        <v>737</v>
      </c>
      <c r="B738" t="s">
        <v>162</v>
      </c>
      <c r="C738" t="s">
        <v>265</v>
      </c>
      <c r="D738">
        <v>93500</v>
      </c>
      <c r="E738">
        <v>0.75102504707210349</v>
      </c>
      <c r="F738" t="s">
        <v>268</v>
      </c>
    </row>
    <row r="739" spans="1:6" x14ac:dyDescent="0.3">
      <c r="A739">
        <v>738</v>
      </c>
      <c r="B739" t="s">
        <v>193</v>
      </c>
      <c r="C739" t="s">
        <v>264</v>
      </c>
      <c r="D739">
        <v>239900</v>
      </c>
      <c r="E739">
        <v>0.90751042615990019</v>
      </c>
      <c r="F739" t="s">
        <v>264</v>
      </c>
    </row>
    <row r="740" spans="1:6" x14ac:dyDescent="0.3">
      <c r="A740">
        <v>739</v>
      </c>
      <c r="B740" t="s">
        <v>185</v>
      </c>
      <c r="C740" t="s">
        <v>265</v>
      </c>
      <c r="D740">
        <v>179000</v>
      </c>
      <c r="E740">
        <v>0.58735601690879713</v>
      </c>
      <c r="F740" t="s">
        <v>268</v>
      </c>
    </row>
    <row r="741" spans="1:6" x14ac:dyDescent="0.3">
      <c r="A741">
        <v>740</v>
      </c>
      <c r="B741" t="s">
        <v>89</v>
      </c>
      <c r="C741" t="s">
        <v>264</v>
      </c>
      <c r="D741">
        <v>190000</v>
      </c>
      <c r="E741">
        <v>0.41699855602501157</v>
      </c>
      <c r="F741" t="s">
        <v>264</v>
      </c>
    </row>
    <row r="742" spans="1:6" x14ac:dyDescent="0.3">
      <c r="A742">
        <v>741</v>
      </c>
      <c r="B742" t="s">
        <v>143</v>
      </c>
      <c r="C742" t="s">
        <v>265</v>
      </c>
      <c r="D742">
        <v>132000</v>
      </c>
      <c r="E742">
        <v>0.46449142840036228</v>
      </c>
      <c r="F742" t="s">
        <v>267</v>
      </c>
    </row>
    <row r="743" spans="1:6" x14ac:dyDescent="0.3">
      <c r="A743">
        <v>742</v>
      </c>
      <c r="B743" t="s">
        <v>151</v>
      </c>
      <c r="C743" t="s">
        <v>265</v>
      </c>
      <c r="D743">
        <v>142000</v>
      </c>
      <c r="E743">
        <v>0.84731673150277376</v>
      </c>
      <c r="F743" t="s">
        <v>268</v>
      </c>
    </row>
    <row r="744" spans="1:6" x14ac:dyDescent="0.3">
      <c r="A744">
        <v>743</v>
      </c>
      <c r="B744" t="s">
        <v>170</v>
      </c>
      <c r="C744" t="s">
        <v>264</v>
      </c>
      <c r="D744">
        <v>179000</v>
      </c>
      <c r="E744">
        <v>0.13287349209579391</v>
      </c>
      <c r="F744" t="s">
        <v>264</v>
      </c>
    </row>
    <row r="745" spans="1:6" x14ac:dyDescent="0.3">
      <c r="A745">
        <v>744</v>
      </c>
      <c r="B745" t="s">
        <v>151</v>
      </c>
      <c r="C745" t="s">
        <v>265</v>
      </c>
      <c r="D745">
        <v>175000</v>
      </c>
      <c r="E745">
        <v>0.89425055630185157</v>
      </c>
      <c r="F745" t="s">
        <v>268</v>
      </c>
    </row>
    <row r="746" spans="1:6" x14ac:dyDescent="0.3">
      <c r="A746">
        <v>745</v>
      </c>
      <c r="B746" t="s">
        <v>200</v>
      </c>
      <c r="C746" t="s">
        <v>264</v>
      </c>
      <c r="D746">
        <v>180000</v>
      </c>
      <c r="E746">
        <v>0.90220439422236676</v>
      </c>
      <c r="F746" t="s">
        <v>264</v>
      </c>
    </row>
    <row r="747" spans="1:6" x14ac:dyDescent="0.3">
      <c r="A747">
        <v>746</v>
      </c>
      <c r="B747" t="s">
        <v>138</v>
      </c>
      <c r="C747" t="s">
        <v>264</v>
      </c>
      <c r="D747">
        <v>299800</v>
      </c>
      <c r="E747">
        <v>0.77201063507886591</v>
      </c>
      <c r="F747" t="s">
        <v>264</v>
      </c>
    </row>
    <row r="748" spans="1:6" x14ac:dyDescent="0.3">
      <c r="A748">
        <v>747</v>
      </c>
      <c r="B748" t="s">
        <v>193</v>
      </c>
      <c r="C748" t="s">
        <v>264</v>
      </c>
      <c r="D748">
        <v>236000</v>
      </c>
      <c r="E748">
        <v>0.75106628265255948</v>
      </c>
      <c r="F748" t="s">
        <v>264</v>
      </c>
    </row>
    <row r="749" spans="1:6" x14ac:dyDescent="0.3">
      <c r="A749">
        <v>748</v>
      </c>
      <c r="B749" t="s">
        <v>143</v>
      </c>
      <c r="C749" t="s">
        <v>265</v>
      </c>
      <c r="D749">
        <v>265979</v>
      </c>
      <c r="E749">
        <v>1.9955486732425864E-3</v>
      </c>
      <c r="F749" t="s">
        <v>267</v>
      </c>
    </row>
    <row r="750" spans="1:6" x14ac:dyDescent="0.3">
      <c r="A750">
        <v>749</v>
      </c>
      <c r="B750" t="s">
        <v>129</v>
      </c>
      <c r="C750" t="s">
        <v>264</v>
      </c>
      <c r="D750">
        <v>260400</v>
      </c>
      <c r="E750">
        <v>0.62497625404066315</v>
      </c>
      <c r="F750" t="s">
        <v>264</v>
      </c>
    </row>
    <row r="751" spans="1:6" x14ac:dyDescent="0.3">
      <c r="A751">
        <v>750</v>
      </c>
      <c r="B751" t="s">
        <v>185</v>
      </c>
      <c r="C751" t="s">
        <v>265</v>
      </c>
      <c r="D751">
        <v>98000</v>
      </c>
      <c r="E751">
        <v>0.82888486875682377</v>
      </c>
      <c r="F751" t="s">
        <v>268</v>
      </c>
    </row>
    <row r="752" spans="1:6" x14ac:dyDescent="0.3">
      <c r="A752">
        <v>751</v>
      </c>
      <c r="B752" t="s">
        <v>143</v>
      </c>
      <c r="C752" t="s">
        <v>265</v>
      </c>
      <c r="D752">
        <v>96500</v>
      </c>
      <c r="E752">
        <v>0.78928226820712499</v>
      </c>
      <c r="F752" t="s">
        <v>268</v>
      </c>
    </row>
    <row r="753" spans="1:6" x14ac:dyDescent="0.3">
      <c r="A753">
        <v>752</v>
      </c>
      <c r="B753" t="s">
        <v>193</v>
      </c>
      <c r="C753" t="s">
        <v>264</v>
      </c>
      <c r="D753">
        <v>162000</v>
      </c>
      <c r="E753">
        <v>0.51031742810261338</v>
      </c>
      <c r="F753" t="s">
        <v>264</v>
      </c>
    </row>
    <row r="754" spans="1:6" x14ac:dyDescent="0.3">
      <c r="A754">
        <v>753</v>
      </c>
      <c r="B754" t="s">
        <v>89</v>
      </c>
      <c r="C754" t="s">
        <v>264</v>
      </c>
      <c r="D754">
        <v>217000</v>
      </c>
      <c r="E754">
        <v>0.11952050453436203</v>
      </c>
      <c r="F754" t="s">
        <v>264</v>
      </c>
    </row>
    <row r="755" spans="1:6" x14ac:dyDescent="0.3">
      <c r="A755">
        <v>754</v>
      </c>
      <c r="B755" t="s">
        <v>154</v>
      </c>
      <c r="C755" t="s">
        <v>264</v>
      </c>
      <c r="D755">
        <v>275500</v>
      </c>
      <c r="E755">
        <v>0.20859186907161709</v>
      </c>
      <c r="F755" t="s">
        <v>264</v>
      </c>
    </row>
    <row r="756" spans="1:6" x14ac:dyDescent="0.3">
      <c r="A756">
        <v>755</v>
      </c>
      <c r="B756" t="s">
        <v>162</v>
      </c>
      <c r="C756" t="s">
        <v>265</v>
      </c>
      <c r="D756">
        <v>156000</v>
      </c>
      <c r="E756">
        <v>0.69355627170731704</v>
      </c>
      <c r="F756" t="s">
        <v>268</v>
      </c>
    </row>
    <row r="757" spans="1:6" x14ac:dyDescent="0.3">
      <c r="A757">
        <v>756</v>
      </c>
      <c r="B757" t="s">
        <v>136</v>
      </c>
      <c r="C757" t="s">
        <v>264</v>
      </c>
      <c r="D757">
        <v>172500</v>
      </c>
      <c r="E757">
        <v>0.34355319280965602</v>
      </c>
      <c r="F757" t="s">
        <v>264</v>
      </c>
    </row>
    <row r="758" spans="1:6" x14ac:dyDescent="0.3">
      <c r="A758">
        <v>757</v>
      </c>
      <c r="B758" t="s">
        <v>89</v>
      </c>
      <c r="C758" t="s">
        <v>264</v>
      </c>
      <c r="D758">
        <v>212000</v>
      </c>
      <c r="E758">
        <v>0.40952622584920484</v>
      </c>
      <c r="F758" t="s">
        <v>264</v>
      </c>
    </row>
    <row r="759" spans="1:6" x14ac:dyDescent="0.3">
      <c r="A759">
        <v>758</v>
      </c>
      <c r="B759" t="s">
        <v>151</v>
      </c>
      <c r="C759" t="s">
        <v>265</v>
      </c>
      <c r="D759">
        <v>158900</v>
      </c>
      <c r="E759">
        <v>0.52277764036246477</v>
      </c>
      <c r="F759" t="s">
        <v>268</v>
      </c>
    </row>
    <row r="760" spans="1:6" x14ac:dyDescent="0.3">
      <c r="A760">
        <v>759</v>
      </c>
      <c r="B760" t="s">
        <v>136</v>
      </c>
      <c r="C760" t="s">
        <v>264</v>
      </c>
      <c r="D760">
        <v>179400</v>
      </c>
      <c r="E760">
        <v>0.16609378154734167</v>
      </c>
      <c r="F760" t="s">
        <v>264</v>
      </c>
    </row>
    <row r="761" spans="1:6" x14ac:dyDescent="0.3">
      <c r="A761">
        <v>760</v>
      </c>
      <c r="B761" t="s">
        <v>129</v>
      </c>
      <c r="C761" t="s">
        <v>264</v>
      </c>
      <c r="D761">
        <v>290000</v>
      </c>
      <c r="E761">
        <v>0.63751355760792749</v>
      </c>
      <c r="F761" t="s">
        <v>264</v>
      </c>
    </row>
    <row r="762" spans="1:6" x14ac:dyDescent="0.3">
      <c r="A762">
        <v>761</v>
      </c>
      <c r="B762" t="s">
        <v>162</v>
      </c>
      <c r="C762" t="s">
        <v>265</v>
      </c>
      <c r="D762">
        <v>127500</v>
      </c>
      <c r="E762">
        <v>0.53862306591528009</v>
      </c>
      <c r="F762" t="s">
        <v>268</v>
      </c>
    </row>
    <row r="763" spans="1:6" x14ac:dyDescent="0.3">
      <c r="A763">
        <v>762</v>
      </c>
      <c r="B763" t="s">
        <v>148</v>
      </c>
      <c r="C763" t="s">
        <v>265</v>
      </c>
      <c r="D763">
        <v>100000</v>
      </c>
      <c r="E763">
        <v>4.0891740820453215E-2</v>
      </c>
      <c r="F763" t="s">
        <v>267</v>
      </c>
    </row>
    <row r="764" spans="1:6" x14ac:dyDescent="0.3">
      <c r="A764">
        <v>763</v>
      </c>
      <c r="B764" t="s">
        <v>136</v>
      </c>
      <c r="C764" t="s">
        <v>264</v>
      </c>
      <c r="D764">
        <v>215200</v>
      </c>
      <c r="E764">
        <v>0.64662609196308485</v>
      </c>
      <c r="F764" t="s">
        <v>264</v>
      </c>
    </row>
    <row r="765" spans="1:6" x14ac:dyDescent="0.3">
      <c r="A765">
        <v>764</v>
      </c>
      <c r="B765" t="s">
        <v>129</v>
      </c>
      <c r="C765" t="s">
        <v>264</v>
      </c>
      <c r="D765">
        <v>337000</v>
      </c>
      <c r="E765">
        <v>0.7871282646238118</v>
      </c>
      <c r="F765" t="s">
        <v>264</v>
      </c>
    </row>
    <row r="766" spans="1:6" x14ac:dyDescent="0.3">
      <c r="A766">
        <v>765</v>
      </c>
      <c r="B766" t="s">
        <v>113</v>
      </c>
      <c r="C766" t="s">
        <v>264</v>
      </c>
      <c r="D766">
        <v>270000</v>
      </c>
      <c r="E766">
        <v>1.2685934388951492E-2</v>
      </c>
      <c r="F766" t="s">
        <v>264</v>
      </c>
    </row>
    <row r="767" spans="1:6" x14ac:dyDescent="0.3">
      <c r="A767">
        <v>766</v>
      </c>
      <c r="B767" t="s">
        <v>136</v>
      </c>
      <c r="C767" t="s">
        <v>264</v>
      </c>
      <c r="D767">
        <v>264132</v>
      </c>
      <c r="E767">
        <v>0.25170213589806845</v>
      </c>
      <c r="F767" t="s">
        <v>264</v>
      </c>
    </row>
    <row r="768" spans="1:6" x14ac:dyDescent="0.3">
      <c r="A768">
        <v>767</v>
      </c>
      <c r="B768" t="s">
        <v>138</v>
      </c>
      <c r="C768" t="s">
        <v>264</v>
      </c>
      <c r="D768">
        <v>196500</v>
      </c>
      <c r="E768">
        <v>0.76474646319104767</v>
      </c>
      <c r="F768" t="s">
        <v>264</v>
      </c>
    </row>
    <row r="769" spans="1:6" x14ac:dyDescent="0.3">
      <c r="A769">
        <v>768</v>
      </c>
      <c r="B769" t="s">
        <v>131</v>
      </c>
      <c r="C769" t="s">
        <v>265</v>
      </c>
      <c r="D769">
        <v>160000</v>
      </c>
      <c r="E769">
        <v>0.76850392302301718</v>
      </c>
      <c r="F769" t="s">
        <v>268</v>
      </c>
    </row>
    <row r="770" spans="1:6" x14ac:dyDescent="0.3">
      <c r="A770">
        <v>769</v>
      </c>
      <c r="B770" t="s">
        <v>89</v>
      </c>
      <c r="C770" t="s">
        <v>264</v>
      </c>
      <c r="D770">
        <v>216837</v>
      </c>
      <c r="E770">
        <v>0.53884958362152646</v>
      </c>
      <c r="F770" t="s">
        <v>264</v>
      </c>
    </row>
    <row r="771" spans="1:6" x14ac:dyDescent="0.3">
      <c r="A771">
        <v>770</v>
      </c>
      <c r="B771" t="s">
        <v>200</v>
      </c>
      <c r="C771" t="s">
        <v>264</v>
      </c>
      <c r="D771">
        <v>538000</v>
      </c>
      <c r="E771">
        <v>0.52997930112581859</v>
      </c>
      <c r="F771" t="s">
        <v>264</v>
      </c>
    </row>
    <row r="772" spans="1:6" x14ac:dyDescent="0.3">
      <c r="A772">
        <v>771</v>
      </c>
      <c r="B772" t="s">
        <v>151</v>
      </c>
      <c r="C772" t="s">
        <v>265</v>
      </c>
      <c r="D772">
        <v>134900</v>
      </c>
      <c r="E772">
        <v>1.7734191898701068E-2</v>
      </c>
      <c r="F772" t="s">
        <v>267</v>
      </c>
    </row>
    <row r="773" spans="1:6" x14ac:dyDescent="0.3">
      <c r="A773">
        <v>772</v>
      </c>
      <c r="B773" t="s">
        <v>185</v>
      </c>
      <c r="C773" t="s">
        <v>265</v>
      </c>
      <c r="D773">
        <v>102000</v>
      </c>
      <c r="E773">
        <v>0.82562510613351237</v>
      </c>
      <c r="F773" t="s">
        <v>268</v>
      </c>
    </row>
    <row r="774" spans="1:6" x14ac:dyDescent="0.3">
      <c r="A774">
        <v>773</v>
      </c>
      <c r="B774" t="s">
        <v>185</v>
      </c>
      <c r="C774" t="s">
        <v>265</v>
      </c>
      <c r="D774">
        <v>107000</v>
      </c>
      <c r="E774">
        <v>0.44611872412174192</v>
      </c>
      <c r="F774" t="s">
        <v>267</v>
      </c>
    </row>
    <row r="775" spans="1:6" x14ac:dyDescent="0.3">
      <c r="A775">
        <v>774</v>
      </c>
      <c r="B775" t="s">
        <v>162</v>
      </c>
      <c r="C775" t="s">
        <v>265</v>
      </c>
      <c r="D775">
        <v>114500</v>
      </c>
      <c r="E775">
        <v>0.31007784042111697</v>
      </c>
      <c r="F775" t="s">
        <v>267</v>
      </c>
    </row>
    <row r="776" spans="1:6" x14ac:dyDescent="0.3">
      <c r="A776">
        <v>775</v>
      </c>
      <c r="B776" t="s">
        <v>154</v>
      </c>
      <c r="C776" t="s">
        <v>264</v>
      </c>
      <c r="D776">
        <v>395000</v>
      </c>
      <c r="E776">
        <v>0.24383852430995545</v>
      </c>
      <c r="F776" t="s">
        <v>264</v>
      </c>
    </row>
    <row r="777" spans="1:6" x14ac:dyDescent="0.3">
      <c r="A777">
        <v>776</v>
      </c>
      <c r="B777" t="s">
        <v>131</v>
      </c>
      <c r="C777" t="s">
        <v>265</v>
      </c>
      <c r="D777">
        <v>162000</v>
      </c>
      <c r="E777">
        <v>0.75297204373613558</v>
      </c>
      <c r="F777" t="s">
        <v>268</v>
      </c>
    </row>
    <row r="778" spans="1:6" x14ac:dyDescent="0.3">
      <c r="A778">
        <v>777</v>
      </c>
      <c r="B778" t="s">
        <v>89</v>
      </c>
      <c r="C778" t="s">
        <v>264</v>
      </c>
      <c r="D778">
        <v>221500</v>
      </c>
      <c r="E778">
        <v>7.9085645797060677E-2</v>
      </c>
      <c r="F778" t="s">
        <v>264</v>
      </c>
    </row>
    <row r="779" spans="1:6" x14ac:dyDescent="0.3">
      <c r="A779">
        <v>778</v>
      </c>
      <c r="B779" t="s">
        <v>151</v>
      </c>
      <c r="C779" t="s">
        <v>265</v>
      </c>
      <c r="D779">
        <v>142500</v>
      </c>
      <c r="E779">
        <v>0.71475133687437697</v>
      </c>
      <c r="F779" t="s">
        <v>268</v>
      </c>
    </row>
    <row r="780" spans="1:6" x14ac:dyDescent="0.3">
      <c r="A780">
        <v>779</v>
      </c>
      <c r="B780" t="s">
        <v>170</v>
      </c>
      <c r="C780" t="s">
        <v>264</v>
      </c>
      <c r="D780">
        <v>144000</v>
      </c>
      <c r="E780">
        <v>9.4048194007947394E-2</v>
      </c>
      <c r="F780" t="s">
        <v>264</v>
      </c>
    </row>
    <row r="781" spans="1:6" x14ac:dyDescent="0.3">
      <c r="A781">
        <v>780</v>
      </c>
      <c r="B781" t="s">
        <v>131</v>
      </c>
      <c r="C781" t="s">
        <v>265</v>
      </c>
      <c r="D781">
        <v>135000</v>
      </c>
      <c r="E781">
        <v>3.3146699499071675E-2</v>
      </c>
      <c r="F781" t="s">
        <v>267</v>
      </c>
    </row>
    <row r="782" spans="1:6" x14ac:dyDescent="0.3">
      <c r="A782">
        <v>781</v>
      </c>
      <c r="B782" t="s">
        <v>193</v>
      </c>
      <c r="C782" t="s">
        <v>264</v>
      </c>
      <c r="D782">
        <v>176000</v>
      </c>
      <c r="E782">
        <v>0.49449252033825986</v>
      </c>
      <c r="F782" t="s">
        <v>264</v>
      </c>
    </row>
    <row r="783" spans="1:6" x14ac:dyDescent="0.3">
      <c r="A783">
        <v>782</v>
      </c>
      <c r="B783" t="s">
        <v>170</v>
      </c>
      <c r="C783" t="s">
        <v>264</v>
      </c>
      <c r="D783">
        <v>175900</v>
      </c>
      <c r="E783">
        <v>0.16515916709816292</v>
      </c>
      <c r="F783" t="s">
        <v>264</v>
      </c>
    </row>
    <row r="784" spans="1:6" x14ac:dyDescent="0.3">
      <c r="A784">
        <v>783</v>
      </c>
      <c r="B784" t="s">
        <v>89</v>
      </c>
      <c r="C784" t="s">
        <v>264</v>
      </c>
      <c r="D784">
        <v>187100</v>
      </c>
      <c r="E784">
        <v>1.9309077621440851E-2</v>
      </c>
      <c r="F784" t="s">
        <v>264</v>
      </c>
    </row>
    <row r="785" spans="1:6" x14ac:dyDescent="0.3">
      <c r="A785">
        <v>784</v>
      </c>
      <c r="B785" t="s">
        <v>131</v>
      </c>
      <c r="C785" t="s">
        <v>265</v>
      </c>
      <c r="D785">
        <v>165500</v>
      </c>
      <c r="E785">
        <v>0.32393541313080398</v>
      </c>
      <c r="F785" t="s">
        <v>267</v>
      </c>
    </row>
    <row r="786" spans="1:6" x14ac:dyDescent="0.3">
      <c r="A786">
        <v>785</v>
      </c>
      <c r="B786" t="s">
        <v>143</v>
      </c>
      <c r="C786" t="s">
        <v>265</v>
      </c>
      <c r="D786">
        <v>128000</v>
      </c>
      <c r="E786">
        <v>0.75558167872203719</v>
      </c>
      <c r="F786" t="s">
        <v>268</v>
      </c>
    </row>
    <row r="787" spans="1:6" x14ac:dyDescent="0.3">
      <c r="A787">
        <v>786</v>
      </c>
      <c r="B787" t="s">
        <v>138</v>
      </c>
      <c r="C787" t="s">
        <v>264</v>
      </c>
      <c r="D787">
        <v>161500</v>
      </c>
      <c r="E787">
        <v>1.6173706893702788E-2</v>
      </c>
      <c r="F787" t="s">
        <v>264</v>
      </c>
    </row>
    <row r="788" spans="1:6" x14ac:dyDescent="0.3">
      <c r="A788">
        <v>787</v>
      </c>
      <c r="B788" t="s">
        <v>143</v>
      </c>
      <c r="C788" t="s">
        <v>265</v>
      </c>
      <c r="D788">
        <v>139000</v>
      </c>
      <c r="E788">
        <v>0.21003327447235398</v>
      </c>
      <c r="F788" t="s">
        <v>267</v>
      </c>
    </row>
    <row r="789" spans="1:6" x14ac:dyDescent="0.3">
      <c r="A789">
        <v>788</v>
      </c>
      <c r="B789" t="s">
        <v>170</v>
      </c>
      <c r="C789" t="s">
        <v>264</v>
      </c>
      <c r="D789">
        <v>233000</v>
      </c>
      <c r="E789">
        <v>0.88304457433690031</v>
      </c>
      <c r="F789" t="s">
        <v>264</v>
      </c>
    </row>
    <row r="790" spans="1:6" x14ac:dyDescent="0.3">
      <c r="A790">
        <v>789</v>
      </c>
      <c r="B790" t="s">
        <v>143</v>
      </c>
      <c r="C790" t="s">
        <v>265</v>
      </c>
      <c r="D790">
        <v>107900</v>
      </c>
      <c r="E790">
        <v>0.53284295928093728</v>
      </c>
      <c r="F790" t="s">
        <v>268</v>
      </c>
    </row>
    <row r="791" spans="1:6" x14ac:dyDescent="0.3">
      <c r="A791">
        <v>790</v>
      </c>
      <c r="B791" t="s">
        <v>205</v>
      </c>
      <c r="C791" t="s">
        <v>264</v>
      </c>
      <c r="D791">
        <v>187500</v>
      </c>
      <c r="E791">
        <v>0.56726847488655441</v>
      </c>
      <c r="F791" t="s">
        <v>264</v>
      </c>
    </row>
    <row r="792" spans="1:6" x14ac:dyDescent="0.3">
      <c r="A792">
        <v>791</v>
      </c>
      <c r="B792" t="s">
        <v>227</v>
      </c>
      <c r="C792" t="s">
        <v>264</v>
      </c>
      <c r="D792">
        <v>160200</v>
      </c>
      <c r="E792">
        <v>0.32928702175392077</v>
      </c>
      <c r="F792" t="s">
        <v>264</v>
      </c>
    </row>
    <row r="793" spans="1:6" x14ac:dyDescent="0.3">
      <c r="A793">
        <v>792</v>
      </c>
      <c r="B793" t="s">
        <v>131</v>
      </c>
      <c r="C793" t="s">
        <v>265</v>
      </c>
      <c r="D793">
        <v>146800</v>
      </c>
      <c r="E793">
        <v>0.3064938641688556</v>
      </c>
      <c r="F793" t="s">
        <v>267</v>
      </c>
    </row>
    <row r="794" spans="1:6" x14ac:dyDescent="0.3">
      <c r="A794">
        <v>793</v>
      </c>
      <c r="B794" t="s">
        <v>129</v>
      </c>
      <c r="C794" t="s">
        <v>264</v>
      </c>
      <c r="D794">
        <v>269790</v>
      </c>
      <c r="E794">
        <v>0.4637395032349193</v>
      </c>
      <c r="F794" t="s">
        <v>264</v>
      </c>
    </row>
    <row r="795" spans="1:6" x14ac:dyDescent="0.3">
      <c r="A795">
        <v>794</v>
      </c>
      <c r="B795" t="s">
        <v>136</v>
      </c>
      <c r="C795" t="s">
        <v>264</v>
      </c>
      <c r="D795">
        <v>225000</v>
      </c>
      <c r="E795">
        <v>0.84875051055039508</v>
      </c>
      <c r="F795" t="s">
        <v>264</v>
      </c>
    </row>
    <row r="796" spans="1:6" x14ac:dyDescent="0.3">
      <c r="A796">
        <v>795</v>
      </c>
      <c r="B796" t="s">
        <v>193</v>
      </c>
      <c r="C796" t="s">
        <v>264</v>
      </c>
      <c r="D796">
        <v>194500</v>
      </c>
      <c r="E796">
        <v>0.81643902052040918</v>
      </c>
      <c r="F796" t="s">
        <v>264</v>
      </c>
    </row>
    <row r="797" spans="1:6" x14ac:dyDescent="0.3">
      <c r="A797">
        <v>796</v>
      </c>
      <c r="B797" t="s">
        <v>170</v>
      </c>
      <c r="C797" t="s">
        <v>264</v>
      </c>
      <c r="D797">
        <v>171000</v>
      </c>
      <c r="E797">
        <v>0.32831423782478131</v>
      </c>
      <c r="F797" t="s">
        <v>264</v>
      </c>
    </row>
    <row r="798" spans="1:6" x14ac:dyDescent="0.3">
      <c r="A798">
        <v>797</v>
      </c>
      <c r="B798" t="s">
        <v>151</v>
      </c>
      <c r="C798" t="s">
        <v>265</v>
      </c>
      <c r="D798">
        <v>143500</v>
      </c>
      <c r="E798">
        <v>0.27818116467927256</v>
      </c>
      <c r="F798" t="s">
        <v>267</v>
      </c>
    </row>
    <row r="799" spans="1:6" x14ac:dyDescent="0.3">
      <c r="A799">
        <v>798</v>
      </c>
      <c r="B799" t="s">
        <v>162</v>
      </c>
      <c r="C799" t="s">
        <v>265</v>
      </c>
      <c r="D799">
        <v>110000</v>
      </c>
      <c r="E799">
        <v>0.29172307342817372</v>
      </c>
      <c r="F799" t="s">
        <v>267</v>
      </c>
    </row>
    <row r="800" spans="1:6" x14ac:dyDescent="0.3">
      <c r="A800">
        <v>799</v>
      </c>
      <c r="B800" t="s">
        <v>154</v>
      </c>
      <c r="C800" t="s">
        <v>264</v>
      </c>
      <c r="D800">
        <v>485000</v>
      </c>
      <c r="E800">
        <v>0.25087699666143559</v>
      </c>
      <c r="F800" t="s">
        <v>264</v>
      </c>
    </row>
    <row r="801" spans="1:6" x14ac:dyDescent="0.3">
      <c r="A801">
        <v>800</v>
      </c>
      <c r="B801" t="s">
        <v>232</v>
      </c>
      <c r="C801" t="s">
        <v>265</v>
      </c>
      <c r="D801">
        <v>175000</v>
      </c>
      <c r="E801">
        <v>0.64616216389780046</v>
      </c>
      <c r="F801" t="s">
        <v>268</v>
      </c>
    </row>
    <row r="802" spans="1:6" x14ac:dyDescent="0.3">
      <c r="A802">
        <v>801</v>
      </c>
      <c r="B802" t="s">
        <v>205</v>
      </c>
      <c r="C802" t="s">
        <v>264</v>
      </c>
      <c r="D802">
        <v>200000</v>
      </c>
      <c r="E802">
        <v>0.46100724372982582</v>
      </c>
      <c r="F802" t="s">
        <v>264</v>
      </c>
    </row>
    <row r="803" spans="1:6" x14ac:dyDescent="0.3">
      <c r="A803">
        <v>802</v>
      </c>
      <c r="B803" t="s">
        <v>176</v>
      </c>
      <c r="C803" t="s">
        <v>265</v>
      </c>
      <c r="D803">
        <v>109900</v>
      </c>
      <c r="E803">
        <v>0.44677471272885583</v>
      </c>
      <c r="F803" t="s">
        <v>267</v>
      </c>
    </row>
    <row r="804" spans="1:6" x14ac:dyDescent="0.3">
      <c r="A804">
        <v>803</v>
      </c>
      <c r="B804" t="s">
        <v>89</v>
      </c>
      <c r="C804" t="s">
        <v>264</v>
      </c>
      <c r="D804">
        <v>189000</v>
      </c>
      <c r="E804">
        <v>0.89712932548384094</v>
      </c>
      <c r="F804" t="s">
        <v>264</v>
      </c>
    </row>
    <row r="805" spans="1:6" x14ac:dyDescent="0.3">
      <c r="A805">
        <v>804</v>
      </c>
      <c r="B805" t="s">
        <v>154</v>
      </c>
      <c r="C805" t="s">
        <v>264</v>
      </c>
      <c r="D805">
        <v>582933</v>
      </c>
      <c r="E805">
        <v>0.10503741415046652</v>
      </c>
      <c r="F805" t="s">
        <v>264</v>
      </c>
    </row>
    <row r="806" spans="1:6" x14ac:dyDescent="0.3">
      <c r="A806">
        <v>805</v>
      </c>
      <c r="B806" t="s">
        <v>162</v>
      </c>
      <c r="C806" t="s">
        <v>265</v>
      </c>
      <c r="D806">
        <v>118000</v>
      </c>
      <c r="E806">
        <v>0.16985538729384908</v>
      </c>
      <c r="F806" t="s">
        <v>267</v>
      </c>
    </row>
    <row r="807" spans="1:6" x14ac:dyDescent="0.3">
      <c r="A807">
        <v>806</v>
      </c>
      <c r="B807" t="s">
        <v>136</v>
      </c>
      <c r="C807" t="s">
        <v>264</v>
      </c>
      <c r="D807">
        <v>227680</v>
      </c>
      <c r="E807">
        <v>8.5233997820764573E-2</v>
      </c>
      <c r="F807" t="s">
        <v>264</v>
      </c>
    </row>
    <row r="808" spans="1:6" x14ac:dyDescent="0.3">
      <c r="A808">
        <v>807</v>
      </c>
      <c r="B808" t="s">
        <v>162</v>
      </c>
      <c r="C808" t="s">
        <v>265</v>
      </c>
      <c r="D808">
        <v>135500</v>
      </c>
      <c r="E808">
        <v>0.47557171332226011</v>
      </c>
      <c r="F808" t="s">
        <v>267</v>
      </c>
    </row>
    <row r="809" spans="1:6" x14ac:dyDescent="0.3">
      <c r="A809">
        <v>808</v>
      </c>
      <c r="B809" t="s">
        <v>148</v>
      </c>
      <c r="C809" t="s">
        <v>265</v>
      </c>
      <c r="D809">
        <v>223500</v>
      </c>
      <c r="E809">
        <v>0.42960119546332409</v>
      </c>
      <c r="F809" t="s">
        <v>267</v>
      </c>
    </row>
    <row r="810" spans="1:6" x14ac:dyDescent="0.3">
      <c r="A810">
        <v>809</v>
      </c>
      <c r="B810" t="s">
        <v>162</v>
      </c>
      <c r="C810" t="s">
        <v>265</v>
      </c>
      <c r="D810">
        <v>159950</v>
      </c>
      <c r="E810">
        <v>0.37651727872883223</v>
      </c>
      <c r="F810" t="s">
        <v>267</v>
      </c>
    </row>
    <row r="811" spans="1:6" x14ac:dyDescent="0.3">
      <c r="A811">
        <v>810</v>
      </c>
      <c r="B811" t="s">
        <v>143</v>
      </c>
      <c r="C811" t="s">
        <v>265</v>
      </c>
      <c r="D811">
        <v>106000</v>
      </c>
      <c r="E811">
        <v>0.10176269606320099</v>
      </c>
      <c r="F811" t="s">
        <v>267</v>
      </c>
    </row>
    <row r="812" spans="1:6" x14ac:dyDescent="0.3">
      <c r="A812">
        <v>811</v>
      </c>
      <c r="B812" t="s">
        <v>138</v>
      </c>
      <c r="C812" t="s">
        <v>264</v>
      </c>
      <c r="D812">
        <v>181000</v>
      </c>
      <c r="E812">
        <v>0.26784882086289064</v>
      </c>
      <c r="F812" t="s">
        <v>264</v>
      </c>
    </row>
    <row r="813" spans="1:6" x14ac:dyDescent="0.3">
      <c r="A813">
        <v>812</v>
      </c>
      <c r="B813" t="s">
        <v>89</v>
      </c>
      <c r="C813" t="s">
        <v>264</v>
      </c>
      <c r="D813">
        <v>144500</v>
      </c>
      <c r="E813">
        <v>0.88778085874195489</v>
      </c>
      <c r="F813" t="s">
        <v>264</v>
      </c>
    </row>
    <row r="814" spans="1:6" x14ac:dyDescent="0.3">
      <c r="A814">
        <v>813</v>
      </c>
      <c r="B814" t="s">
        <v>176</v>
      </c>
      <c r="C814" t="s">
        <v>265</v>
      </c>
      <c r="D814">
        <v>55993</v>
      </c>
      <c r="E814">
        <v>0.71269747522818849</v>
      </c>
      <c r="F814" t="s">
        <v>268</v>
      </c>
    </row>
    <row r="815" spans="1:6" x14ac:dyDescent="0.3">
      <c r="A815">
        <v>814</v>
      </c>
      <c r="B815" t="s">
        <v>162</v>
      </c>
      <c r="C815" t="s">
        <v>265</v>
      </c>
      <c r="D815">
        <v>157900</v>
      </c>
      <c r="E815">
        <v>0.70479093679796301</v>
      </c>
      <c r="F815" t="s">
        <v>268</v>
      </c>
    </row>
    <row r="816" spans="1:6" x14ac:dyDescent="0.3">
      <c r="A816">
        <v>815</v>
      </c>
      <c r="B816" t="s">
        <v>185</v>
      </c>
      <c r="C816" t="s">
        <v>265</v>
      </c>
      <c r="D816">
        <v>116000</v>
      </c>
      <c r="E816">
        <v>0.19570808952733498</v>
      </c>
      <c r="F816" t="s">
        <v>267</v>
      </c>
    </row>
    <row r="817" spans="1:6" x14ac:dyDescent="0.3">
      <c r="A817">
        <v>816</v>
      </c>
      <c r="B817" t="s">
        <v>89</v>
      </c>
      <c r="C817" t="s">
        <v>264</v>
      </c>
      <c r="D817">
        <v>224900</v>
      </c>
      <c r="E817">
        <v>4.8112807308642869E-2</v>
      </c>
      <c r="F817" t="s">
        <v>264</v>
      </c>
    </row>
    <row r="818" spans="1:6" x14ac:dyDescent="0.3">
      <c r="A818">
        <v>817</v>
      </c>
      <c r="B818" t="s">
        <v>162</v>
      </c>
      <c r="C818" t="s">
        <v>265</v>
      </c>
      <c r="D818">
        <v>137000</v>
      </c>
      <c r="E818">
        <v>0.19040043510218929</v>
      </c>
      <c r="F818" t="s">
        <v>267</v>
      </c>
    </row>
    <row r="819" spans="1:6" x14ac:dyDescent="0.3">
      <c r="A819">
        <v>818</v>
      </c>
      <c r="B819" t="s">
        <v>131</v>
      </c>
      <c r="C819" t="s">
        <v>265</v>
      </c>
      <c r="D819">
        <v>271000</v>
      </c>
      <c r="E819">
        <v>0.74973096893700775</v>
      </c>
      <c r="F819" t="s">
        <v>268</v>
      </c>
    </row>
    <row r="820" spans="1:6" x14ac:dyDescent="0.3">
      <c r="A820">
        <v>819</v>
      </c>
      <c r="B820" t="s">
        <v>205</v>
      </c>
      <c r="C820" t="s">
        <v>264</v>
      </c>
      <c r="D820">
        <v>155000</v>
      </c>
      <c r="E820">
        <v>0.6147040064795396</v>
      </c>
      <c r="F820" t="s">
        <v>264</v>
      </c>
    </row>
    <row r="821" spans="1:6" x14ac:dyDescent="0.3">
      <c r="A821">
        <v>820</v>
      </c>
      <c r="B821" t="s">
        <v>154</v>
      </c>
      <c r="C821" t="s">
        <v>264</v>
      </c>
      <c r="D821">
        <v>224000</v>
      </c>
      <c r="E821">
        <v>0.77449648911269331</v>
      </c>
      <c r="F821" t="s">
        <v>264</v>
      </c>
    </row>
    <row r="822" spans="1:6" x14ac:dyDescent="0.3">
      <c r="A822">
        <v>821</v>
      </c>
      <c r="B822" t="s">
        <v>89</v>
      </c>
      <c r="C822" t="s">
        <v>264</v>
      </c>
      <c r="D822">
        <v>183000</v>
      </c>
      <c r="E822">
        <v>0.35053766918482021</v>
      </c>
      <c r="F822" t="s">
        <v>264</v>
      </c>
    </row>
    <row r="823" spans="1:6" x14ac:dyDescent="0.3">
      <c r="A823">
        <v>822</v>
      </c>
      <c r="B823" t="s">
        <v>143</v>
      </c>
      <c r="C823" t="s">
        <v>265</v>
      </c>
      <c r="D823">
        <v>93000</v>
      </c>
      <c r="E823">
        <v>0.29529021578006098</v>
      </c>
      <c r="F823" t="s">
        <v>267</v>
      </c>
    </row>
    <row r="824" spans="1:6" x14ac:dyDescent="0.3">
      <c r="A824">
        <v>823</v>
      </c>
      <c r="B824" t="s">
        <v>193</v>
      </c>
      <c r="C824" t="s">
        <v>264</v>
      </c>
      <c r="D824">
        <v>225000</v>
      </c>
      <c r="E824">
        <v>0.46003657027990719</v>
      </c>
      <c r="F824" t="s">
        <v>264</v>
      </c>
    </row>
    <row r="825" spans="1:6" x14ac:dyDescent="0.3">
      <c r="A825">
        <v>824</v>
      </c>
      <c r="B825" t="s">
        <v>232</v>
      </c>
      <c r="C825" t="s">
        <v>265</v>
      </c>
      <c r="D825">
        <v>139500</v>
      </c>
      <c r="E825">
        <v>0.12981457310922995</v>
      </c>
      <c r="F825" t="s">
        <v>267</v>
      </c>
    </row>
    <row r="826" spans="1:6" x14ac:dyDescent="0.3">
      <c r="A826">
        <v>825</v>
      </c>
      <c r="B826" t="s">
        <v>136</v>
      </c>
      <c r="C826" t="s">
        <v>264</v>
      </c>
      <c r="D826">
        <v>232600</v>
      </c>
      <c r="E826">
        <v>0.99579327676267526</v>
      </c>
      <c r="F826" t="s">
        <v>264</v>
      </c>
    </row>
    <row r="827" spans="1:6" x14ac:dyDescent="0.3">
      <c r="A827">
        <v>826</v>
      </c>
      <c r="B827" t="s">
        <v>154</v>
      </c>
      <c r="C827" t="s">
        <v>264</v>
      </c>
      <c r="D827">
        <v>385000</v>
      </c>
      <c r="E827">
        <v>0.18145539697576718</v>
      </c>
      <c r="F827" t="s">
        <v>264</v>
      </c>
    </row>
    <row r="828" spans="1:6" x14ac:dyDescent="0.3">
      <c r="A828">
        <v>827</v>
      </c>
      <c r="B828" t="s">
        <v>148</v>
      </c>
      <c r="C828" t="s">
        <v>265</v>
      </c>
      <c r="D828">
        <v>109500</v>
      </c>
      <c r="E828">
        <v>0.27266575766691736</v>
      </c>
      <c r="F828" t="s">
        <v>267</v>
      </c>
    </row>
    <row r="829" spans="1:6" x14ac:dyDescent="0.3">
      <c r="A829">
        <v>828</v>
      </c>
      <c r="B829" t="s">
        <v>170</v>
      </c>
      <c r="C829" t="s">
        <v>264</v>
      </c>
      <c r="D829">
        <v>189000</v>
      </c>
      <c r="E829">
        <v>0.53562094205934196</v>
      </c>
      <c r="F829" t="s">
        <v>264</v>
      </c>
    </row>
    <row r="830" spans="1:6" x14ac:dyDescent="0.3">
      <c r="A830">
        <v>829</v>
      </c>
      <c r="B830" t="s">
        <v>205</v>
      </c>
      <c r="C830" t="s">
        <v>264</v>
      </c>
      <c r="D830">
        <v>185000</v>
      </c>
      <c r="E830">
        <v>0.27040818582797088</v>
      </c>
      <c r="F830" t="s">
        <v>264</v>
      </c>
    </row>
    <row r="831" spans="1:6" x14ac:dyDescent="0.3">
      <c r="A831">
        <v>830</v>
      </c>
      <c r="B831" t="s">
        <v>136</v>
      </c>
      <c r="C831" t="s">
        <v>264</v>
      </c>
      <c r="D831">
        <v>147400</v>
      </c>
      <c r="E831">
        <v>0.72093000263138873</v>
      </c>
      <c r="F831" t="s">
        <v>264</v>
      </c>
    </row>
    <row r="832" spans="1:6" x14ac:dyDescent="0.3">
      <c r="A832">
        <v>831</v>
      </c>
      <c r="B832" t="s">
        <v>162</v>
      </c>
      <c r="C832" t="s">
        <v>265</v>
      </c>
      <c r="D832">
        <v>166000</v>
      </c>
      <c r="E832">
        <v>8.810815436708852E-2</v>
      </c>
      <c r="F832" t="s">
        <v>267</v>
      </c>
    </row>
    <row r="833" spans="1:6" x14ac:dyDescent="0.3">
      <c r="A833">
        <v>832</v>
      </c>
      <c r="B833" t="s">
        <v>136</v>
      </c>
      <c r="C833" t="s">
        <v>264</v>
      </c>
      <c r="D833">
        <v>151000</v>
      </c>
      <c r="E833">
        <v>0.1627556958824824</v>
      </c>
      <c r="F833" t="s">
        <v>264</v>
      </c>
    </row>
    <row r="834" spans="1:6" x14ac:dyDescent="0.3">
      <c r="A834">
        <v>833</v>
      </c>
      <c r="B834" t="s">
        <v>89</v>
      </c>
      <c r="C834" t="s">
        <v>264</v>
      </c>
      <c r="D834">
        <v>237000</v>
      </c>
      <c r="E834">
        <v>0.46455023698383247</v>
      </c>
      <c r="F834" t="s">
        <v>264</v>
      </c>
    </row>
    <row r="835" spans="1:6" x14ac:dyDescent="0.3">
      <c r="A835">
        <v>834</v>
      </c>
      <c r="B835" t="s">
        <v>162</v>
      </c>
      <c r="C835" t="s">
        <v>265</v>
      </c>
      <c r="D835">
        <v>167000</v>
      </c>
      <c r="E835">
        <v>0.32712256057058331</v>
      </c>
      <c r="F835" t="s">
        <v>267</v>
      </c>
    </row>
    <row r="836" spans="1:6" x14ac:dyDescent="0.3">
      <c r="A836">
        <v>835</v>
      </c>
      <c r="B836" t="s">
        <v>162</v>
      </c>
      <c r="C836" t="s">
        <v>265</v>
      </c>
      <c r="D836">
        <v>139950</v>
      </c>
      <c r="E836">
        <v>0.25879120912065512</v>
      </c>
      <c r="F836" t="s">
        <v>267</v>
      </c>
    </row>
    <row r="837" spans="1:6" x14ac:dyDescent="0.3">
      <c r="A837">
        <v>836</v>
      </c>
      <c r="B837" t="s">
        <v>151</v>
      </c>
      <c r="C837" t="s">
        <v>265</v>
      </c>
      <c r="D837">
        <v>128000</v>
      </c>
      <c r="E837">
        <v>0.18068670934909614</v>
      </c>
      <c r="F837" t="s">
        <v>267</v>
      </c>
    </row>
    <row r="838" spans="1:6" x14ac:dyDescent="0.3">
      <c r="A838">
        <v>837</v>
      </c>
      <c r="B838" t="s">
        <v>143</v>
      </c>
      <c r="C838" t="s">
        <v>265</v>
      </c>
      <c r="D838">
        <v>153500</v>
      </c>
      <c r="E838">
        <v>0.79131145944843795</v>
      </c>
      <c r="F838" t="s">
        <v>268</v>
      </c>
    </row>
    <row r="839" spans="1:6" x14ac:dyDescent="0.3">
      <c r="A839">
        <v>838</v>
      </c>
      <c r="B839" t="s">
        <v>228</v>
      </c>
      <c r="C839" t="s">
        <v>265</v>
      </c>
      <c r="D839">
        <v>100000</v>
      </c>
      <c r="E839">
        <v>0.64822192976239168</v>
      </c>
      <c r="F839" t="s">
        <v>268</v>
      </c>
    </row>
    <row r="840" spans="1:6" x14ac:dyDescent="0.3">
      <c r="A840">
        <v>839</v>
      </c>
      <c r="B840" t="s">
        <v>89</v>
      </c>
      <c r="C840" t="s">
        <v>264</v>
      </c>
      <c r="D840">
        <v>144000</v>
      </c>
      <c r="E840">
        <v>0.75533296273599349</v>
      </c>
      <c r="F840" t="s">
        <v>264</v>
      </c>
    </row>
    <row r="841" spans="1:6" x14ac:dyDescent="0.3">
      <c r="A841">
        <v>840</v>
      </c>
      <c r="B841" t="s">
        <v>185</v>
      </c>
      <c r="C841" t="s">
        <v>265</v>
      </c>
      <c r="D841">
        <v>130500</v>
      </c>
      <c r="E841">
        <v>0.12511078120541963</v>
      </c>
      <c r="F841" t="s">
        <v>267</v>
      </c>
    </row>
    <row r="842" spans="1:6" x14ac:dyDescent="0.3">
      <c r="A842">
        <v>841</v>
      </c>
      <c r="B842" t="s">
        <v>232</v>
      </c>
      <c r="C842" t="s">
        <v>265</v>
      </c>
      <c r="D842">
        <v>140000</v>
      </c>
      <c r="E842">
        <v>0.98315789096710515</v>
      </c>
      <c r="F842" t="s">
        <v>268</v>
      </c>
    </row>
    <row r="843" spans="1:6" x14ac:dyDescent="0.3">
      <c r="A843">
        <v>842</v>
      </c>
      <c r="B843" t="s">
        <v>143</v>
      </c>
      <c r="C843" t="s">
        <v>265</v>
      </c>
      <c r="D843">
        <v>157500</v>
      </c>
      <c r="E843">
        <v>0.62968074773039562</v>
      </c>
      <c r="F843" t="s">
        <v>268</v>
      </c>
    </row>
    <row r="844" spans="1:6" x14ac:dyDescent="0.3">
      <c r="A844">
        <v>843</v>
      </c>
      <c r="B844" t="s">
        <v>162</v>
      </c>
      <c r="C844" t="s">
        <v>265</v>
      </c>
      <c r="D844">
        <v>174900</v>
      </c>
      <c r="E844">
        <v>0.65767991336241238</v>
      </c>
      <c r="F844" t="s">
        <v>268</v>
      </c>
    </row>
    <row r="845" spans="1:6" x14ac:dyDescent="0.3">
      <c r="A845">
        <v>844</v>
      </c>
      <c r="B845" t="s">
        <v>162</v>
      </c>
      <c r="C845" t="s">
        <v>265</v>
      </c>
      <c r="D845">
        <v>141000</v>
      </c>
      <c r="E845">
        <v>0.16643145094050182</v>
      </c>
      <c r="F845" t="s">
        <v>267</v>
      </c>
    </row>
    <row r="846" spans="1:6" x14ac:dyDescent="0.3">
      <c r="A846">
        <v>845</v>
      </c>
      <c r="B846" t="s">
        <v>143</v>
      </c>
      <c r="C846" t="s">
        <v>265</v>
      </c>
      <c r="D846">
        <v>153900</v>
      </c>
      <c r="E846">
        <v>0.43449885386558318</v>
      </c>
      <c r="F846" t="s">
        <v>267</v>
      </c>
    </row>
    <row r="847" spans="1:6" x14ac:dyDescent="0.3">
      <c r="A847">
        <v>846</v>
      </c>
      <c r="B847" t="s">
        <v>151</v>
      </c>
      <c r="C847" t="s">
        <v>265</v>
      </c>
      <c r="D847">
        <v>171000</v>
      </c>
      <c r="E847">
        <v>0.17626503846753849</v>
      </c>
      <c r="F847" t="s">
        <v>267</v>
      </c>
    </row>
    <row r="848" spans="1:6" x14ac:dyDescent="0.3">
      <c r="A848">
        <v>847</v>
      </c>
      <c r="B848" t="s">
        <v>170</v>
      </c>
      <c r="C848" t="s">
        <v>264</v>
      </c>
      <c r="D848">
        <v>213000</v>
      </c>
      <c r="E848">
        <v>0.85286844244270099</v>
      </c>
      <c r="F848" t="s">
        <v>264</v>
      </c>
    </row>
    <row r="849" spans="1:6" x14ac:dyDescent="0.3">
      <c r="A849">
        <v>848</v>
      </c>
      <c r="B849" t="s">
        <v>89</v>
      </c>
      <c r="C849" t="s">
        <v>264</v>
      </c>
      <c r="D849">
        <v>133500</v>
      </c>
      <c r="E849">
        <v>9.9161644247046987E-2</v>
      </c>
      <c r="F849" t="s">
        <v>264</v>
      </c>
    </row>
    <row r="850" spans="1:6" x14ac:dyDescent="0.3">
      <c r="A850">
        <v>849</v>
      </c>
      <c r="B850" t="s">
        <v>205</v>
      </c>
      <c r="C850" t="s">
        <v>264</v>
      </c>
      <c r="D850">
        <v>240000</v>
      </c>
      <c r="E850">
        <v>0.59245873936658489</v>
      </c>
      <c r="F850" t="s">
        <v>264</v>
      </c>
    </row>
    <row r="851" spans="1:6" x14ac:dyDescent="0.3">
      <c r="A851">
        <v>850</v>
      </c>
      <c r="B851" t="s">
        <v>113</v>
      </c>
      <c r="C851" t="s">
        <v>264</v>
      </c>
      <c r="D851">
        <v>187000</v>
      </c>
      <c r="E851">
        <v>0.39759118408676875</v>
      </c>
      <c r="F851" t="s">
        <v>264</v>
      </c>
    </row>
    <row r="852" spans="1:6" x14ac:dyDescent="0.3">
      <c r="A852">
        <v>851</v>
      </c>
      <c r="B852" t="s">
        <v>89</v>
      </c>
      <c r="C852" t="s">
        <v>264</v>
      </c>
      <c r="D852">
        <v>131500</v>
      </c>
      <c r="E852">
        <v>0.71765587189979785</v>
      </c>
      <c r="F852" t="s">
        <v>264</v>
      </c>
    </row>
    <row r="853" spans="1:6" x14ac:dyDescent="0.3">
      <c r="A853">
        <v>852</v>
      </c>
      <c r="B853" t="s">
        <v>227</v>
      </c>
      <c r="C853" t="s">
        <v>264</v>
      </c>
      <c r="D853">
        <v>215000</v>
      </c>
      <c r="E853">
        <v>0.89737807379903423</v>
      </c>
      <c r="F853" t="s">
        <v>264</v>
      </c>
    </row>
    <row r="854" spans="1:6" x14ac:dyDescent="0.3">
      <c r="A854">
        <v>853</v>
      </c>
      <c r="B854" t="s">
        <v>123</v>
      </c>
      <c r="C854" t="s">
        <v>264</v>
      </c>
      <c r="D854">
        <v>164000</v>
      </c>
      <c r="E854">
        <v>0.55881084383720525</v>
      </c>
      <c r="F854" t="s">
        <v>264</v>
      </c>
    </row>
    <row r="855" spans="1:6" x14ac:dyDescent="0.3">
      <c r="A855">
        <v>854</v>
      </c>
      <c r="B855" t="s">
        <v>162</v>
      </c>
      <c r="C855" t="s">
        <v>265</v>
      </c>
      <c r="D855">
        <v>158000</v>
      </c>
      <c r="E855">
        <v>0.15940861496442715</v>
      </c>
      <c r="F855" t="s">
        <v>267</v>
      </c>
    </row>
    <row r="856" spans="1:6" x14ac:dyDescent="0.3">
      <c r="A856">
        <v>855</v>
      </c>
      <c r="B856" t="s">
        <v>151</v>
      </c>
      <c r="C856" t="s">
        <v>265</v>
      </c>
      <c r="D856">
        <v>170000</v>
      </c>
      <c r="E856">
        <v>0.26431212192650444</v>
      </c>
      <c r="F856" t="s">
        <v>267</v>
      </c>
    </row>
    <row r="857" spans="1:6" x14ac:dyDescent="0.3">
      <c r="A857">
        <v>856</v>
      </c>
      <c r="B857" t="s">
        <v>151</v>
      </c>
      <c r="C857" t="s">
        <v>265</v>
      </c>
      <c r="D857">
        <v>127000</v>
      </c>
      <c r="E857">
        <v>0.75031517608707965</v>
      </c>
      <c r="F857" t="s">
        <v>268</v>
      </c>
    </row>
    <row r="858" spans="1:6" x14ac:dyDescent="0.3">
      <c r="A858">
        <v>857</v>
      </c>
      <c r="B858" t="s">
        <v>89</v>
      </c>
      <c r="C858" t="s">
        <v>264</v>
      </c>
      <c r="D858">
        <v>147000</v>
      </c>
      <c r="E858">
        <v>0.70771699808899979</v>
      </c>
      <c r="F858" t="s">
        <v>264</v>
      </c>
    </row>
    <row r="859" spans="1:6" x14ac:dyDescent="0.3">
      <c r="A859">
        <v>858</v>
      </c>
      <c r="B859" t="s">
        <v>193</v>
      </c>
      <c r="C859" t="s">
        <v>264</v>
      </c>
      <c r="D859">
        <v>174000</v>
      </c>
      <c r="E859">
        <v>0.40541236180290219</v>
      </c>
      <c r="F859" t="s">
        <v>264</v>
      </c>
    </row>
    <row r="860" spans="1:6" x14ac:dyDescent="0.3">
      <c r="A860">
        <v>859</v>
      </c>
      <c r="B860" t="s">
        <v>138</v>
      </c>
      <c r="C860" t="s">
        <v>264</v>
      </c>
      <c r="D860">
        <v>152000</v>
      </c>
      <c r="E860">
        <v>0.68801379494435011</v>
      </c>
      <c r="F860" t="s">
        <v>264</v>
      </c>
    </row>
    <row r="861" spans="1:6" x14ac:dyDescent="0.3">
      <c r="A861">
        <v>860</v>
      </c>
      <c r="B861" t="s">
        <v>138</v>
      </c>
      <c r="C861" t="s">
        <v>264</v>
      </c>
      <c r="D861">
        <v>250000</v>
      </c>
      <c r="E861">
        <v>0.95407384604759526</v>
      </c>
      <c r="F861" t="s">
        <v>264</v>
      </c>
    </row>
    <row r="862" spans="1:6" x14ac:dyDescent="0.3">
      <c r="A862">
        <v>861</v>
      </c>
      <c r="B862" t="s">
        <v>123</v>
      </c>
      <c r="C862" t="s">
        <v>264</v>
      </c>
      <c r="D862">
        <v>189950</v>
      </c>
      <c r="E862">
        <v>0.11564429383798747</v>
      </c>
      <c r="F862" t="s">
        <v>264</v>
      </c>
    </row>
    <row r="863" spans="1:6" x14ac:dyDescent="0.3">
      <c r="A863">
        <v>862</v>
      </c>
      <c r="B863" t="s">
        <v>151</v>
      </c>
      <c r="C863" t="s">
        <v>265</v>
      </c>
      <c r="D863">
        <v>131500</v>
      </c>
      <c r="E863">
        <v>0.6169842560385318</v>
      </c>
      <c r="F863" t="s">
        <v>268</v>
      </c>
    </row>
    <row r="864" spans="1:6" x14ac:dyDescent="0.3">
      <c r="A864">
        <v>863</v>
      </c>
      <c r="B864" t="s">
        <v>170</v>
      </c>
      <c r="C864" t="s">
        <v>264</v>
      </c>
      <c r="D864">
        <v>152000</v>
      </c>
      <c r="E864">
        <v>0.56696598786041286</v>
      </c>
      <c r="F864" t="s">
        <v>264</v>
      </c>
    </row>
    <row r="865" spans="1:6" x14ac:dyDescent="0.3">
      <c r="A865">
        <v>864</v>
      </c>
      <c r="B865" t="s">
        <v>162</v>
      </c>
      <c r="C865" t="s">
        <v>265</v>
      </c>
      <c r="D865">
        <v>132500</v>
      </c>
      <c r="E865">
        <v>5.5549218515700494E-2</v>
      </c>
      <c r="F865" t="s">
        <v>267</v>
      </c>
    </row>
    <row r="866" spans="1:6" x14ac:dyDescent="0.3">
      <c r="A866">
        <v>865</v>
      </c>
      <c r="B866" t="s">
        <v>136</v>
      </c>
      <c r="C866" t="s">
        <v>264</v>
      </c>
      <c r="D866">
        <v>250580</v>
      </c>
      <c r="E866">
        <v>3.9788873671441571E-2</v>
      </c>
      <c r="F866" t="s">
        <v>264</v>
      </c>
    </row>
    <row r="867" spans="1:6" x14ac:dyDescent="0.3">
      <c r="A867">
        <v>866</v>
      </c>
      <c r="B867" t="s">
        <v>162</v>
      </c>
      <c r="C867" t="s">
        <v>265</v>
      </c>
      <c r="D867">
        <v>148500</v>
      </c>
      <c r="E867">
        <v>0.31997423453600737</v>
      </c>
      <c r="F867" t="s">
        <v>267</v>
      </c>
    </row>
    <row r="868" spans="1:6" x14ac:dyDescent="0.3">
      <c r="A868">
        <v>867</v>
      </c>
      <c r="B868" t="s">
        <v>189</v>
      </c>
      <c r="C868" t="s">
        <v>264</v>
      </c>
      <c r="D868">
        <v>248900</v>
      </c>
      <c r="E868">
        <v>0.56779283011759285</v>
      </c>
      <c r="F868" t="s">
        <v>264</v>
      </c>
    </row>
    <row r="869" spans="1:6" x14ac:dyDescent="0.3">
      <c r="A869">
        <v>868</v>
      </c>
      <c r="B869" t="s">
        <v>151</v>
      </c>
      <c r="C869" t="s">
        <v>265</v>
      </c>
      <c r="D869">
        <v>129000</v>
      </c>
      <c r="E869">
        <v>0.59906920049608303</v>
      </c>
      <c r="F869" t="s">
        <v>268</v>
      </c>
    </row>
    <row r="870" spans="1:6" x14ac:dyDescent="0.3">
      <c r="A870">
        <v>869</v>
      </c>
      <c r="B870" t="s">
        <v>193</v>
      </c>
      <c r="C870" t="s">
        <v>264</v>
      </c>
      <c r="D870">
        <v>169000</v>
      </c>
      <c r="E870">
        <v>0.52383748512885586</v>
      </c>
      <c r="F870" t="s">
        <v>264</v>
      </c>
    </row>
    <row r="871" spans="1:6" x14ac:dyDescent="0.3">
      <c r="A871">
        <v>870</v>
      </c>
      <c r="B871" t="s">
        <v>170</v>
      </c>
      <c r="C871" t="s">
        <v>264</v>
      </c>
      <c r="D871">
        <v>236000</v>
      </c>
      <c r="E871">
        <v>0.97772336100321189</v>
      </c>
      <c r="F871" t="s">
        <v>264</v>
      </c>
    </row>
    <row r="872" spans="1:6" x14ac:dyDescent="0.3">
      <c r="A872">
        <v>871</v>
      </c>
      <c r="B872" t="s">
        <v>162</v>
      </c>
      <c r="C872" t="s">
        <v>265</v>
      </c>
      <c r="D872">
        <v>109500</v>
      </c>
      <c r="E872">
        <v>0.55567954761954153</v>
      </c>
      <c r="F872" t="s">
        <v>268</v>
      </c>
    </row>
    <row r="873" spans="1:6" x14ac:dyDescent="0.3">
      <c r="A873">
        <v>872</v>
      </c>
      <c r="B873" t="s">
        <v>89</v>
      </c>
      <c r="C873" t="s">
        <v>264</v>
      </c>
      <c r="D873">
        <v>200500</v>
      </c>
      <c r="E873">
        <v>0.51357011347494141</v>
      </c>
      <c r="F873" t="s">
        <v>264</v>
      </c>
    </row>
    <row r="874" spans="1:6" x14ac:dyDescent="0.3">
      <c r="A874">
        <v>873</v>
      </c>
      <c r="B874" t="s">
        <v>162</v>
      </c>
      <c r="C874" t="s">
        <v>265</v>
      </c>
      <c r="D874">
        <v>116000</v>
      </c>
      <c r="E874">
        <v>0.57675606544349878</v>
      </c>
      <c r="F874" t="s">
        <v>268</v>
      </c>
    </row>
    <row r="875" spans="1:6" x14ac:dyDescent="0.3">
      <c r="A875">
        <v>874</v>
      </c>
      <c r="B875" t="s">
        <v>162</v>
      </c>
      <c r="C875" t="s">
        <v>265</v>
      </c>
      <c r="D875">
        <v>133000</v>
      </c>
      <c r="E875">
        <v>0.93906629424281207</v>
      </c>
      <c r="F875" t="s">
        <v>268</v>
      </c>
    </row>
    <row r="876" spans="1:6" x14ac:dyDescent="0.3">
      <c r="A876">
        <v>875</v>
      </c>
      <c r="B876" t="s">
        <v>143</v>
      </c>
      <c r="C876" t="s">
        <v>265</v>
      </c>
      <c r="D876">
        <v>66500</v>
      </c>
      <c r="E876">
        <v>0.45763182736254227</v>
      </c>
      <c r="F876" t="s">
        <v>267</v>
      </c>
    </row>
    <row r="877" spans="1:6" x14ac:dyDescent="0.3">
      <c r="A877">
        <v>876</v>
      </c>
      <c r="B877" t="s">
        <v>136</v>
      </c>
      <c r="C877" t="s">
        <v>264</v>
      </c>
      <c r="D877">
        <v>303477</v>
      </c>
      <c r="E877">
        <v>0.8396928082836651</v>
      </c>
      <c r="F877" t="s">
        <v>264</v>
      </c>
    </row>
    <row r="878" spans="1:6" x14ac:dyDescent="0.3">
      <c r="A878">
        <v>877</v>
      </c>
      <c r="B878" t="s">
        <v>131</v>
      </c>
      <c r="C878" t="s">
        <v>265</v>
      </c>
      <c r="D878">
        <v>132250</v>
      </c>
      <c r="E878">
        <v>0.96854880266112375</v>
      </c>
      <c r="F878" t="s">
        <v>268</v>
      </c>
    </row>
    <row r="879" spans="1:6" x14ac:dyDescent="0.3">
      <c r="A879">
        <v>878</v>
      </c>
      <c r="B879" t="s">
        <v>154</v>
      </c>
      <c r="C879" t="s">
        <v>264</v>
      </c>
      <c r="D879">
        <v>350000</v>
      </c>
      <c r="E879">
        <v>1.2805600048724219E-2</v>
      </c>
      <c r="F879" t="s">
        <v>264</v>
      </c>
    </row>
    <row r="880" spans="1:6" x14ac:dyDescent="0.3">
      <c r="A880">
        <v>879</v>
      </c>
      <c r="B880" t="s">
        <v>151</v>
      </c>
      <c r="C880" t="s">
        <v>265</v>
      </c>
      <c r="D880">
        <v>148000</v>
      </c>
      <c r="E880">
        <v>0.19685665254719487</v>
      </c>
      <c r="F880" t="s">
        <v>267</v>
      </c>
    </row>
    <row r="881" spans="1:6" x14ac:dyDescent="0.3">
      <c r="A881">
        <v>880</v>
      </c>
      <c r="B881" t="s">
        <v>89</v>
      </c>
      <c r="C881" t="s">
        <v>264</v>
      </c>
      <c r="D881">
        <v>136500</v>
      </c>
      <c r="E881">
        <v>0.17513799954035403</v>
      </c>
      <c r="F881" t="s">
        <v>264</v>
      </c>
    </row>
    <row r="882" spans="1:6" x14ac:dyDescent="0.3">
      <c r="A882">
        <v>881</v>
      </c>
      <c r="B882" t="s">
        <v>185</v>
      </c>
      <c r="C882" t="s">
        <v>265</v>
      </c>
      <c r="D882">
        <v>157000</v>
      </c>
      <c r="E882">
        <v>0.36178729152459521</v>
      </c>
      <c r="F882" t="s">
        <v>267</v>
      </c>
    </row>
    <row r="883" spans="1:6" x14ac:dyDescent="0.3">
      <c r="A883">
        <v>882</v>
      </c>
      <c r="B883" t="s">
        <v>189</v>
      </c>
      <c r="C883" t="s">
        <v>264</v>
      </c>
      <c r="D883">
        <v>187500</v>
      </c>
      <c r="E883">
        <v>0.3042888694741791</v>
      </c>
      <c r="F883" t="s">
        <v>264</v>
      </c>
    </row>
    <row r="884" spans="1:6" x14ac:dyDescent="0.3">
      <c r="A884">
        <v>883</v>
      </c>
      <c r="B884" t="s">
        <v>193</v>
      </c>
      <c r="C884" t="s">
        <v>264</v>
      </c>
      <c r="D884">
        <v>178000</v>
      </c>
      <c r="E884">
        <v>0.66009786238086698</v>
      </c>
      <c r="F884" t="s">
        <v>264</v>
      </c>
    </row>
    <row r="885" spans="1:6" x14ac:dyDescent="0.3">
      <c r="A885">
        <v>884</v>
      </c>
      <c r="B885" t="s">
        <v>232</v>
      </c>
      <c r="C885" t="s">
        <v>265</v>
      </c>
      <c r="D885">
        <v>118500</v>
      </c>
      <c r="E885">
        <v>0.97169897267860728</v>
      </c>
      <c r="F885" t="s">
        <v>268</v>
      </c>
    </row>
    <row r="886" spans="1:6" x14ac:dyDescent="0.3">
      <c r="A886">
        <v>885</v>
      </c>
      <c r="B886" t="s">
        <v>162</v>
      </c>
      <c r="C886" t="s">
        <v>265</v>
      </c>
      <c r="D886">
        <v>100000</v>
      </c>
      <c r="E886">
        <v>1.8137660851538118E-2</v>
      </c>
      <c r="F886" t="s">
        <v>267</v>
      </c>
    </row>
    <row r="887" spans="1:6" x14ac:dyDescent="0.3">
      <c r="A887">
        <v>886</v>
      </c>
      <c r="B887" t="s">
        <v>136</v>
      </c>
      <c r="C887" t="s">
        <v>264</v>
      </c>
      <c r="D887">
        <v>328900</v>
      </c>
      <c r="E887">
        <v>0.49034996406658038</v>
      </c>
      <c r="F887" t="s">
        <v>264</v>
      </c>
    </row>
    <row r="888" spans="1:6" x14ac:dyDescent="0.3">
      <c r="A888">
        <v>887</v>
      </c>
      <c r="B888" t="s">
        <v>162</v>
      </c>
      <c r="C888" t="s">
        <v>265</v>
      </c>
      <c r="D888">
        <v>145000</v>
      </c>
      <c r="E888">
        <v>0.71469596504520305</v>
      </c>
      <c r="F888" t="s">
        <v>268</v>
      </c>
    </row>
    <row r="889" spans="1:6" x14ac:dyDescent="0.3">
      <c r="A889">
        <v>888</v>
      </c>
      <c r="B889" t="s">
        <v>185</v>
      </c>
      <c r="C889" t="s">
        <v>265</v>
      </c>
      <c r="D889">
        <v>135500</v>
      </c>
      <c r="E889">
        <v>0.96970923883384141</v>
      </c>
      <c r="F889" t="s">
        <v>268</v>
      </c>
    </row>
    <row r="890" spans="1:6" x14ac:dyDescent="0.3">
      <c r="A890">
        <v>889</v>
      </c>
      <c r="B890" t="s">
        <v>162</v>
      </c>
      <c r="C890" t="s">
        <v>265</v>
      </c>
      <c r="D890">
        <v>268000</v>
      </c>
      <c r="E890">
        <v>0.48750631760792451</v>
      </c>
      <c r="F890" t="s">
        <v>267</v>
      </c>
    </row>
    <row r="891" spans="1:6" x14ac:dyDescent="0.3">
      <c r="A891">
        <v>890</v>
      </c>
      <c r="B891" t="s">
        <v>162</v>
      </c>
      <c r="C891" t="s">
        <v>265</v>
      </c>
      <c r="D891">
        <v>149500</v>
      </c>
      <c r="E891">
        <v>0.13265097908938073</v>
      </c>
      <c r="F891" t="s">
        <v>267</v>
      </c>
    </row>
    <row r="892" spans="1:6" x14ac:dyDescent="0.3">
      <c r="A892">
        <v>891</v>
      </c>
      <c r="B892" t="s">
        <v>162</v>
      </c>
      <c r="C892" t="s">
        <v>265</v>
      </c>
      <c r="D892">
        <v>122900</v>
      </c>
      <c r="E892">
        <v>0.13915150428336931</v>
      </c>
      <c r="F892" t="s">
        <v>267</v>
      </c>
    </row>
    <row r="893" spans="1:6" x14ac:dyDescent="0.3">
      <c r="A893">
        <v>892</v>
      </c>
      <c r="B893" t="s">
        <v>151</v>
      </c>
      <c r="C893" t="s">
        <v>265</v>
      </c>
      <c r="D893">
        <v>172500</v>
      </c>
      <c r="E893">
        <v>0.83833408271839771</v>
      </c>
      <c r="F893" t="s">
        <v>268</v>
      </c>
    </row>
    <row r="894" spans="1:6" x14ac:dyDescent="0.3">
      <c r="A894">
        <v>893</v>
      </c>
      <c r="B894" t="s">
        <v>151</v>
      </c>
      <c r="C894" t="s">
        <v>265</v>
      </c>
      <c r="D894">
        <v>154500</v>
      </c>
      <c r="E894">
        <v>5.6541214070647827E-2</v>
      </c>
      <c r="F894" t="s">
        <v>267</v>
      </c>
    </row>
    <row r="895" spans="1:6" x14ac:dyDescent="0.3">
      <c r="A895">
        <v>894</v>
      </c>
      <c r="B895" t="s">
        <v>151</v>
      </c>
      <c r="C895" t="s">
        <v>265</v>
      </c>
      <c r="D895">
        <v>165000</v>
      </c>
      <c r="E895">
        <v>5.2113350646691869E-2</v>
      </c>
      <c r="F895" t="s">
        <v>267</v>
      </c>
    </row>
    <row r="896" spans="1:6" x14ac:dyDescent="0.3">
      <c r="A896">
        <v>895</v>
      </c>
      <c r="B896" t="s">
        <v>170</v>
      </c>
      <c r="C896" t="s">
        <v>264</v>
      </c>
      <c r="D896">
        <v>118858</v>
      </c>
      <c r="E896">
        <v>0.6507096335299708</v>
      </c>
      <c r="F896" t="s">
        <v>264</v>
      </c>
    </row>
    <row r="897" spans="1:6" x14ac:dyDescent="0.3">
      <c r="A897">
        <v>896</v>
      </c>
      <c r="B897" t="s">
        <v>162</v>
      </c>
      <c r="C897" t="s">
        <v>265</v>
      </c>
      <c r="D897">
        <v>140000</v>
      </c>
      <c r="E897">
        <v>0.78818557034447256</v>
      </c>
      <c r="F897" t="s">
        <v>268</v>
      </c>
    </row>
    <row r="898" spans="1:6" x14ac:dyDescent="0.3">
      <c r="A898">
        <v>897</v>
      </c>
      <c r="B898" t="s">
        <v>176</v>
      </c>
      <c r="C898" t="s">
        <v>265</v>
      </c>
      <c r="D898">
        <v>106500</v>
      </c>
      <c r="E898">
        <v>0.18775322251878324</v>
      </c>
      <c r="F898" t="s">
        <v>267</v>
      </c>
    </row>
    <row r="899" spans="1:6" x14ac:dyDescent="0.3">
      <c r="A899">
        <v>898</v>
      </c>
      <c r="B899" t="s">
        <v>170</v>
      </c>
      <c r="C899" t="s">
        <v>264</v>
      </c>
      <c r="D899">
        <v>142953</v>
      </c>
      <c r="E899">
        <v>0.66917530632633659</v>
      </c>
      <c r="F899" t="s">
        <v>264</v>
      </c>
    </row>
    <row r="900" spans="1:6" x14ac:dyDescent="0.3">
      <c r="A900">
        <v>899</v>
      </c>
      <c r="B900" t="s">
        <v>154</v>
      </c>
      <c r="C900" t="s">
        <v>264</v>
      </c>
      <c r="D900">
        <v>611657</v>
      </c>
      <c r="E900">
        <v>0.46902175450356165</v>
      </c>
      <c r="F900" t="s">
        <v>264</v>
      </c>
    </row>
    <row r="901" spans="1:6" x14ac:dyDescent="0.3">
      <c r="A901">
        <v>900</v>
      </c>
      <c r="B901" t="s">
        <v>151</v>
      </c>
      <c r="C901" t="s">
        <v>265</v>
      </c>
      <c r="D901">
        <v>135000</v>
      </c>
      <c r="E901">
        <v>0.26198540848190555</v>
      </c>
      <c r="F901" t="s">
        <v>267</v>
      </c>
    </row>
    <row r="902" spans="1:6" x14ac:dyDescent="0.3">
      <c r="A902">
        <v>901</v>
      </c>
      <c r="B902" t="s">
        <v>162</v>
      </c>
      <c r="C902" t="s">
        <v>265</v>
      </c>
      <c r="D902">
        <v>110000</v>
      </c>
      <c r="E902">
        <v>0.24966946256812339</v>
      </c>
      <c r="F902" t="s">
        <v>267</v>
      </c>
    </row>
    <row r="903" spans="1:6" x14ac:dyDescent="0.3">
      <c r="A903">
        <v>902</v>
      </c>
      <c r="B903" t="s">
        <v>162</v>
      </c>
      <c r="C903" t="s">
        <v>265</v>
      </c>
      <c r="D903">
        <v>153000</v>
      </c>
      <c r="E903">
        <v>0.94919723334342776</v>
      </c>
      <c r="F903" t="s">
        <v>268</v>
      </c>
    </row>
    <row r="904" spans="1:6" x14ac:dyDescent="0.3">
      <c r="A904">
        <v>903</v>
      </c>
      <c r="B904" t="s">
        <v>193</v>
      </c>
      <c r="C904" t="s">
        <v>264</v>
      </c>
      <c r="D904">
        <v>180000</v>
      </c>
      <c r="E904">
        <v>3.7478019637431803E-2</v>
      </c>
      <c r="F904" t="s">
        <v>264</v>
      </c>
    </row>
    <row r="905" spans="1:6" x14ac:dyDescent="0.3">
      <c r="A905">
        <v>904</v>
      </c>
      <c r="B905" t="s">
        <v>193</v>
      </c>
      <c r="C905" t="s">
        <v>264</v>
      </c>
      <c r="D905">
        <v>240000</v>
      </c>
      <c r="E905">
        <v>0.26974070457384847</v>
      </c>
      <c r="F905" t="s">
        <v>264</v>
      </c>
    </row>
    <row r="906" spans="1:6" x14ac:dyDescent="0.3">
      <c r="A906">
        <v>905</v>
      </c>
      <c r="B906" t="s">
        <v>151</v>
      </c>
      <c r="C906" t="s">
        <v>265</v>
      </c>
      <c r="D906">
        <v>125500</v>
      </c>
      <c r="E906">
        <v>0.90323455925605067</v>
      </c>
      <c r="F906" t="s">
        <v>268</v>
      </c>
    </row>
    <row r="907" spans="1:6" x14ac:dyDescent="0.3">
      <c r="A907">
        <v>906</v>
      </c>
      <c r="B907" t="s">
        <v>162</v>
      </c>
      <c r="C907" t="s">
        <v>265</v>
      </c>
      <c r="D907">
        <v>128000</v>
      </c>
      <c r="E907">
        <v>0.43767296208553308</v>
      </c>
      <c r="F907" t="s">
        <v>267</v>
      </c>
    </row>
    <row r="908" spans="1:6" x14ac:dyDescent="0.3">
      <c r="A908">
        <v>907</v>
      </c>
      <c r="B908" t="s">
        <v>136</v>
      </c>
      <c r="C908" t="s">
        <v>264</v>
      </c>
      <c r="D908">
        <v>255000</v>
      </c>
      <c r="E908">
        <v>0.55487019403031312</v>
      </c>
      <c r="F908" t="s">
        <v>264</v>
      </c>
    </row>
    <row r="909" spans="1:6" x14ac:dyDescent="0.3">
      <c r="A909">
        <v>908</v>
      </c>
      <c r="B909" t="s">
        <v>123</v>
      </c>
      <c r="C909" t="s">
        <v>264</v>
      </c>
      <c r="D909">
        <v>250000</v>
      </c>
      <c r="E909">
        <v>0.21791888603522958</v>
      </c>
      <c r="F909" t="s">
        <v>264</v>
      </c>
    </row>
    <row r="910" spans="1:6" x14ac:dyDescent="0.3">
      <c r="A910">
        <v>909</v>
      </c>
      <c r="B910" t="s">
        <v>131</v>
      </c>
      <c r="C910" t="s">
        <v>265</v>
      </c>
      <c r="D910">
        <v>131000</v>
      </c>
      <c r="E910">
        <v>0.28838621917693319</v>
      </c>
      <c r="F910" t="s">
        <v>267</v>
      </c>
    </row>
    <row r="911" spans="1:6" x14ac:dyDescent="0.3">
      <c r="A911">
        <v>910</v>
      </c>
      <c r="B911" t="s">
        <v>193</v>
      </c>
      <c r="C911" t="s">
        <v>264</v>
      </c>
      <c r="D911">
        <v>174000</v>
      </c>
      <c r="E911">
        <v>9.459392069354966E-2</v>
      </c>
      <c r="F911" t="s">
        <v>264</v>
      </c>
    </row>
    <row r="912" spans="1:6" x14ac:dyDescent="0.3">
      <c r="A912">
        <v>911</v>
      </c>
      <c r="B912" t="s">
        <v>162</v>
      </c>
      <c r="C912" t="s">
        <v>265</v>
      </c>
      <c r="D912">
        <v>154300</v>
      </c>
      <c r="E912">
        <v>0.50651903269512677</v>
      </c>
      <c r="F912" t="s">
        <v>268</v>
      </c>
    </row>
    <row r="913" spans="1:6" x14ac:dyDescent="0.3">
      <c r="A913">
        <v>912</v>
      </c>
      <c r="B913" t="s">
        <v>89</v>
      </c>
      <c r="C913" t="s">
        <v>264</v>
      </c>
      <c r="D913">
        <v>143500</v>
      </c>
      <c r="E913">
        <v>0.42582854165136275</v>
      </c>
      <c r="F913" t="s">
        <v>264</v>
      </c>
    </row>
    <row r="914" spans="1:6" x14ac:dyDescent="0.3">
      <c r="A914">
        <v>913</v>
      </c>
      <c r="B914" t="s">
        <v>148</v>
      </c>
      <c r="C914" t="s">
        <v>265</v>
      </c>
      <c r="D914">
        <v>88000</v>
      </c>
      <c r="E914">
        <v>0.92171920164836607</v>
      </c>
      <c r="F914" t="s">
        <v>268</v>
      </c>
    </row>
    <row r="915" spans="1:6" x14ac:dyDescent="0.3">
      <c r="A915">
        <v>914</v>
      </c>
      <c r="B915" t="s">
        <v>123</v>
      </c>
      <c r="C915" t="s">
        <v>264</v>
      </c>
      <c r="D915">
        <v>145000</v>
      </c>
      <c r="E915">
        <v>0.33375630943029133</v>
      </c>
      <c r="F915" t="s">
        <v>264</v>
      </c>
    </row>
    <row r="916" spans="1:6" x14ac:dyDescent="0.3">
      <c r="A916">
        <v>915</v>
      </c>
      <c r="B916" t="s">
        <v>136</v>
      </c>
      <c r="C916" t="s">
        <v>264</v>
      </c>
      <c r="D916">
        <v>173733</v>
      </c>
      <c r="E916">
        <v>0.76963459327392969</v>
      </c>
      <c r="F916" t="s">
        <v>264</v>
      </c>
    </row>
    <row r="917" spans="1:6" x14ac:dyDescent="0.3">
      <c r="A917">
        <v>916</v>
      </c>
      <c r="B917" t="s">
        <v>178</v>
      </c>
      <c r="C917" t="s">
        <v>265</v>
      </c>
      <c r="D917">
        <v>75000</v>
      </c>
      <c r="E917">
        <v>0.54405916607092975</v>
      </c>
      <c r="F917" t="s">
        <v>268</v>
      </c>
    </row>
    <row r="918" spans="1:6" x14ac:dyDescent="0.3">
      <c r="A918">
        <v>917</v>
      </c>
      <c r="B918" t="s">
        <v>176</v>
      </c>
      <c r="C918" t="s">
        <v>265</v>
      </c>
      <c r="D918">
        <v>35311</v>
      </c>
      <c r="E918">
        <v>0.6442937215472867</v>
      </c>
      <c r="F918" t="s">
        <v>268</v>
      </c>
    </row>
    <row r="919" spans="1:6" x14ac:dyDescent="0.3">
      <c r="A919">
        <v>918</v>
      </c>
      <c r="B919" t="s">
        <v>185</v>
      </c>
      <c r="C919" t="s">
        <v>265</v>
      </c>
      <c r="D919">
        <v>135000</v>
      </c>
      <c r="E919">
        <v>0.49914059589727189</v>
      </c>
      <c r="F919" t="s">
        <v>267</v>
      </c>
    </row>
    <row r="920" spans="1:6" x14ac:dyDescent="0.3">
      <c r="A920">
        <v>919</v>
      </c>
      <c r="B920" t="s">
        <v>170</v>
      </c>
      <c r="C920" t="s">
        <v>264</v>
      </c>
      <c r="D920">
        <v>238000</v>
      </c>
      <c r="E920">
        <v>0.6385185170360278</v>
      </c>
      <c r="F920" t="s">
        <v>264</v>
      </c>
    </row>
    <row r="921" spans="1:6" x14ac:dyDescent="0.3">
      <c r="A921">
        <v>920</v>
      </c>
      <c r="B921" t="s">
        <v>162</v>
      </c>
      <c r="C921" t="s">
        <v>265</v>
      </c>
      <c r="D921">
        <v>176500</v>
      </c>
      <c r="E921">
        <v>0.2922955040612335</v>
      </c>
      <c r="F921" t="s">
        <v>267</v>
      </c>
    </row>
    <row r="922" spans="1:6" x14ac:dyDescent="0.3">
      <c r="A922">
        <v>921</v>
      </c>
      <c r="B922" t="s">
        <v>170</v>
      </c>
      <c r="C922" t="s">
        <v>264</v>
      </c>
      <c r="D922">
        <v>201000</v>
      </c>
      <c r="E922">
        <v>5.7856450010108196E-2</v>
      </c>
      <c r="F922" t="s">
        <v>264</v>
      </c>
    </row>
    <row r="923" spans="1:6" x14ac:dyDescent="0.3">
      <c r="A923">
        <v>922</v>
      </c>
      <c r="B923" t="s">
        <v>185</v>
      </c>
      <c r="C923" t="s">
        <v>265</v>
      </c>
      <c r="D923">
        <v>145900</v>
      </c>
      <c r="E923">
        <v>0.79557960982324838</v>
      </c>
      <c r="F923" t="s">
        <v>268</v>
      </c>
    </row>
    <row r="924" spans="1:6" x14ac:dyDescent="0.3">
      <c r="A924">
        <v>923</v>
      </c>
      <c r="B924" t="s">
        <v>193</v>
      </c>
      <c r="C924" t="s">
        <v>264</v>
      </c>
      <c r="D924">
        <v>169990</v>
      </c>
      <c r="E924">
        <v>0.21279180133083275</v>
      </c>
      <c r="F924" t="s">
        <v>264</v>
      </c>
    </row>
    <row r="925" spans="1:6" x14ac:dyDescent="0.3">
      <c r="A925">
        <v>924</v>
      </c>
      <c r="B925" t="s">
        <v>170</v>
      </c>
      <c r="C925" t="s">
        <v>264</v>
      </c>
      <c r="D925">
        <v>193000</v>
      </c>
      <c r="E925">
        <v>0.89293195526688252</v>
      </c>
      <c r="F925" t="s">
        <v>264</v>
      </c>
    </row>
    <row r="926" spans="1:6" x14ac:dyDescent="0.3">
      <c r="A926">
        <v>925</v>
      </c>
      <c r="B926" t="s">
        <v>138</v>
      </c>
      <c r="C926" t="s">
        <v>264</v>
      </c>
      <c r="D926">
        <v>207500</v>
      </c>
      <c r="E926">
        <v>0.70471659217959881</v>
      </c>
      <c r="F926" t="s">
        <v>264</v>
      </c>
    </row>
    <row r="927" spans="1:6" x14ac:dyDescent="0.3">
      <c r="A927">
        <v>926</v>
      </c>
      <c r="B927" t="s">
        <v>138</v>
      </c>
      <c r="C927" t="s">
        <v>264</v>
      </c>
      <c r="D927">
        <v>175000</v>
      </c>
      <c r="E927">
        <v>0.6987009303497308</v>
      </c>
      <c r="F927" t="s">
        <v>264</v>
      </c>
    </row>
    <row r="928" spans="1:6" x14ac:dyDescent="0.3">
      <c r="A928">
        <v>927</v>
      </c>
      <c r="B928" t="s">
        <v>154</v>
      </c>
      <c r="C928" t="s">
        <v>264</v>
      </c>
      <c r="D928">
        <v>285000</v>
      </c>
      <c r="E928">
        <v>0.29409808199048748</v>
      </c>
      <c r="F928" t="s">
        <v>264</v>
      </c>
    </row>
    <row r="929" spans="1:6" x14ac:dyDescent="0.3">
      <c r="A929">
        <v>928</v>
      </c>
      <c r="B929" t="s">
        <v>138</v>
      </c>
      <c r="C929" t="s">
        <v>264</v>
      </c>
      <c r="D929">
        <v>176000</v>
      </c>
      <c r="E929">
        <v>2.4752563984118181E-2</v>
      </c>
      <c r="F929" t="s">
        <v>264</v>
      </c>
    </row>
    <row r="930" spans="1:6" x14ac:dyDescent="0.3">
      <c r="A930">
        <v>929</v>
      </c>
      <c r="B930" t="s">
        <v>89</v>
      </c>
      <c r="C930" t="s">
        <v>264</v>
      </c>
      <c r="D930">
        <v>236500</v>
      </c>
      <c r="E930">
        <v>0.86901185399565073</v>
      </c>
      <c r="F930" t="s">
        <v>264</v>
      </c>
    </row>
    <row r="931" spans="1:6" x14ac:dyDescent="0.3">
      <c r="A931">
        <v>930</v>
      </c>
      <c r="B931" t="s">
        <v>193</v>
      </c>
      <c r="C931" t="s">
        <v>264</v>
      </c>
      <c r="D931">
        <v>222000</v>
      </c>
      <c r="E931">
        <v>0.61352131496872953</v>
      </c>
      <c r="F931" t="s">
        <v>264</v>
      </c>
    </row>
    <row r="932" spans="1:6" x14ac:dyDescent="0.3">
      <c r="A932">
        <v>931</v>
      </c>
      <c r="B932" t="s">
        <v>189</v>
      </c>
      <c r="C932" t="s">
        <v>264</v>
      </c>
      <c r="D932">
        <v>201000</v>
      </c>
      <c r="E932">
        <v>0.26797699886285686</v>
      </c>
      <c r="F932" t="s">
        <v>264</v>
      </c>
    </row>
    <row r="933" spans="1:6" x14ac:dyDescent="0.3">
      <c r="A933">
        <v>932</v>
      </c>
      <c r="B933" t="s">
        <v>162</v>
      </c>
      <c r="C933" t="s">
        <v>265</v>
      </c>
      <c r="D933">
        <v>117500</v>
      </c>
      <c r="E933">
        <v>0.88966127813954698</v>
      </c>
      <c r="F933" t="s">
        <v>268</v>
      </c>
    </row>
    <row r="934" spans="1:6" x14ac:dyDescent="0.3">
      <c r="A934">
        <v>933</v>
      </c>
      <c r="B934" t="s">
        <v>136</v>
      </c>
      <c r="C934" t="s">
        <v>264</v>
      </c>
      <c r="D934">
        <v>320000</v>
      </c>
      <c r="E934">
        <v>0.38094566176307831</v>
      </c>
      <c r="F934" t="s">
        <v>264</v>
      </c>
    </row>
    <row r="935" spans="1:6" x14ac:dyDescent="0.3">
      <c r="A935">
        <v>934</v>
      </c>
      <c r="B935" t="s">
        <v>89</v>
      </c>
      <c r="C935" t="s">
        <v>264</v>
      </c>
      <c r="D935">
        <v>190000</v>
      </c>
      <c r="E935">
        <v>0.45841331022226828</v>
      </c>
      <c r="F935" t="s">
        <v>264</v>
      </c>
    </row>
    <row r="936" spans="1:6" x14ac:dyDescent="0.3">
      <c r="A936">
        <v>935</v>
      </c>
      <c r="B936" t="s">
        <v>162</v>
      </c>
      <c r="C936" t="s">
        <v>265</v>
      </c>
      <c r="D936">
        <v>242000</v>
      </c>
      <c r="E936">
        <v>0.68164275704062127</v>
      </c>
      <c r="F936" t="s">
        <v>268</v>
      </c>
    </row>
    <row r="937" spans="1:6" x14ac:dyDescent="0.3">
      <c r="A937">
        <v>936</v>
      </c>
      <c r="B937" t="s">
        <v>148</v>
      </c>
      <c r="C937" t="s">
        <v>265</v>
      </c>
      <c r="D937">
        <v>79900</v>
      </c>
      <c r="E937">
        <v>0.57914250554922031</v>
      </c>
      <c r="F937" t="s">
        <v>268</v>
      </c>
    </row>
    <row r="938" spans="1:6" x14ac:dyDescent="0.3">
      <c r="A938">
        <v>937</v>
      </c>
      <c r="B938" t="s">
        <v>170</v>
      </c>
      <c r="C938" t="s">
        <v>264</v>
      </c>
      <c r="D938">
        <v>184900</v>
      </c>
      <c r="E938">
        <v>0.26620523159852794</v>
      </c>
      <c r="F938" t="s">
        <v>264</v>
      </c>
    </row>
    <row r="939" spans="1:6" x14ac:dyDescent="0.3">
      <c r="A939">
        <v>938</v>
      </c>
      <c r="B939" t="s">
        <v>136</v>
      </c>
      <c r="C939" t="s">
        <v>264</v>
      </c>
      <c r="D939">
        <v>253000</v>
      </c>
      <c r="E939">
        <v>0.48564756884207194</v>
      </c>
      <c r="F939" t="s">
        <v>264</v>
      </c>
    </row>
    <row r="940" spans="1:6" x14ac:dyDescent="0.3">
      <c r="A940">
        <v>939</v>
      </c>
      <c r="B940" t="s">
        <v>89</v>
      </c>
      <c r="C940" t="s">
        <v>264</v>
      </c>
      <c r="D940">
        <v>239799</v>
      </c>
      <c r="E940">
        <v>0.84955253008607023</v>
      </c>
      <c r="F940" t="s">
        <v>264</v>
      </c>
    </row>
    <row r="941" spans="1:6" x14ac:dyDescent="0.3">
      <c r="A941">
        <v>940</v>
      </c>
      <c r="B941" t="s">
        <v>205</v>
      </c>
      <c r="C941" t="s">
        <v>264</v>
      </c>
      <c r="D941">
        <v>244400</v>
      </c>
      <c r="E941">
        <v>0.21111726326773739</v>
      </c>
      <c r="F941" t="s">
        <v>264</v>
      </c>
    </row>
    <row r="942" spans="1:6" x14ac:dyDescent="0.3">
      <c r="A942">
        <v>941</v>
      </c>
      <c r="B942" t="s">
        <v>131</v>
      </c>
      <c r="C942" t="s">
        <v>265</v>
      </c>
      <c r="D942">
        <v>150900</v>
      </c>
      <c r="E942">
        <v>0.94017495525526318</v>
      </c>
      <c r="F942" t="s">
        <v>268</v>
      </c>
    </row>
    <row r="943" spans="1:6" x14ac:dyDescent="0.3">
      <c r="A943">
        <v>942</v>
      </c>
      <c r="B943" t="s">
        <v>193</v>
      </c>
      <c r="C943" t="s">
        <v>264</v>
      </c>
      <c r="D943">
        <v>214000</v>
      </c>
      <c r="E943">
        <v>0.75816124543861174</v>
      </c>
      <c r="F943" t="s">
        <v>264</v>
      </c>
    </row>
    <row r="944" spans="1:6" x14ac:dyDescent="0.3">
      <c r="A944">
        <v>943</v>
      </c>
      <c r="B944" t="s">
        <v>185</v>
      </c>
      <c r="C944" t="s">
        <v>265</v>
      </c>
      <c r="D944">
        <v>150000</v>
      </c>
      <c r="E944">
        <v>3.4099076775563453E-2</v>
      </c>
      <c r="F944" t="s">
        <v>267</v>
      </c>
    </row>
    <row r="945" spans="1:6" x14ac:dyDescent="0.3">
      <c r="A945">
        <v>944</v>
      </c>
      <c r="B945" t="s">
        <v>131</v>
      </c>
      <c r="C945" t="s">
        <v>265</v>
      </c>
      <c r="D945">
        <v>143000</v>
      </c>
      <c r="E945">
        <v>3.6668238528131614E-2</v>
      </c>
      <c r="F945" t="s">
        <v>267</v>
      </c>
    </row>
    <row r="946" spans="1:6" x14ac:dyDescent="0.3">
      <c r="A946">
        <v>945</v>
      </c>
      <c r="B946" t="s">
        <v>189</v>
      </c>
      <c r="C946" t="s">
        <v>264</v>
      </c>
      <c r="D946">
        <v>137500</v>
      </c>
      <c r="E946">
        <v>0.772252045926488</v>
      </c>
      <c r="F946" t="s">
        <v>264</v>
      </c>
    </row>
    <row r="947" spans="1:6" x14ac:dyDescent="0.3">
      <c r="A947">
        <v>946</v>
      </c>
      <c r="B947" t="s">
        <v>143</v>
      </c>
      <c r="C947" t="s">
        <v>265</v>
      </c>
      <c r="D947">
        <v>124900</v>
      </c>
      <c r="E947">
        <v>0.74495778504706778</v>
      </c>
      <c r="F947" t="s">
        <v>268</v>
      </c>
    </row>
    <row r="948" spans="1:6" x14ac:dyDescent="0.3">
      <c r="A948">
        <v>947</v>
      </c>
      <c r="B948" t="s">
        <v>162</v>
      </c>
      <c r="C948" t="s">
        <v>265</v>
      </c>
      <c r="D948">
        <v>143000</v>
      </c>
      <c r="E948">
        <v>0.93234941244062208</v>
      </c>
      <c r="F948" t="s">
        <v>268</v>
      </c>
    </row>
    <row r="949" spans="1:6" x14ac:dyDescent="0.3">
      <c r="A949">
        <v>948</v>
      </c>
      <c r="B949" t="s">
        <v>189</v>
      </c>
      <c r="C949" t="s">
        <v>264</v>
      </c>
      <c r="D949">
        <v>270000</v>
      </c>
      <c r="E949">
        <v>0.15623249252921023</v>
      </c>
      <c r="F949" t="s">
        <v>264</v>
      </c>
    </row>
    <row r="950" spans="1:6" x14ac:dyDescent="0.3">
      <c r="A950">
        <v>949</v>
      </c>
      <c r="B950" t="s">
        <v>89</v>
      </c>
      <c r="C950" t="s">
        <v>264</v>
      </c>
      <c r="D950">
        <v>192500</v>
      </c>
      <c r="E950">
        <v>0.59519476096634283</v>
      </c>
      <c r="F950" t="s">
        <v>264</v>
      </c>
    </row>
    <row r="951" spans="1:6" x14ac:dyDescent="0.3">
      <c r="A951">
        <v>950</v>
      </c>
      <c r="B951" t="s">
        <v>138</v>
      </c>
      <c r="C951" t="s">
        <v>264</v>
      </c>
      <c r="D951">
        <v>197500</v>
      </c>
      <c r="E951">
        <v>0.60707943303356149</v>
      </c>
      <c r="F951" t="s">
        <v>264</v>
      </c>
    </row>
    <row r="952" spans="1:6" x14ac:dyDescent="0.3">
      <c r="A952">
        <v>951</v>
      </c>
      <c r="B952" t="s">
        <v>162</v>
      </c>
      <c r="C952" t="s">
        <v>265</v>
      </c>
      <c r="D952">
        <v>129000</v>
      </c>
      <c r="E952">
        <v>0.51590396348824963</v>
      </c>
      <c r="F952" t="s">
        <v>268</v>
      </c>
    </row>
    <row r="953" spans="1:6" x14ac:dyDescent="0.3">
      <c r="A953">
        <v>952</v>
      </c>
      <c r="B953" t="s">
        <v>170</v>
      </c>
      <c r="C953" t="s">
        <v>264</v>
      </c>
      <c r="D953">
        <v>119900</v>
      </c>
      <c r="E953">
        <v>0.39022162304177765</v>
      </c>
      <c r="F953" t="s">
        <v>264</v>
      </c>
    </row>
    <row r="954" spans="1:6" x14ac:dyDescent="0.3">
      <c r="A954">
        <v>953</v>
      </c>
      <c r="B954" t="s">
        <v>89</v>
      </c>
      <c r="C954" t="s">
        <v>264</v>
      </c>
      <c r="D954">
        <v>133900</v>
      </c>
      <c r="E954">
        <v>0.16008672683777225</v>
      </c>
      <c r="F954" t="s">
        <v>264</v>
      </c>
    </row>
    <row r="955" spans="1:6" x14ac:dyDescent="0.3">
      <c r="A955">
        <v>954</v>
      </c>
      <c r="B955" t="s">
        <v>131</v>
      </c>
      <c r="C955" t="s">
        <v>265</v>
      </c>
      <c r="D955">
        <v>172000</v>
      </c>
      <c r="E955">
        <v>0.64055016356494265</v>
      </c>
      <c r="F955" t="s">
        <v>268</v>
      </c>
    </row>
    <row r="956" spans="1:6" x14ac:dyDescent="0.3">
      <c r="A956">
        <v>955</v>
      </c>
      <c r="B956" t="s">
        <v>185</v>
      </c>
      <c r="C956" t="s">
        <v>265</v>
      </c>
      <c r="D956">
        <v>127500</v>
      </c>
      <c r="E956">
        <v>0.4494694795149009</v>
      </c>
      <c r="F956" t="s">
        <v>267</v>
      </c>
    </row>
    <row r="957" spans="1:6" x14ac:dyDescent="0.3">
      <c r="A957">
        <v>956</v>
      </c>
      <c r="B957" t="s">
        <v>123</v>
      </c>
      <c r="C957" t="s">
        <v>264</v>
      </c>
      <c r="D957">
        <v>145000</v>
      </c>
      <c r="E957">
        <v>0.6790206086503292</v>
      </c>
      <c r="F957" t="s">
        <v>264</v>
      </c>
    </row>
    <row r="958" spans="1:6" x14ac:dyDescent="0.3">
      <c r="A958">
        <v>957</v>
      </c>
      <c r="B958" t="s">
        <v>247</v>
      </c>
      <c r="C958" t="s">
        <v>265</v>
      </c>
      <c r="D958">
        <v>124000</v>
      </c>
      <c r="E958">
        <v>0.37061239174645599</v>
      </c>
      <c r="F958" t="s">
        <v>267</v>
      </c>
    </row>
    <row r="959" spans="1:6" x14ac:dyDescent="0.3">
      <c r="A959">
        <v>958</v>
      </c>
      <c r="B959" t="s">
        <v>151</v>
      </c>
      <c r="C959" t="s">
        <v>265</v>
      </c>
      <c r="D959">
        <v>132000</v>
      </c>
      <c r="E959">
        <v>0.13771697034721098</v>
      </c>
      <c r="F959" t="s">
        <v>267</v>
      </c>
    </row>
    <row r="960" spans="1:6" x14ac:dyDescent="0.3">
      <c r="A960">
        <v>959</v>
      </c>
      <c r="B960" t="s">
        <v>89</v>
      </c>
      <c r="C960" t="s">
        <v>264</v>
      </c>
      <c r="D960">
        <v>185000</v>
      </c>
      <c r="E960">
        <v>0.22339832584849317</v>
      </c>
      <c r="F960" t="s">
        <v>264</v>
      </c>
    </row>
    <row r="961" spans="1:6" x14ac:dyDescent="0.3">
      <c r="A961">
        <v>960</v>
      </c>
      <c r="B961" t="s">
        <v>136</v>
      </c>
      <c r="C961" t="s">
        <v>264</v>
      </c>
      <c r="D961">
        <v>155000</v>
      </c>
      <c r="E961">
        <v>0.7829447908554068</v>
      </c>
      <c r="F961" t="s">
        <v>264</v>
      </c>
    </row>
    <row r="962" spans="1:6" x14ac:dyDescent="0.3">
      <c r="A962">
        <v>961</v>
      </c>
      <c r="B962" t="s">
        <v>148</v>
      </c>
      <c r="C962" t="s">
        <v>265</v>
      </c>
      <c r="D962">
        <v>116500</v>
      </c>
      <c r="E962">
        <v>0.78982838449608483</v>
      </c>
      <c r="F962" t="s">
        <v>268</v>
      </c>
    </row>
    <row r="963" spans="1:6" x14ac:dyDescent="0.3">
      <c r="A963">
        <v>962</v>
      </c>
      <c r="B963" t="s">
        <v>138</v>
      </c>
      <c r="C963" t="s">
        <v>264</v>
      </c>
      <c r="D963">
        <v>272000</v>
      </c>
      <c r="E963">
        <v>0.9185944995012445</v>
      </c>
      <c r="F963" t="s">
        <v>264</v>
      </c>
    </row>
    <row r="964" spans="1:6" x14ac:dyDescent="0.3">
      <c r="A964">
        <v>963</v>
      </c>
      <c r="B964" t="s">
        <v>216</v>
      </c>
      <c r="C964" t="s">
        <v>265</v>
      </c>
      <c r="D964">
        <v>155000</v>
      </c>
      <c r="E964">
        <v>0.68463731215242207</v>
      </c>
      <c r="F964" t="s">
        <v>268</v>
      </c>
    </row>
    <row r="965" spans="1:6" x14ac:dyDescent="0.3">
      <c r="A965">
        <v>964</v>
      </c>
      <c r="B965" t="s">
        <v>89</v>
      </c>
      <c r="C965" t="s">
        <v>264</v>
      </c>
      <c r="D965">
        <v>239000</v>
      </c>
      <c r="E965">
        <v>0.52163234374889822</v>
      </c>
      <c r="F965" t="s">
        <v>264</v>
      </c>
    </row>
    <row r="966" spans="1:6" x14ac:dyDescent="0.3">
      <c r="A966">
        <v>965</v>
      </c>
      <c r="B966" t="s">
        <v>189</v>
      </c>
      <c r="C966" t="s">
        <v>264</v>
      </c>
      <c r="D966">
        <v>214900</v>
      </c>
      <c r="E966">
        <v>0.1035348699366182</v>
      </c>
      <c r="F966" t="s">
        <v>264</v>
      </c>
    </row>
    <row r="967" spans="1:6" x14ac:dyDescent="0.3">
      <c r="A967">
        <v>966</v>
      </c>
      <c r="B967" t="s">
        <v>193</v>
      </c>
      <c r="C967" t="s">
        <v>264</v>
      </c>
      <c r="D967">
        <v>178900</v>
      </c>
      <c r="E967">
        <v>0.56379723729301179</v>
      </c>
      <c r="F967" t="s">
        <v>264</v>
      </c>
    </row>
    <row r="968" spans="1:6" x14ac:dyDescent="0.3">
      <c r="A968">
        <v>967</v>
      </c>
      <c r="B968" t="s">
        <v>123</v>
      </c>
      <c r="C968" t="s">
        <v>264</v>
      </c>
      <c r="D968">
        <v>160000</v>
      </c>
      <c r="E968">
        <v>0.23167658281238435</v>
      </c>
      <c r="F968" t="s">
        <v>264</v>
      </c>
    </row>
    <row r="969" spans="1:6" x14ac:dyDescent="0.3">
      <c r="A969">
        <v>968</v>
      </c>
      <c r="B969" t="s">
        <v>162</v>
      </c>
      <c r="C969" t="s">
        <v>265</v>
      </c>
      <c r="D969">
        <v>135000</v>
      </c>
      <c r="E969">
        <v>0.41573053511751279</v>
      </c>
      <c r="F969" t="s">
        <v>267</v>
      </c>
    </row>
    <row r="970" spans="1:6" x14ac:dyDescent="0.3">
      <c r="A970">
        <v>969</v>
      </c>
      <c r="B970" t="s">
        <v>143</v>
      </c>
      <c r="C970" t="s">
        <v>265</v>
      </c>
      <c r="D970">
        <v>37900</v>
      </c>
      <c r="E970">
        <v>0.85805895001337706</v>
      </c>
      <c r="F970" t="s">
        <v>268</v>
      </c>
    </row>
    <row r="971" spans="1:6" x14ac:dyDescent="0.3">
      <c r="A971">
        <v>970</v>
      </c>
      <c r="B971" t="s">
        <v>162</v>
      </c>
      <c r="C971" t="s">
        <v>265</v>
      </c>
      <c r="D971">
        <v>140000</v>
      </c>
      <c r="E971">
        <v>0.80597085867489893</v>
      </c>
      <c r="F971" t="s">
        <v>268</v>
      </c>
    </row>
    <row r="972" spans="1:6" x14ac:dyDescent="0.3">
      <c r="A972">
        <v>971</v>
      </c>
      <c r="B972" t="s">
        <v>162</v>
      </c>
      <c r="C972" t="s">
        <v>265</v>
      </c>
      <c r="D972">
        <v>135000</v>
      </c>
      <c r="E972">
        <v>0.62296282943606418</v>
      </c>
      <c r="F972" t="s">
        <v>268</v>
      </c>
    </row>
    <row r="973" spans="1:6" x14ac:dyDescent="0.3">
      <c r="A973">
        <v>972</v>
      </c>
      <c r="B973" t="s">
        <v>154</v>
      </c>
      <c r="C973" t="s">
        <v>264</v>
      </c>
      <c r="D973">
        <v>173000</v>
      </c>
      <c r="E973">
        <v>0.80949932825873328</v>
      </c>
      <c r="F973" t="s">
        <v>264</v>
      </c>
    </row>
    <row r="974" spans="1:6" x14ac:dyDescent="0.3">
      <c r="A974">
        <v>973</v>
      </c>
      <c r="B974" t="s">
        <v>170</v>
      </c>
      <c r="C974" t="s">
        <v>264</v>
      </c>
      <c r="D974">
        <v>99500</v>
      </c>
      <c r="E974">
        <v>0.81973947153665894</v>
      </c>
      <c r="F974" t="s">
        <v>264</v>
      </c>
    </row>
    <row r="975" spans="1:6" x14ac:dyDescent="0.3">
      <c r="A975">
        <v>974</v>
      </c>
      <c r="B975" t="s">
        <v>136</v>
      </c>
      <c r="C975" t="s">
        <v>264</v>
      </c>
      <c r="D975">
        <v>182000</v>
      </c>
      <c r="E975">
        <v>0.36934516186901034</v>
      </c>
      <c r="F975" t="s">
        <v>264</v>
      </c>
    </row>
    <row r="976" spans="1:6" x14ac:dyDescent="0.3">
      <c r="A976">
        <v>975</v>
      </c>
      <c r="B976" t="s">
        <v>148</v>
      </c>
      <c r="C976" t="s">
        <v>265</v>
      </c>
      <c r="D976">
        <v>167500</v>
      </c>
      <c r="E976">
        <v>6.0285792766390012E-2</v>
      </c>
      <c r="F976" t="s">
        <v>267</v>
      </c>
    </row>
    <row r="977" spans="1:6" x14ac:dyDescent="0.3">
      <c r="A977">
        <v>976</v>
      </c>
      <c r="B977" t="s">
        <v>136</v>
      </c>
      <c r="C977" t="s">
        <v>264</v>
      </c>
      <c r="D977">
        <v>165000</v>
      </c>
      <c r="E977">
        <v>1.4882644073241358E-2</v>
      </c>
      <c r="F977" t="s">
        <v>264</v>
      </c>
    </row>
    <row r="978" spans="1:6" x14ac:dyDescent="0.3">
      <c r="A978">
        <v>977</v>
      </c>
      <c r="B978" t="s">
        <v>148</v>
      </c>
      <c r="C978" t="s">
        <v>265</v>
      </c>
      <c r="D978">
        <v>85500</v>
      </c>
      <c r="E978">
        <v>0.88759535655684763</v>
      </c>
      <c r="F978" t="s">
        <v>268</v>
      </c>
    </row>
    <row r="979" spans="1:6" x14ac:dyDescent="0.3">
      <c r="A979">
        <v>978</v>
      </c>
      <c r="B979" t="s">
        <v>136</v>
      </c>
      <c r="C979" t="s">
        <v>264</v>
      </c>
      <c r="D979">
        <v>199900</v>
      </c>
      <c r="E979">
        <v>0.63700337299892373</v>
      </c>
      <c r="F979" t="s">
        <v>264</v>
      </c>
    </row>
    <row r="980" spans="1:6" x14ac:dyDescent="0.3">
      <c r="A980">
        <v>979</v>
      </c>
      <c r="B980" t="s">
        <v>185</v>
      </c>
      <c r="C980" t="s">
        <v>265</v>
      </c>
      <c r="D980">
        <v>110000</v>
      </c>
      <c r="E980">
        <v>5.2402472751688411E-2</v>
      </c>
      <c r="F980" t="s">
        <v>267</v>
      </c>
    </row>
    <row r="981" spans="1:6" x14ac:dyDescent="0.3">
      <c r="A981">
        <v>980</v>
      </c>
      <c r="B981" t="s">
        <v>151</v>
      </c>
      <c r="C981" t="s">
        <v>265</v>
      </c>
      <c r="D981">
        <v>139000</v>
      </c>
      <c r="E981">
        <v>1.3025598394922455E-2</v>
      </c>
      <c r="F981" t="s">
        <v>267</v>
      </c>
    </row>
    <row r="982" spans="1:6" x14ac:dyDescent="0.3">
      <c r="A982">
        <v>981</v>
      </c>
      <c r="B982" t="s">
        <v>162</v>
      </c>
      <c r="C982" t="s">
        <v>265</v>
      </c>
      <c r="D982">
        <v>178400</v>
      </c>
      <c r="E982">
        <v>0.70182019933133644</v>
      </c>
      <c r="F982" t="s">
        <v>268</v>
      </c>
    </row>
    <row r="983" spans="1:6" x14ac:dyDescent="0.3">
      <c r="A983">
        <v>982</v>
      </c>
      <c r="B983" t="s">
        <v>129</v>
      </c>
      <c r="C983" t="s">
        <v>264</v>
      </c>
      <c r="D983">
        <v>336000</v>
      </c>
      <c r="E983">
        <v>0.43134481735258801</v>
      </c>
      <c r="F983" t="s">
        <v>264</v>
      </c>
    </row>
    <row r="984" spans="1:6" x14ac:dyDescent="0.3">
      <c r="A984">
        <v>983</v>
      </c>
      <c r="B984" t="s">
        <v>227</v>
      </c>
      <c r="C984" t="s">
        <v>264</v>
      </c>
      <c r="D984">
        <v>159895</v>
      </c>
      <c r="E984">
        <v>0.47153330159857221</v>
      </c>
      <c r="F984" t="s">
        <v>264</v>
      </c>
    </row>
    <row r="985" spans="1:6" x14ac:dyDescent="0.3">
      <c r="A985">
        <v>984</v>
      </c>
      <c r="B985" t="s">
        <v>89</v>
      </c>
      <c r="C985" t="s">
        <v>264</v>
      </c>
      <c r="D985">
        <v>255900</v>
      </c>
      <c r="E985">
        <v>0.7642975296897756</v>
      </c>
      <c r="F985" t="s">
        <v>264</v>
      </c>
    </row>
    <row r="986" spans="1:6" x14ac:dyDescent="0.3">
      <c r="A986">
        <v>985</v>
      </c>
      <c r="B986" t="s">
        <v>131</v>
      </c>
      <c r="C986" t="s">
        <v>265</v>
      </c>
      <c r="D986">
        <v>126000</v>
      </c>
      <c r="E986">
        <v>0.16273357116488807</v>
      </c>
      <c r="F986" t="s">
        <v>267</v>
      </c>
    </row>
    <row r="987" spans="1:6" x14ac:dyDescent="0.3">
      <c r="A987">
        <v>986</v>
      </c>
      <c r="B987" t="s">
        <v>185</v>
      </c>
      <c r="C987" t="s">
        <v>265</v>
      </c>
      <c r="D987">
        <v>125000</v>
      </c>
      <c r="E987">
        <v>0.69123643990061745</v>
      </c>
      <c r="F987" t="s">
        <v>268</v>
      </c>
    </row>
    <row r="988" spans="1:6" x14ac:dyDescent="0.3">
      <c r="A988">
        <v>987</v>
      </c>
      <c r="B988" t="s">
        <v>143</v>
      </c>
      <c r="C988" t="s">
        <v>265</v>
      </c>
      <c r="D988">
        <v>117000</v>
      </c>
      <c r="E988">
        <v>0.68540623872440642</v>
      </c>
      <c r="F988" t="s">
        <v>268</v>
      </c>
    </row>
    <row r="989" spans="1:6" x14ac:dyDescent="0.3">
      <c r="A989">
        <v>988</v>
      </c>
      <c r="B989" t="s">
        <v>154</v>
      </c>
      <c r="C989" t="s">
        <v>264</v>
      </c>
      <c r="D989">
        <v>395192</v>
      </c>
      <c r="E989">
        <v>0.96940845934782183</v>
      </c>
      <c r="F989" t="s">
        <v>264</v>
      </c>
    </row>
    <row r="990" spans="1:6" x14ac:dyDescent="0.3">
      <c r="A990">
        <v>989</v>
      </c>
      <c r="B990" t="s">
        <v>138</v>
      </c>
      <c r="C990" t="s">
        <v>264</v>
      </c>
      <c r="D990">
        <v>195000</v>
      </c>
      <c r="E990">
        <v>8.9789859319523102E-2</v>
      </c>
      <c r="F990" t="s">
        <v>264</v>
      </c>
    </row>
    <row r="991" spans="1:6" x14ac:dyDescent="0.3">
      <c r="A991">
        <v>990</v>
      </c>
      <c r="B991" t="s">
        <v>136</v>
      </c>
      <c r="C991" t="s">
        <v>264</v>
      </c>
      <c r="D991">
        <v>197000</v>
      </c>
      <c r="E991">
        <v>0.98978310162249317</v>
      </c>
      <c r="F991" t="s">
        <v>264</v>
      </c>
    </row>
    <row r="992" spans="1:6" x14ac:dyDescent="0.3">
      <c r="A992">
        <v>991</v>
      </c>
      <c r="B992" t="s">
        <v>129</v>
      </c>
      <c r="C992" t="s">
        <v>264</v>
      </c>
      <c r="D992">
        <v>348000</v>
      </c>
      <c r="E992">
        <v>0.80822312856832879</v>
      </c>
      <c r="F992" t="s">
        <v>264</v>
      </c>
    </row>
    <row r="993" spans="1:6" x14ac:dyDescent="0.3">
      <c r="A993">
        <v>992</v>
      </c>
      <c r="B993" t="s">
        <v>143</v>
      </c>
      <c r="C993" t="s">
        <v>265</v>
      </c>
      <c r="D993">
        <v>168000</v>
      </c>
      <c r="E993">
        <v>0.44445764032801305</v>
      </c>
      <c r="F993" t="s">
        <v>267</v>
      </c>
    </row>
    <row r="994" spans="1:6" x14ac:dyDescent="0.3">
      <c r="A994">
        <v>993</v>
      </c>
      <c r="B994" t="s">
        <v>162</v>
      </c>
      <c r="C994" t="s">
        <v>265</v>
      </c>
      <c r="D994">
        <v>187000</v>
      </c>
      <c r="E994">
        <v>0.44654277942591802</v>
      </c>
      <c r="F994" t="s">
        <v>267</v>
      </c>
    </row>
    <row r="995" spans="1:6" x14ac:dyDescent="0.3">
      <c r="A995">
        <v>994</v>
      </c>
      <c r="B995" t="s">
        <v>89</v>
      </c>
      <c r="C995" t="s">
        <v>264</v>
      </c>
      <c r="D995">
        <v>173900</v>
      </c>
      <c r="E995">
        <v>0.76218354922552167</v>
      </c>
      <c r="F995" t="s">
        <v>264</v>
      </c>
    </row>
    <row r="996" spans="1:6" x14ac:dyDescent="0.3">
      <c r="A996">
        <v>995</v>
      </c>
      <c r="B996" t="s">
        <v>154</v>
      </c>
      <c r="C996" t="s">
        <v>264</v>
      </c>
      <c r="D996">
        <v>337500</v>
      </c>
      <c r="E996">
        <v>0.684292975532796</v>
      </c>
      <c r="F996" t="s">
        <v>264</v>
      </c>
    </row>
    <row r="997" spans="1:6" x14ac:dyDescent="0.3">
      <c r="A997">
        <v>996</v>
      </c>
      <c r="B997" t="s">
        <v>148</v>
      </c>
      <c r="C997" t="s">
        <v>265</v>
      </c>
      <c r="D997">
        <v>121600</v>
      </c>
      <c r="E997">
        <v>0.44064300799664924</v>
      </c>
      <c r="F997" t="s">
        <v>267</v>
      </c>
    </row>
    <row r="998" spans="1:6" x14ac:dyDescent="0.3">
      <c r="A998">
        <v>997</v>
      </c>
      <c r="B998" t="s">
        <v>162</v>
      </c>
      <c r="C998" t="s">
        <v>265</v>
      </c>
      <c r="D998">
        <v>136500</v>
      </c>
      <c r="E998">
        <v>0.65712449858081656</v>
      </c>
      <c r="F998" t="s">
        <v>268</v>
      </c>
    </row>
    <row r="999" spans="1:6" x14ac:dyDescent="0.3">
      <c r="A999">
        <v>998</v>
      </c>
      <c r="B999" t="s">
        <v>138</v>
      </c>
      <c r="C999" t="s">
        <v>264</v>
      </c>
      <c r="D999">
        <v>185000</v>
      </c>
      <c r="E999">
        <v>0.31086460639965563</v>
      </c>
      <c r="F999" t="s">
        <v>264</v>
      </c>
    </row>
    <row r="1000" spans="1:6" x14ac:dyDescent="0.3">
      <c r="A1000">
        <v>999</v>
      </c>
      <c r="B1000" t="s">
        <v>176</v>
      </c>
      <c r="C1000" t="s">
        <v>265</v>
      </c>
      <c r="D1000">
        <v>91000</v>
      </c>
      <c r="E1000">
        <v>0.89696129992332241</v>
      </c>
      <c r="F1000" t="s">
        <v>268</v>
      </c>
    </row>
    <row r="1001" spans="1:6" x14ac:dyDescent="0.3">
      <c r="A1001">
        <v>1000</v>
      </c>
      <c r="B1001" t="s">
        <v>89</v>
      </c>
      <c r="C1001" t="s">
        <v>264</v>
      </c>
      <c r="D1001">
        <v>206000</v>
      </c>
      <c r="E1001">
        <v>0.67270825197554784</v>
      </c>
      <c r="F1001" t="s">
        <v>264</v>
      </c>
    </row>
    <row r="1002" spans="1:6" x14ac:dyDescent="0.3">
      <c r="A1002">
        <v>1001</v>
      </c>
      <c r="B1002" t="s">
        <v>185</v>
      </c>
      <c r="C1002" t="s">
        <v>265</v>
      </c>
      <c r="D1002">
        <v>82000</v>
      </c>
      <c r="E1002">
        <v>0.38345335320110319</v>
      </c>
      <c r="F1002" t="s">
        <v>267</v>
      </c>
    </row>
    <row r="1003" spans="1:6" x14ac:dyDescent="0.3">
      <c r="A1003">
        <v>1002</v>
      </c>
      <c r="B1003" t="s">
        <v>143</v>
      </c>
      <c r="C1003" t="s">
        <v>265</v>
      </c>
      <c r="D1003">
        <v>86000</v>
      </c>
      <c r="E1003">
        <v>0.13264695080572975</v>
      </c>
      <c r="F1003" t="s">
        <v>267</v>
      </c>
    </row>
    <row r="1004" spans="1:6" x14ac:dyDescent="0.3">
      <c r="A1004">
        <v>1003</v>
      </c>
      <c r="B1004" t="s">
        <v>136</v>
      </c>
      <c r="C1004" t="s">
        <v>264</v>
      </c>
      <c r="D1004">
        <v>232000</v>
      </c>
      <c r="E1004">
        <v>0.64205263342956664</v>
      </c>
      <c r="F1004" t="s">
        <v>264</v>
      </c>
    </row>
    <row r="1005" spans="1:6" x14ac:dyDescent="0.3">
      <c r="A1005">
        <v>1004</v>
      </c>
      <c r="B1005" t="s">
        <v>138</v>
      </c>
      <c r="C1005" t="s">
        <v>264</v>
      </c>
      <c r="D1005">
        <v>136905</v>
      </c>
      <c r="E1005">
        <v>0.71316384931790533</v>
      </c>
      <c r="F1005" t="s">
        <v>264</v>
      </c>
    </row>
    <row r="1006" spans="1:6" x14ac:dyDescent="0.3">
      <c r="A1006">
        <v>1005</v>
      </c>
      <c r="B1006" t="s">
        <v>227</v>
      </c>
      <c r="C1006" t="s">
        <v>264</v>
      </c>
      <c r="D1006">
        <v>181000</v>
      </c>
      <c r="E1006">
        <v>0.66404642176855144</v>
      </c>
      <c r="F1006" t="s">
        <v>264</v>
      </c>
    </row>
    <row r="1007" spans="1:6" x14ac:dyDescent="0.3">
      <c r="A1007">
        <v>1006</v>
      </c>
      <c r="B1007" t="s">
        <v>89</v>
      </c>
      <c r="C1007" t="s">
        <v>264</v>
      </c>
      <c r="D1007">
        <v>149900</v>
      </c>
      <c r="E1007">
        <v>0.93470805485823827</v>
      </c>
      <c r="F1007" t="s">
        <v>264</v>
      </c>
    </row>
    <row r="1008" spans="1:6" x14ac:dyDescent="0.3">
      <c r="A1008">
        <v>1007</v>
      </c>
      <c r="B1008" t="s">
        <v>162</v>
      </c>
      <c r="C1008" t="s">
        <v>265</v>
      </c>
      <c r="D1008">
        <v>163500</v>
      </c>
      <c r="E1008">
        <v>0.84622573156658709</v>
      </c>
      <c r="F1008" t="s">
        <v>268</v>
      </c>
    </row>
    <row r="1009" spans="1:6" x14ac:dyDescent="0.3">
      <c r="A1009">
        <v>1008</v>
      </c>
      <c r="B1009" t="s">
        <v>178</v>
      </c>
      <c r="C1009" t="s">
        <v>265</v>
      </c>
      <c r="D1009">
        <v>88000</v>
      </c>
      <c r="E1009">
        <v>0.46771561433727893</v>
      </c>
      <c r="F1009" t="s">
        <v>267</v>
      </c>
    </row>
    <row r="1010" spans="1:6" x14ac:dyDescent="0.3">
      <c r="A1010">
        <v>1009</v>
      </c>
      <c r="B1010" t="s">
        <v>131</v>
      </c>
      <c r="C1010" t="s">
        <v>265</v>
      </c>
      <c r="D1010">
        <v>240000</v>
      </c>
      <c r="E1010">
        <v>0.38035811582394563</v>
      </c>
      <c r="F1010" t="s">
        <v>267</v>
      </c>
    </row>
    <row r="1011" spans="1:6" x14ac:dyDescent="0.3">
      <c r="A1011">
        <v>1010</v>
      </c>
      <c r="B1011" t="s">
        <v>232</v>
      </c>
      <c r="C1011" t="s">
        <v>265</v>
      </c>
      <c r="D1011">
        <v>102000</v>
      </c>
      <c r="E1011">
        <v>0.59226651822060838</v>
      </c>
      <c r="F1011" t="s">
        <v>268</v>
      </c>
    </row>
    <row r="1012" spans="1:6" x14ac:dyDescent="0.3">
      <c r="A1012">
        <v>1011</v>
      </c>
      <c r="B1012" t="s">
        <v>151</v>
      </c>
      <c r="C1012" t="s">
        <v>265</v>
      </c>
      <c r="D1012">
        <v>135000</v>
      </c>
      <c r="E1012">
        <v>0.63901643949767983</v>
      </c>
      <c r="F1012" t="s">
        <v>268</v>
      </c>
    </row>
    <row r="1013" spans="1:6" x14ac:dyDescent="0.3">
      <c r="A1013">
        <v>1012</v>
      </c>
      <c r="B1013" t="s">
        <v>185</v>
      </c>
      <c r="C1013" t="s">
        <v>265</v>
      </c>
      <c r="D1013">
        <v>100000</v>
      </c>
      <c r="E1013">
        <v>0.40724992429493156</v>
      </c>
      <c r="F1013" t="s">
        <v>267</v>
      </c>
    </row>
    <row r="1014" spans="1:6" x14ac:dyDescent="0.3">
      <c r="A1014">
        <v>1013</v>
      </c>
      <c r="B1014" t="s">
        <v>123</v>
      </c>
      <c r="C1014" t="s">
        <v>264</v>
      </c>
      <c r="D1014">
        <v>165000</v>
      </c>
      <c r="E1014">
        <v>0.31686470656196652</v>
      </c>
      <c r="F1014" t="s">
        <v>264</v>
      </c>
    </row>
    <row r="1015" spans="1:6" x14ac:dyDescent="0.3">
      <c r="A1015">
        <v>1014</v>
      </c>
      <c r="B1015" t="s">
        <v>143</v>
      </c>
      <c r="C1015" t="s">
        <v>265</v>
      </c>
      <c r="D1015">
        <v>85000</v>
      </c>
      <c r="E1015">
        <v>6.2323509588571246E-2</v>
      </c>
      <c r="F1015" t="s">
        <v>267</v>
      </c>
    </row>
    <row r="1016" spans="1:6" x14ac:dyDescent="0.3">
      <c r="A1016">
        <v>1015</v>
      </c>
      <c r="B1016" t="s">
        <v>162</v>
      </c>
      <c r="C1016" t="s">
        <v>265</v>
      </c>
      <c r="D1016">
        <v>119200</v>
      </c>
      <c r="E1016">
        <v>0.66630338715335924</v>
      </c>
      <c r="F1016" t="s">
        <v>268</v>
      </c>
    </row>
    <row r="1017" spans="1:6" x14ac:dyDescent="0.3">
      <c r="A1017">
        <v>1016</v>
      </c>
      <c r="B1017" t="s">
        <v>138</v>
      </c>
      <c r="C1017" t="s">
        <v>264</v>
      </c>
      <c r="D1017">
        <v>227000</v>
      </c>
      <c r="E1017">
        <v>0.43859183046371886</v>
      </c>
      <c r="F1017" t="s">
        <v>264</v>
      </c>
    </row>
    <row r="1018" spans="1:6" x14ac:dyDescent="0.3">
      <c r="A1018">
        <v>1017</v>
      </c>
      <c r="B1018" t="s">
        <v>89</v>
      </c>
      <c r="C1018" t="s">
        <v>264</v>
      </c>
      <c r="D1018">
        <v>203000</v>
      </c>
      <c r="E1018">
        <v>0.80592823690193738</v>
      </c>
      <c r="F1018" t="s">
        <v>264</v>
      </c>
    </row>
    <row r="1019" spans="1:6" x14ac:dyDescent="0.3">
      <c r="A1019">
        <v>1018</v>
      </c>
      <c r="B1019" t="s">
        <v>200</v>
      </c>
      <c r="C1019" t="s">
        <v>264</v>
      </c>
      <c r="D1019">
        <v>187500</v>
      </c>
      <c r="E1019">
        <v>0.88579700019113705</v>
      </c>
      <c r="F1019" t="s">
        <v>264</v>
      </c>
    </row>
    <row r="1020" spans="1:6" x14ac:dyDescent="0.3">
      <c r="A1020">
        <v>1019</v>
      </c>
      <c r="B1020" t="s">
        <v>193</v>
      </c>
      <c r="C1020" t="s">
        <v>264</v>
      </c>
      <c r="D1020">
        <v>160000</v>
      </c>
      <c r="E1020">
        <v>0.55401976317015689</v>
      </c>
      <c r="F1020" t="s">
        <v>264</v>
      </c>
    </row>
    <row r="1021" spans="1:6" x14ac:dyDescent="0.3">
      <c r="A1021">
        <v>1020</v>
      </c>
      <c r="B1021" t="s">
        <v>227</v>
      </c>
      <c r="C1021" t="s">
        <v>264</v>
      </c>
      <c r="D1021">
        <v>213490</v>
      </c>
      <c r="E1021">
        <v>0.4677442857311872</v>
      </c>
      <c r="F1021" t="s">
        <v>264</v>
      </c>
    </row>
    <row r="1022" spans="1:6" x14ac:dyDescent="0.3">
      <c r="A1022">
        <v>1021</v>
      </c>
      <c r="B1022" t="s">
        <v>185</v>
      </c>
      <c r="C1022" t="s">
        <v>265</v>
      </c>
      <c r="D1022">
        <v>176000</v>
      </c>
      <c r="E1022">
        <v>0.8099523494216686</v>
      </c>
      <c r="F1022" t="s">
        <v>268</v>
      </c>
    </row>
    <row r="1023" spans="1:6" x14ac:dyDescent="0.3">
      <c r="A1023">
        <v>1022</v>
      </c>
      <c r="B1023" t="s">
        <v>89</v>
      </c>
      <c r="C1023" t="s">
        <v>264</v>
      </c>
      <c r="D1023">
        <v>194000</v>
      </c>
      <c r="E1023">
        <v>0.76263146884446231</v>
      </c>
      <c r="F1023" t="s">
        <v>264</v>
      </c>
    </row>
    <row r="1024" spans="1:6" x14ac:dyDescent="0.3">
      <c r="A1024">
        <v>1023</v>
      </c>
      <c r="B1024" t="s">
        <v>143</v>
      </c>
      <c r="C1024" t="s">
        <v>265</v>
      </c>
      <c r="D1024">
        <v>87000</v>
      </c>
      <c r="E1024">
        <v>6.5664075158896829E-2</v>
      </c>
      <c r="F1024" t="s">
        <v>267</v>
      </c>
    </row>
    <row r="1025" spans="1:6" x14ac:dyDescent="0.3">
      <c r="A1025">
        <v>1024</v>
      </c>
      <c r="B1025" t="s">
        <v>227</v>
      </c>
      <c r="C1025" t="s">
        <v>264</v>
      </c>
      <c r="D1025">
        <v>191000</v>
      </c>
      <c r="E1025">
        <v>0.23249431844704771</v>
      </c>
      <c r="F1025" t="s">
        <v>264</v>
      </c>
    </row>
    <row r="1026" spans="1:6" x14ac:dyDescent="0.3">
      <c r="A1026">
        <v>1025</v>
      </c>
      <c r="B1026" t="s">
        <v>189</v>
      </c>
      <c r="C1026" t="s">
        <v>264</v>
      </c>
      <c r="D1026">
        <v>287000</v>
      </c>
      <c r="E1026">
        <v>2.7086346043686982E-2</v>
      </c>
      <c r="F1026" t="s">
        <v>264</v>
      </c>
    </row>
    <row r="1027" spans="1:6" x14ac:dyDescent="0.3">
      <c r="A1027">
        <v>1026</v>
      </c>
      <c r="B1027" t="s">
        <v>89</v>
      </c>
      <c r="C1027" t="s">
        <v>264</v>
      </c>
      <c r="D1027">
        <v>112500</v>
      </c>
      <c r="E1027">
        <v>0.12829557138051451</v>
      </c>
      <c r="F1027" t="s">
        <v>264</v>
      </c>
    </row>
    <row r="1028" spans="1:6" x14ac:dyDescent="0.3">
      <c r="A1028">
        <v>1027</v>
      </c>
      <c r="B1028" t="s">
        <v>162</v>
      </c>
      <c r="C1028" t="s">
        <v>265</v>
      </c>
      <c r="D1028">
        <v>167500</v>
      </c>
      <c r="E1028">
        <v>0.74869592959825115</v>
      </c>
      <c r="F1028" t="s">
        <v>268</v>
      </c>
    </row>
    <row r="1029" spans="1:6" x14ac:dyDescent="0.3">
      <c r="A1029">
        <v>1028</v>
      </c>
      <c r="B1029" t="s">
        <v>189</v>
      </c>
      <c r="C1029" t="s">
        <v>264</v>
      </c>
      <c r="D1029">
        <v>293077</v>
      </c>
      <c r="E1029">
        <v>0.72447100800366504</v>
      </c>
      <c r="F1029" t="s">
        <v>264</v>
      </c>
    </row>
    <row r="1030" spans="1:6" x14ac:dyDescent="0.3">
      <c r="A1030">
        <v>1029</v>
      </c>
      <c r="B1030" t="s">
        <v>162</v>
      </c>
      <c r="C1030" t="s">
        <v>265</v>
      </c>
      <c r="D1030">
        <v>105000</v>
      </c>
      <c r="E1030">
        <v>0.97181076241418229</v>
      </c>
      <c r="F1030" t="s">
        <v>268</v>
      </c>
    </row>
    <row r="1031" spans="1:6" x14ac:dyDescent="0.3">
      <c r="A1031">
        <v>1030</v>
      </c>
      <c r="B1031" t="s">
        <v>228</v>
      </c>
      <c r="C1031" t="s">
        <v>265</v>
      </c>
      <c r="D1031">
        <v>118000</v>
      </c>
      <c r="E1031">
        <v>0.73980736163360516</v>
      </c>
      <c r="F1031" t="s">
        <v>268</v>
      </c>
    </row>
    <row r="1032" spans="1:6" x14ac:dyDescent="0.3">
      <c r="A1032">
        <v>1031</v>
      </c>
      <c r="B1032" t="s">
        <v>232</v>
      </c>
      <c r="C1032" t="s">
        <v>265</v>
      </c>
      <c r="D1032">
        <v>160000</v>
      </c>
      <c r="E1032">
        <v>0.37602973303770881</v>
      </c>
      <c r="F1032" t="s">
        <v>267</v>
      </c>
    </row>
    <row r="1033" spans="1:6" x14ac:dyDescent="0.3">
      <c r="A1033">
        <v>1032</v>
      </c>
      <c r="B1033" t="s">
        <v>232</v>
      </c>
      <c r="C1033" t="s">
        <v>265</v>
      </c>
      <c r="D1033">
        <v>197000</v>
      </c>
      <c r="E1033">
        <v>0.97633833835664063</v>
      </c>
      <c r="F1033" t="s">
        <v>268</v>
      </c>
    </row>
    <row r="1034" spans="1:6" x14ac:dyDescent="0.3">
      <c r="A1034">
        <v>1033</v>
      </c>
      <c r="B1034" t="s">
        <v>129</v>
      </c>
      <c r="C1034" t="s">
        <v>264</v>
      </c>
      <c r="D1034">
        <v>310000</v>
      </c>
      <c r="E1034">
        <v>0.88578026577719338</v>
      </c>
      <c r="F1034" t="s">
        <v>264</v>
      </c>
    </row>
    <row r="1035" spans="1:6" x14ac:dyDescent="0.3">
      <c r="A1035">
        <v>1034</v>
      </c>
      <c r="B1035" t="s">
        <v>89</v>
      </c>
      <c r="C1035" t="s">
        <v>264</v>
      </c>
      <c r="D1035">
        <v>230000</v>
      </c>
      <c r="E1035">
        <v>0.76609010786050147</v>
      </c>
      <c r="F1035" t="s">
        <v>264</v>
      </c>
    </row>
    <row r="1036" spans="1:6" x14ac:dyDescent="0.3">
      <c r="A1036">
        <v>1035</v>
      </c>
      <c r="B1036" t="s">
        <v>123</v>
      </c>
      <c r="C1036" t="s">
        <v>264</v>
      </c>
      <c r="D1036">
        <v>119750</v>
      </c>
      <c r="E1036">
        <v>0.36211091801282524</v>
      </c>
      <c r="F1036" t="s">
        <v>264</v>
      </c>
    </row>
    <row r="1037" spans="1:6" x14ac:dyDescent="0.3">
      <c r="A1037">
        <v>1036</v>
      </c>
      <c r="B1037" t="s">
        <v>185</v>
      </c>
      <c r="C1037" t="s">
        <v>265</v>
      </c>
      <c r="D1037">
        <v>84000</v>
      </c>
      <c r="E1037">
        <v>0.63545293711105377</v>
      </c>
      <c r="F1037" t="s">
        <v>268</v>
      </c>
    </row>
    <row r="1038" spans="1:6" x14ac:dyDescent="0.3">
      <c r="A1038">
        <v>1037</v>
      </c>
      <c r="B1038" t="s">
        <v>189</v>
      </c>
      <c r="C1038" t="s">
        <v>264</v>
      </c>
      <c r="D1038">
        <v>315500</v>
      </c>
      <c r="E1038">
        <v>0.65896961476846072</v>
      </c>
      <c r="F1038" t="s">
        <v>264</v>
      </c>
    </row>
    <row r="1039" spans="1:6" x14ac:dyDescent="0.3">
      <c r="A1039">
        <v>1038</v>
      </c>
      <c r="B1039" t="s">
        <v>89</v>
      </c>
      <c r="C1039" t="s">
        <v>264</v>
      </c>
      <c r="D1039">
        <v>287000</v>
      </c>
      <c r="E1039">
        <v>0.88377520773990059</v>
      </c>
      <c r="F1039" t="s">
        <v>264</v>
      </c>
    </row>
    <row r="1040" spans="1:6" x14ac:dyDescent="0.3">
      <c r="A1040">
        <v>1039</v>
      </c>
      <c r="B1040" t="s">
        <v>178</v>
      </c>
      <c r="C1040" t="s">
        <v>265</v>
      </c>
      <c r="D1040">
        <v>97000</v>
      </c>
      <c r="E1040">
        <v>0.26247449126051425</v>
      </c>
      <c r="F1040" t="s">
        <v>267</v>
      </c>
    </row>
    <row r="1041" spans="1:6" x14ac:dyDescent="0.3">
      <c r="A1041">
        <v>1040</v>
      </c>
      <c r="B1041" t="s">
        <v>178</v>
      </c>
      <c r="C1041" t="s">
        <v>265</v>
      </c>
      <c r="D1041">
        <v>80000</v>
      </c>
      <c r="E1041">
        <v>0.64248747494672298</v>
      </c>
      <c r="F1041" t="s">
        <v>268</v>
      </c>
    </row>
    <row r="1042" spans="1:6" x14ac:dyDescent="0.3">
      <c r="A1042">
        <v>1041</v>
      </c>
      <c r="B1042" t="s">
        <v>151</v>
      </c>
      <c r="C1042" t="s">
        <v>265</v>
      </c>
      <c r="D1042">
        <v>155000</v>
      </c>
      <c r="E1042">
        <v>0.47702413283476419</v>
      </c>
      <c r="F1042" t="s">
        <v>267</v>
      </c>
    </row>
    <row r="1043" spans="1:6" x14ac:dyDescent="0.3">
      <c r="A1043">
        <v>1042</v>
      </c>
      <c r="B1043" t="s">
        <v>138</v>
      </c>
      <c r="C1043" t="s">
        <v>264</v>
      </c>
      <c r="D1043">
        <v>173000</v>
      </c>
      <c r="E1043">
        <v>0.81912762235551928</v>
      </c>
      <c r="F1043" t="s">
        <v>264</v>
      </c>
    </row>
    <row r="1044" spans="1:6" x14ac:dyDescent="0.3">
      <c r="A1044">
        <v>1043</v>
      </c>
      <c r="B1044" t="s">
        <v>154</v>
      </c>
      <c r="C1044" t="s">
        <v>264</v>
      </c>
      <c r="D1044">
        <v>196000</v>
      </c>
      <c r="E1044">
        <v>0.57570492006842744</v>
      </c>
      <c r="F1044" t="s">
        <v>264</v>
      </c>
    </row>
    <row r="1045" spans="1:6" x14ac:dyDescent="0.3">
      <c r="A1045">
        <v>1044</v>
      </c>
      <c r="B1045" t="s">
        <v>170</v>
      </c>
      <c r="C1045" t="s">
        <v>264</v>
      </c>
      <c r="D1045">
        <v>262280</v>
      </c>
      <c r="E1045">
        <v>0.5076901252303434</v>
      </c>
      <c r="F1045" t="s">
        <v>264</v>
      </c>
    </row>
    <row r="1046" spans="1:6" x14ac:dyDescent="0.3">
      <c r="A1046">
        <v>1045</v>
      </c>
      <c r="B1046" t="s">
        <v>138</v>
      </c>
      <c r="C1046" t="s">
        <v>264</v>
      </c>
      <c r="D1046">
        <v>278000</v>
      </c>
      <c r="E1046">
        <v>0.72056049182964876</v>
      </c>
      <c r="F1046" t="s">
        <v>264</v>
      </c>
    </row>
    <row r="1047" spans="1:6" x14ac:dyDescent="0.3">
      <c r="A1047">
        <v>1046</v>
      </c>
      <c r="B1047" t="s">
        <v>185</v>
      </c>
      <c r="C1047" t="s">
        <v>265</v>
      </c>
      <c r="D1047">
        <v>139600</v>
      </c>
      <c r="E1047">
        <v>0.87453952104421262</v>
      </c>
      <c r="F1047" t="s">
        <v>268</v>
      </c>
    </row>
    <row r="1048" spans="1:6" x14ac:dyDescent="0.3">
      <c r="A1048">
        <v>1047</v>
      </c>
      <c r="B1048" t="s">
        <v>200</v>
      </c>
      <c r="C1048" t="s">
        <v>264</v>
      </c>
      <c r="D1048">
        <v>556581</v>
      </c>
      <c r="E1048">
        <v>0.9214917738719719</v>
      </c>
      <c r="F1048" t="s">
        <v>264</v>
      </c>
    </row>
    <row r="1049" spans="1:6" x14ac:dyDescent="0.3">
      <c r="A1049">
        <v>1048</v>
      </c>
      <c r="B1049" t="s">
        <v>89</v>
      </c>
      <c r="C1049" t="s">
        <v>264</v>
      </c>
      <c r="D1049">
        <v>145000</v>
      </c>
      <c r="E1049">
        <v>0.65108147552663065</v>
      </c>
      <c r="F1049" t="s">
        <v>264</v>
      </c>
    </row>
    <row r="1050" spans="1:6" x14ac:dyDescent="0.3">
      <c r="A1050">
        <v>1049</v>
      </c>
      <c r="B1050" t="s">
        <v>131</v>
      </c>
      <c r="C1050" t="s">
        <v>265</v>
      </c>
      <c r="D1050">
        <v>115000</v>
      </c>
      <c r="E1050">
        <v>7.9152697540725292E-2</v>
      </c>
      <c r="F1050" t="s">
        <v>267</v>
      </c>
    </row>
    <row r="1051" spans="1:6" x14ac:dyDescent="0.3">
      <c r="A1051">
        <v>1050</v>
      </c>
      <c r="B1051" t="s">
        <v>185</v>
      </c>
      <c r="C1051" t="s">
        <v>265</v>
      </c>
      <c r="D1051">
        <v>84900</v>
      </c>
      <c r="E1051">
        <v>0.81434653859918282</v>
      </c>
      <c r="F1051" t="s">
        <v>268</v>
      </c>
    </row>
    <row r="1052" spans="1:6" x14ac:dyDescent="0.3">
      <c r="A1052">
        <v>1051</v>
      </c>
      <c r="B1052" t="s">
        <v>193</v>
      </c>
      <c r="C1052" t="s">
        <v>264</v>
      </c>
      <c r="D1052">
        <v>176485</v>
      </c>
      <c r="E1052">
        <v>0.53029380298710393</v>
      </c>
      <c r="F1052" t="s">
        <v>264</v>
      </c>
    </row>
    <row r="1053" spans="1:6" x14ac:dyDescent="0.3">
      <c r="A1053">
        <v>1052</v>
      </c>
      <c r="B1053" t="s">
        <v>89</v>
      </c>
      <c r="C1053" t="s">
        <v>264</v>
      </c>
      <c r="D1053">
        <v>200141</v>
      </c>
      <c r="E1053">
        <v>0.33019265416879584</v>
      </c>
      <c r="F1053" t="s">
        <v>264</v>
      </c>
    </row>
    <row r="1054" spans="1:6" x14ac:dyDescent="0.3">
      <c r="A1054">
        <v>1053</v>
      </c>
      <c r="B1054" t="s">
        <v>162</v>
      </c>
      <c r="C1054" t="s">
        <v>265</v>
      </c>
      <c r="D1054">
        <v>165000</v>
      </c>
      <c r="E1054">
        <v>0.49943225439896888</v>
      </c>
      <c r="F1054" t="s">
        <v>267</v>
      </c>
    </row>
    <row r="1055" spans="1:6" x14ac:dyDescent="0.3">
      <c r="A1055">
        <v>1054</v>
      </c>
      <c r="B1055" t="s">
        <v>185</v>
      </c>
      <c r="C1055" t="s">
        <v>265</v>
      </c>
      <c r="D1055">
        <v>144500</v>
      </c>
      <c r="E1055">
        <v>0.67981678662759115</v>
      </c>
      <c r="F1055" t="s">
        <v>268</v>
      </c>
    </row>
    <row r="1056" spans="1:6" x14ac:dyDescent="0.3">
      <c r="A1056">
        <v>1055</v>
      </c>
      <c r="B1056" t="s">
        <v>89</v>
      </c>
      <c r="C1056" t="s">
        <v>264</v>
      </c>
      <c r="D1056">
        <v>255000</v>
      </c>
      <c r="E1056">
        <v>3.5575844819843438E-2</v>
      </c>
      <c r="F1056" t="s">
        <v>264</v>
      </c>
    </row>
    <row r="1057" spans="1:6" x14ac:dyDescent="0.3">
      <c r="A1057">
        <v>1056</v>
      </c>
      <c r="B1057" t="s">
        <v>138</v>
      </c>
      <c r="C1057" t="s">
        <v>264</v>
      </c>
      <c r="D1057">
        <v>180000</v>
      </c>
      <c r="E1057">
        <v>0.76329207633695717</v>
      </c>
      <c r="F1057" t="s">
        <v>264</v>
      </c>
    </row>
    <row r="1058" spans="1:6" x14ac:dyDescent="0.3">
      <c r="A1058">
        <v>1057</v>
      </c>
      <c r="B1058" t="s">
        <v>154</v>
      </c>
      <c r="C1058" t="s">
        <v>264</v>
      </c>
      <c r="D1058">
        <v>185850</v>
      </c>
      <c r="E1058">
        <v>0.5289049681313559</v>
      </c>
      <c r="F1058" t="s">
        <v>264</v>
      </c>
    </row>
    <row r="1059" spans="1:6" x14ac:dyDescent="0.3">
      <c r="A1059">
        <v>1058</v>
      </c>
      <c r="B1059" t="s">
        <v>129</v>
      </c>
      <c r="C1059" t="s">
        <v>264</v>
      </c>
      <c r="D1059">
        <v>248000</v>
      </c>
      <c r="E1059">
        <v>0.12086513343054872</v>
      </c>
      <c r="F1059" t="s">
        <v>264</v>
      </c>
    </row>
    <row r="1060" spans="1:6" x14ac:dyDescent="0.3">
      <c r="A1060">
        <v>1059</v>
      </c>
      <c r="B1060" t="s">
        <v>154</v>
      </c>
      <c r="C1060" t="s">
        <v>264</v>
      </c>
      <c r="D1060">
        <v>335000</v>
      </c>
      <c r="E1060">
        <v>0.27618853028337453</v>
      </c>
      <c r="F1060" t="s">
        <v>264</v>
      </c>
    </row>
    <row r="1061" spans="1:6" x14ac:dyDescent="0.3">
      <c r="A1061">
        <v>1060</v>
      </c>
      <c r="B1061" t="s">
        <v>123</v>
      </c>
      <c r="C1061" t="s">
        <v>264</v>
      </c>
      <c r="D1061">
        <v>220000</v>
      </c>
      <c r="E1061">
        <v>0.86072597804552364</v>
      </c>
      <c r="F1061" t="s">
        <v>264</v>
      </c>
    </row>
    <row r="1062" spans="1:6" x14ac:dyDescent="0.3">
      <c r="A1062">
        <v>1061</v>
      </c>
      <c r="B1062" t="s">
        <v>200</v>
      </c>
      <c r="C1062" t="s">
        <v>264</v>
      </c>
      <c r="D1062">
        <v>213500</v>
      </c>
      <c r="E1062">
        <v>0.7764449454782173</v>
      </c>
      <c r="F1062" t="s">
        <v>264</v>
      </c>
    </row>
    <row r="1063" spans="1:6" x14ac:dyDescent="0.3">
      <c r="A1063">
        <v>1062</v>
      </c>
      <c r="B1063" t="s">
        <v>176</v>
      </c>
      <c r="C1063" t="s">
        <v>265</v>
      </c>
      <c r="D1063">
        <v>81000</v>
      </c>
      <c r="E1063">
        <v>0.65000069088894363</v>
      </c>
      <c r="F1063" t="s">
        <v>268</v>
      </c>
    </row>
    <row r="1064" spans="1:6" x14ac:dyDescent="0.3">
      <c r="A1064">
        <v>1063</v>
      </c>
      <c r="B1064" t="s">
        <v>143</v>
      </c>
      <c r="C1064" t="s">
        <v>265</v>
      </c>
      <c r="D1064">
        <v>90000</v>
      </c>
      <c r="E1064">
        <v>0.16568689705550277</v>
      </c>
      <c r="F1064" t="s">
        <v>267</v>
      </c>
    </row>
    <row r="1065" spans="1:6" x14ac:dyDescent="0.3">
      <c r="A1065">
        <v>1064</v>
      </c>
      <c r="B1065" t="s">
        <v>143</v>
      </c>
      <c r="C1065" t="s">
        <v>265</v>
      </c>
      <c r="D1065">
        <v>110500</v>
      </c>
      <c r="E1065">
        <v>0.36621951636805461</v>
      </c>
      <c r="F1065" t="s">
        <v>267</v>
      </c>
    </row>
    <row r="1066" spans="1:6" x14ac:dyDescent="0.3">
      <c r="A1066">
        <v>1065</v>
      </c>
      <c r="B1066" t="s">
        <v>162</v>
      </c>
      <c r="C1066" t="s">
        <v>265</v>
      </c>
      <c r="D1066">
        <v>154000</v>
      </c>
      <c r="E1066">
        <v>9.1068005806893781E-2</v>
      </c>
      <c r="F1066" t="s">
        <v>267</v>
      </c>
    </row>
    <row r="1067" spans="1:6" x14ac:dyDescent="0.3">
      <c r="A1067">
        <v>1066</v>
      </c>
      <c r="B1067" t="s">
        <v>205</v>
      </c>
      <c r="C1067" t="s">
        <v>264</v>
      </c>
      <c r="D1067">
        <v>328000</v>
      </c>
      <c r="E1067">
        <v>0.66993734216782286</v>
      </c>
      <c r="F1067" t="s">
        <v>264</v>
      </c>
    </row>
    <row r="1068" spans="1:6" x14ac:dyDescent="0.3">
      <c r="A1068">
        <v>1067</v>
      </c>
      <c r="B1068" t="s">
        <v>193</v>
      </c>
      <c r="C1068" t="s">
        <v>264</v>
      </c>
      <c r="D1068">
        <v>178000</v>
      </c>
      <c r="E1068">
        <v>0.74619014477637446</v>
      </c>
      <c r="F1068" t="s">
        <v>264</v>
      </c>
    </row>
    <row r="1069" spans="1:6" x14ac:dyDescent="0.3">
      <c r="A1069">
        <v>1068</v>
      </c>
      <c r="B1069" t="s">
        <v>162</v>
      </c>
      <c r="C1069" t="s">
        <v>265</v>
      </c>
      <c r="D1069">
        <v>167900</v>
      </c>
      <c r="E1069">
        <v>0.78403931292507267</v>
      </c>
      <c r="F1069" t="s">
        <v>268</v>
      </c>
    </row>
    <row r="1070" spans="1:6" x14ac:dyDescent="0.3">
      <c r="A1070">
        <v>1069</v>
      </c>
      <c r="B1070" t="s">
        <v>178</v>
      </c>
      <c r="C1070" t="s">
        <v>265</v>
      </c>
      <c r="D1070">
        <v>151400</v>
      </c>
      <c r="E1070">
        <v>0.9373419362251556</v>
      </c>
      <c r="F1070" t="s">
        <v>268</v>
      </c>
    </row>
    <row r="1071" spans="1:6" x14ac:dyDescent="0.3">
      <c r="A1071">
        <v>1070</v>
      </c>
      <c r="B1071" t="s">
        <v>162</v>
      </c>
      <c r="C1071" t="s">
        <v>265</v>
      </c>
      <c r="D1071">
        <v>135000</v>
      </c>
      <c r="E1071">
        <v>0.47779431680127338</v>
      </c>
      <c r="F1071" t="s">
        <v>267</v>
      </c>
    </row>
    <row r="1072" spans="1:6" x14ac:dyDescent="0.3">
      <c r="A1072">
        <v>1071</v>
      </c>
      <c r="B1072" t="s">
        <v>162</v>
      </c>
      <c r="C1072" t="s">
        <v>265</v>
      </c>
      <c r="D1072">
        <v>135000</v>
      </c>
      <c r="E1072">
        <v>0.86400731505060513</v>
      </c>
      <c r="F1072" t="s">
        <v>268</v>
      </c>
    </row>
    <row r="1073" spans="1:6" x14ac:dyDescent="0.3">
      <c r="A1073">
        <v>1072</v>
      </c>
      <c r="B1073" t="s">
        <v>138</v>
      </c>
      <c r="C1073" t="s">
        <v>264</v>
      </c>
      <c r="D1073">
        <v>154000</v>
      </c>
      <c r="E1073">
        <v>0.99560019884608897</v>
      </c>
      <c r="F1073" t="s">
        <v>264</v>
      </c>
    </row>
    <row r="1074" spans="1:6" x14ac:dyDescent="0.3">
      <c r="A1074">
        <v>1073</v>
      </c>
      <c r="B1074" t="s">
        <v>185</v>
      </c>
      <c r="C1074" t="s">
        <v>265</v>
      </c>
      <c r="D1074">
        <v>91500</v>
      </c>
      <c r="E1074">
        <v>0.45865066040411751</v>
      </c>
      <c r="F1074" t="s">
        <v>267</v>
      </c>
    </row>
    <row r="1075" spans="1:6" x14ac:dyDescent="0.3">
      <c r="A1075">
        <v>1074</v>
      </c>
      <c r="B1075" t="s">
        <v>185</v>
      </c>
      <c r="C1075" t="s">
        <v>265</v>
      </c>
      <c r="D1075">
        <v>159500</v>
      </c>
      <c r="E1075">
        <v>0.55784383854052233</v>
      </c>
      <c r="F1075" t="s">
        <v>268</v>
      </c>
    </row>
    <row r="1076" spans="1:6" x14ac:dyDescent="0.3">
      <c r="A1076">
        <v>1075</v>
      </c>
      <c r="B1076" t="s">
        <v>89</v>
      </c>
      <c r="C1076" t="s">
        <v>264</v>
      </c>
      <c r="D1076">
        <v>194000</v>
      </c>
      <c r="E1076">
        <v>0.52034791070915543</v>
      </c>
      <c r="F1076" t="s">
        <v>264</v>
      </c>
    </row>
    <row r="1077" spans="1:6" x14ac:dyDescent="0.3">
      <c r="A1077">
        <v>1076</v>
      </c>
      <c r="B1077" t="s">
        <v>123</v>
      </c>
      <c r="C1077" t="s">
        <v>264</v>
      </c>
      <c r="D1077">
        <v>219500</v>
      </c>
      <c r="E1077">
        <v>0.42994954792171114</v>
      </c>
      <c r="F1077" t="s">
        <v>264</v>
      </c>
    </row>
    <row r="1078" spans="1:6" x14ac:dyDescent="0.3">
      <c r="A1078">
        <v>1077</v>
      </c>
      <c r="B1078" t="s">
        <v>143</v>
      </c>
      <c r="C1078" t="s">
        <v>265</v>
      </c>
      <c r="D1078">
        <v>170000</v>
      </c>
      <c r="E1078">
        <v>0.4085969669727596</v>
      </c>
      <c r="F1078" t="s">
        <v>267</v>
      </c>
    </row>
    <row r="1079" spans="1:6" x14ac:dyDescent="0.3">
      <c r="A1079">
        <v>1078</v>
      </c>
      <c r="B1079" t="s">
        <v>162</v>
      </c>
      <c r="C1079" t="s">
        <v>265</v>
      </c>
      <c r="D1079">
        <v>138800</v>
      </c>
      <c r="E1079">
        <v>0.55510457380803524</v>
      </c>
      <c r="F1079" t="s">
        <v>268</v>
      </c>
    </row>
    <row r="1080" spans="1:6" x14ac:dyDescent="0.3">
      <c r="A1080">
        <v>1079</v>
      </c>
      <c r="B1080" t="s">
        <v>89</v>
      </c>
      <c r="C1080" t="s">
        <v>264</v>
      </c>
      <c r="D1080">
        <v>155900</v>
      </c>
      <c r="E1080">
        <v>0.27248301487308246</v>
      </c>
      <c r="F1080" t="s">
        <v>264</v>
      </c>
    </row>
    <row r="1081" spans="1:6" x14ac:dyDescent="0.3">
      <c r="A1081">
        <v>1080</v>
      </c>
      <c r="B1081" t="s">
        <v>89</v>
      </c>
      <c r="C1081" t="s">
        <v>264</v>
      </c>
      <c r="D1081">
        <v>126000</v>
      </c>
      <c r="E1081">
        <v>0.20218493149814687</v>
      </c>
      <c r="F1081" t="s">
        <v>264</v>
      </c>
    </row>
    <row r="1082" spans="1:6" x14ac:dyDescent="0.3">
      <c r="A1082">
        <v>1081</v>
      </c>
      <c r="B1082" t="s">
        <v>138</v>
      </c>
      <c r="C1082" t="s">
        <v>264</v>
      </c>
      <c r="D1082">
        <v>145000</v>
      </c>
      <c r="E1082">
        <v>0.75278931678531424</v>
      </c>
      <c r="F1082" t="s">
        <v>264</v>
      </c>
    </row>
    <row r="1083" spans="1:6" x14ac:dyDescent="0.3">
      <c r="A1083">
        <v>1082</v>
      </c>
      <c r="B1083" t="s">
        <v>151</v>
      </c>
      <c r="C1083" t="s">
        <v>265</v>
      </c>
      <c r="D1083">
        <v>133000</v>
      </c>
      <c r="E1083">
        <v>0.89362097256847084</v>
      </c>
      <c r="F1083" t="s">
        <v>268</v>
      </c>
    </row>
    <row r="1084" spans="1:6" x14ac:dyDescent="0.3">
      <c r="A1084">
        <v>1083</v>
      </c>
      <c r="B1084" t="s">
        <v>89</v>
      </c>
      <c r="C1084" t="s">
        <v>264</v>
      </c>
      <c r="D1084">
        <v>192000</v>
      </c>
      <c r="E1084">
        <v>0.77675995931732478</v>
      </c>
      <c r="F1084" t="s">
        <v>264</v>
      </c>
    </row>
    <row r="1085" spans="1:6" x14ac:dyDescent="0.3">
      <c r="A1085">
        <v>1084</v>
      </c>
      <c r="B1085" t="s">
        <v>162</v>
      </c>
      <c r="C1085" t="s">
        <v>265</v>
      </c>
      <c r="D1085">
        <v>160000</v>
      </c>
      <c r="E1085">
        <v>0.51218619574889379</v>
      </c>
      <c r="F1085" t="s">
        <v>268</v>
      </c>
    </row>
    <row r="1086" spans="1:6" x14ac:dyDescent="0.3">
      <c r="A1086">
        <v>1085</v>
      </c>
      <c r="B1086" t="s">
        <v>193</v>
      </c>
      <c r="C1086" t="s">
        <v>264</v>
      </c>
      <c r="D1086">
        <v>187500</v>
      </c>
      <c r="E1086">
        <v>0.54969478060614663</v>
      </c>
      <c r="F1086" t="s">
        <v>264</v>
      </c>
    </row>
    <row r="1087" spans="1:6" x14ac:dyDescent="0.3">
      <c r="A1087">
        <v>1086</v>
      </c>
      <c r="B1087" t="s">
        <v>170</v>
      </c>
      <c r="C1087" t="s">
        <v>264</v>
      </c>
      <c r="D1087">
        <v>147000</v>
      </c>
      <c r="E1087">
        <v>0.75879657336212714</v>
      </c>
      <c r="F1087" t="s">
        <v>264</v>
      </c>
    </row>
    <row r="1088" spans="1:6" x14ac:dyDescent="0.3">
      <c r="A1088">
        <v>1087</v>
      </c>
      <c r="B1088" t="s">
        <v>178</v>
      </c>
      <c r="C1088" t="s">
        <v>265</v>
      </c>
      <c r="D1088">
        <v>83500</v>
      </c>
      <c r="E1088">
        <v>0.71798012916978271</v>
      </c>
      <c r="F1088" t="s">
        <v>268</v>
      </c>
    </row>
    <row r="1089" spans="1:6" x14ac:dyDescent="0.3">
      <c r="A1089">
        <v>1088</v>
      </c>
      <c r="B1089" t="s">
        <v>136</v>
      </c>
      <c r="C1089" t="s">
        <v>264</v>
      </c>
      <c r="D1089">
        <v>252000</v>
      </c>
      <c r="E1089">
        <v>0.83697219537128908</v>
      </c>
      <c r="F1089" t="s">
        <v>264</v>
      </c>
    </row>
    <row r="1090" spans="1:6" x14ac:dyDescent="0.3">
      <c r="A1090">
        <v>1089</v>
      </c>
      <c r="B1090" t="s">
        <v>185</v>
      </c>
      <c r="C1090" t="s">
        <v>265</v>
      </c>
      <c r="D1090">
        <v>137500</v>
      </c>
      <c r="E1090">
        <v>0.55174167607574853</v>
      </c>
      <c r="F1090" t="s">
        <v>268</v>
      </c>
    </row>
    <row r="1091" spans="1:6" x14ac:dyDescent="0.3">
      <c r="A1091">
        <v>1090</v>
      </c>
      <c r="B1091" t="s">
        <v>136</v>
      </c>
      <c r="C1091" t="s">
        <v>264</v>
      </c>
      <c r="D1091">
        <v>197000</v>
      </c>
      <c r="E1091">
        <v>0.43906366943792297</v>
      </c>
      <c r="F1091" t="s">
        <v>264</v>
      </c>
    </row>
    <row r="1092" spans="1:6" x14ac:dyDescent="0.3">
      <c r="A1092">
        <v>1091</v>
      </c>
      <c r="B1092" t="s">
        <v>162</v>
      </c>
      <c r="C1092" t="s">
        <v>265</v>
      </c>
      <c r="D1092">
        <v>92900</v>
      </c>
      <c r="E1092">
        <v>0.6751997079067551</v>
      </c>
      <c r="F1092" t="s">
        <v>268</v>
      </c>
    </row>
    <row r="1093" spans="1:6" x14ac:dyDescent="0.3">
      <c r="A1093">
        <v>1092</v>
      </c>
      <c r="B1093" t="s">
        <v>136</v>
      </c>
      <c r="C1093" t="s">
        <v>264</v>
      </c>
      <c r="D1093">
        <v>160000</v>
      </c>
      <c r="E1093">
        <v>0.13515687211991367</v>
      </c>
      <c r="F1093" t="s">
        <v>264</v>
      </c>
    </row>
    <row r="1094" spans="1:6" x14ac:dyDescent="0.3">
      <c r="A1094">
        <v>1093</v>
      </c>
      <c r="B1094" t="s">
        <v>232</v>
      </c>
      <c r="C1094" t="s">
        <v>265</v>
      </c>
      <c r="D1094">
        <v>136500</v>
      </c>
      <c r="E1094">
        <v>0.13378965347447291</v>
      </c>
      <c r="F1094" t="s">
        <v>267</v>
      </c>
    </row>
    <row r="1095" spans="1:6" x14ac:dyDescent="0.3">
      <c r="A1095">
        <v>1094</v>
      </c>
      <c r="B1095" t="s">
        <v>162</v>
      </c>
      <c r="C1095" t="s">
        <v>265</v>
      </c>
      <c r="D1095">
        <v>146000</v>
      </c>
      <c r="E1095">
        <v>0.96434701639434628</v>
      </c>
      <c r="F1095" t="s">
        <v>268</v>
      </c>
    </row>
    <row r="1096" spans="1:6" x14ac:dyDescent="0.3">
      <c r="A1096">
        <v>1095</v>
      </c>
      <c r="B1096" t="s">
        <v>162</v>
      </c>
      <c r="C1096" t="s">
        <v>265</v>
      </c>
      <c r="D1096">
        <v>129000</v>
      </c>
      <c r="E1096">
        <v>0.81036295569109495</v>
      </c>
      <c r="F1096" t="s">
        <v>268</v>
      </c>
    </row>
    <row r="1097" spans="1:6" x14ac:dyDescent="0.3">
      <c r="A1097">
        <v>1096</v>
      </c>
      <c r="B1097" t="s">
        <v>89</v>
      </c>
      <c r="C1097" t="s">
        <v>264</v>
      </c>
      <c r="D1097">
        <v>176432</v>
      </c>
      <c r="E1097">
        <v>0.49305832857465048</v>
      </c>
      <c r="F1097" t="s">
        <v>264</v>
      </c>
    </row>
    <row r="1098" spans="1:6" x14ac:dyDescent="0.3">
      <c r="A1098">
        <v>1097</v>
      </c>
      <c r="B1098" t="s">
        <v>176</v>
      </c>
      <c r="C1098" t="s">
        <v>265</v>
      </c>
      <c r="D1098">
        <v>127000</v>
      </c>
      <c r="E1098">
        <v>0.49884948462140599</v>
      </c>
      <c r="F1098" t="s">
        <v>267</v>
      </c>
    </row>
    <row r="1099" spans="1:6" x14ac:dyDescent="0.3">
      <c r="A1099">
        <v>1098</v>
      </c>
      <c r="B1099" t="s">
        <v>200</v>
      </c>
      <c r="C1099" t="s">
        <v>264</v>
      </c>
      <c r="D1099">
        <v>170000</v>
      </c>
      <c r="E1099">
        <v>0.90735487557453798</v>
      </c>
      <c r="F1099" t="s">
        <v>264</v>
      </c>
    </row>
    <row r="1100" spans="1:6" x14ac:dyDescent="0.3">
      <c r="A1100">
        <v>1099</v>
      </c>
      <c r="B1100" t="s">
        <v>148</v>
      </c>
      <c r="C1100" t="s">
        <v>265</v>
      </c>
      <c r="D1100">
        <v>128000</v>
      </c>
      <c r="E1100">
        <v>0.55838986757167641</v>
      </c>
      <c r="F1100" t="s">
        <v>268</v>
      </c>
    </row>
    <row r="1101" spans="1:6" x14ac:dyDescent="0.3">
      <c r="A1101">
        <v>1100</v>
      </c>
      <c r="B1101" t="s">
        <v>138</v>
      </c>
      <c r="C1101" t="s">
        <v>264</v>
      </c>
      <c r="D1101">
        <v>157000</v>
      </c>
      <c r="E1101">
        <v>0.4880865892955587</v>
      </c>
      <c r="F1101" t="s">
        <v>264</v>
      </c>
    </row>
    <row r="1102" spans="1:6" x14ac:dyDescent="0.3">
      <c r="A1102">
        <v>1101</v>
      </c>
      <c r="B1102" t="s">
        <v>232</v>
      </c>
      <c r="C1102" t="s">
        <v>265</v>
      </c>
      <c r="D1102">
        <v>60000</v>
      </c>
      <c r="E1102">
        <v>0.59106163921831023</v>
      </c>
      <c r="F1102" t="s">
        <v>268</v>
      </c>
    </row>
    <row r="1103" spans="1:6" x14ac:dyDescent="0.3">
      <c r="A1103">
        <v>1102</v>
      </c>
      <c r="B1103" t="s">
        <v>162</v>
      </c>
      <c r="C1103" t="s">
        <v>265</v>
      </c>
      <c r="D1103">
        <v>119500</v>
      </c>
      <c r="E1103">
        <v>0.72740171677015297</v>
      </c>
      <c r="F1103" t="s">
        <v>268</v>
      </c>
    </row>
    <row r="1104" spans="1:6" x14ac:dyDescent="0.3">
      <c r="A1104">
        <v>1103</v>
      </c>
      <c r="B1104" t="s">
        <v>162</v>
      </c>
      <c r="C1104" t="s">
        <v>265</v>
      </c>
      <c r="D1104">
        <v>135000</v>
      </c>
      <c r="E1104">
        <v>8.7285813687039915E-2</v>
      </c>
      <c r="F1104" t="s">
        <v>267</v>
      </c>
    </row>
    <row r="1105" spans="1:6" x14ac:dyDescent="0.3">
      <c r="A1105">
        <v>1104</v>
      </c>
      <c r="B1105" t="s">
        <v>162</v>
      </c>
      <c r="C1105" t="s">
        <v>265</v>
      </c>
      <c r="D1105">
        <v>159500</v>
      </c>
      <c r="E1105">
        <v>0.16698981279836966</v>
      </c>
      <c r="F1105" t="s">
        <v>267</v>
      </c>
    </row>
    <row r="1106" spans="1:6" x14ac:dyDescent="0.3">
      <c r="A1106">
        <v>1105</v>
      </c>
      <c r="B1106" t="s">
        <v>228</v>
      </c>
      <c r="C1106" t="s">
        <v>265</v>
      </c>
      <c r="D1106">
        <v>106000</v>
      </c>
      <c r="E1106">
        <v>0.13397734470307077</v>
      </c>
      <c r="F1106" t="s">
        <v>267</v>
      </c>
    </row>
    <row r="1107" spans="1:6" x14ac:dyDescent="0.3">
      <c r="A1107">
        <v>1106</v>
      </c>
      <c r="B1107" t="s">
        <v>129</v>
      </c>
      <c r="C1107" t="s">
        <v>264</v>
      </c>
      <c r="D1107">
        <v>325000</v>
      </c>
      <c r="E1107">
        <v>0.62118420444031519</v>
      </c>
      <c r="F1107" t="s">
        <v>264</v>
      </c>
    </row>
    <row r="1108" spans="1:6" x14ac:dyDescent="0.3">
      <c r="A1108">
        <v>1107</v>
      </c>
      <c r="B1108" t="s">
        <v>170</v>
      </c>
      <c r="C1108" t="s">
        <v>264</v>
      </c>
      <c r="D1108">
        <v>179900</v>
      </c>
      <c r="E1108">
        <v>0.15271965139098109</v>
      </c>
      <c r="F1108" t="s">
        <v>264</v>
      </c>
    </row>
    <row r="1109" spans="1:6" x14ac:dyDescent="0.3">
      <c r="A1109">
        <v>1108</v>
      </c>
      <c r="B1109" t="s">
        <v>193</v>
      </c>
      <c r="C1109" t="s">
        <v>264</v>
      </c>
      <c r="D1109">
        <v>274725</v>
      </c>
      <c r="E1109">
        <v>0.65756164463468514</v>
      </c>
      <c r="F1109" t="s">
        <v>264</v>
      </c>
    </row>
    <row r="1110" spans="1:6" x14ac:dyDescent="0.3">
      <c r="A1110">
        <v>1109</v>
      </c>
      <c r="B1110" t="s">
        <v>193</v>
      </c>
      <c r="C1110" t="s">
        <v>264</v>
      </c>
      <c r="D1110">
        <v>181000</v>
      </c>
      <c r="E1110">
        <v>8.6891441100510058E-2</v>
      </c>
      <c r="F1110" t="s">
        <v>264</v>
      </c>
    </row>
    <row r="1111" spans="1:6" x14ac:dyDescent="0.3">
      <c r="A1111">
        <v>1110</v>
      </c>
      <c r="B1111" t="s">
        <v>154</v>
      </c>
      <c r="C1111" t="s">
        <v>264</v>
      </c>
      <c r="D1111">
        <v>280000</v>
      </c>
      <c r="E1111">
        <v>0.79809138035796001</v>
      </c>
      <c r="F1111" t="s">
        <v>264</v>
      </c>
    </row>
    <row r="1112" spans="1:6" x14ac:dyDescent="0.3">
      <c r="A1112">
        <v>1111</v>
      </c>
      <c r="B1112" t="s">
        <v>193</v>
      </c>
      <c r="C1112" t="s">
        <v>264</v>
      </c>
      <c r="D1112">
        <v>188000</v>
      </c>
      <c r="E1112">
        <v>9.4317365947505061E-2</v>
      </c>
      <c r="F1112" t="s">
        <v>264</v>
      </c>
    </row>
    <row r="1113" spans="1:6" x14ac:dyDescent="0.3">
      <c r="A1113">
        <v>1112</v>
      </c>
      <c r="B1113" t="s">
        <v>138</v>
      </c>
      <c r="C1113" t="s">
        <v>264</v>
      </c>
      <c r="D1113">
        <v>205000</v>
      </c>
      <c r="E1113">
        <v>0.7017923391532781</v>
      </c>
      <c r="F1113" t="s">
        <v>264</v>
      </c>
    </row>
    <row r="1114" spans="1:6" x14ac:dyDescent="0.3">
      <c r="A1114">
        <v>1113</v>
      </c>
      <c r="B1114" t="s">
        <v>162</v>
      </c>
      <c r="C1114" t="s">
        <v>265</v>
      </c>
      <c r="D1114">
        <v>129900</v>
      </c>
      <c r="E1114">
        <v>0.92060167380637548</v>
      </c>
      <c r="F1114" t="s">
        <v>268</v>
      </c>
    </row>
    <row r="1115" spans="1:6" x14ac:dyDescent="0.3">
      <c r="A1115">
        <v>1114</v>
      </c>
      <c r="B1115" t="s">
        <v>162</v>
      </c>
      <c r="C1115" t="s">
        <v>265</v>
      </c>
      <c r="D1115">
        <v>134500</v>
      </c>
      <c r="E1115">
        <v>0.53472633790986301</v>
      </c>
      <c r="F1115" t="s">
        <v>268</v>
      </c>
    </row>
    <row r="1116" spans="1:6" x14ac:dyDescent="0.3">
      <c r="A1116">
        <v>1115</v>
      </c>
      <c r="B1116" t="s">
        <v>143</v>
      </c>
      <c r="C1116" t="s">
        <v>265</v>
      </c>
      <c r="D1116">
        <v>117000</v>
      </c>
      <c r="E1116">
        <v>0.51726525283951752</v>
      </c>
      <c r="F1116" t="s">
        <v>268</v>
      </c>
    </row>
    <row r="1117" spans="1:6" x14ac:dyDescent="0.3">
      <c r="A1117">
        <v>1116</v>
      </c>
      <c r="B1117" t="s">
        <v>154</v>
      </c>
      <c r="C1117" t="s">
        <v>264</v>
      </c>
      <c r="D1117">
        <v>318000</v>
      </c>
      <c r="E1117">
        <v>0.25620794533821789</v>
      </c>
      <c r="F1117" t="s">
        <v>264</v>
      </c>
    </row>
    <row r="1118" spans="1:6" x14ac:dyDescent="0.3">
      <c r="A1118">
        <v>1117</v>
      </c>
      <c r="B1118" t="s">
        <v>193</v>
      </c>
      <c r="C1118" t="s">
        <v>264</v>
      </c>
      <c r="D1118">
        <v>184100</v>
      </c>
      <c r="E1118">
        <v>0.19084993450309296</v>
      </c>
      <c r="F1118" t="s">
        <v>264</v>
      </c>
    </row>
    <row r="1119" spans="1:6" x14ac:dyDescent="0.3">
      <c r="A1119">
        <v>1118</v>
      </c>
      <c r="B1119" t="s">
        <v>151</v>
      </c>
      <c r="C1119" t="s">
        <v>265</v>
      </c>
      <c r="D1119">
        <v>130000</v>
      </c>
      <c r="E1119">
        <v>0.61529058550953475</v>
      </c>
      <c r="F1119" t="s">
        <v>268</v>
      </c>
    </row>
    <row r="1120" spans="1:6" x14ac:dyDescent="0.3">
      <c r="A1120">
        <v>1119</v>
      </c>
      <c r="B1120" t="s">
        <v>151</v>
      </c>
      <c r="C1120" t="s">
        <v>265</v>
      </c>
      <c r="D1120">
        <v>140000</v>
      </c>
      <c r="E1120">
        <v>0.5659847936255562</v>
      </c>
      <c r="F1120" t="s">
        <v>268</v>
      </c>
    </row>
    <row r="1121" spans="1:6" x14ac:dyDescent="0.3">
      <c r="A1121">
        <v>1120</v>
      </c>
      <c r="B1121" t="s">
        <v>162</v>
      </c>
      <c r="C1121" t="s">
        <v>265</v>
      </c>
      <c r="D1121">
        <v>133700</v>
      </c>
      <c r="E1121">
        <v>0.99938247240427236</v>
      </c>
      <c r="F1121" t="s">
        <v>268</v>
      </c>
    </row>
    <row r="1122" spans="1:6" x14ac:dyDescent="0.3">
      <c r="A1122">
        <v>1121</v>
      </c>
      <c r="B1122" t="s">
        <v>176</v>
      </c>
      <c r="C1122" t="s">
        <v>265</v>
      </c>
      <c r="D1122">
        <v>118400</v>
      </c>
      <c r="E1122">
        <v>0.74490499790196685</v>
      </c>
      <c r="F1122" t="s">
        <v>268</v>
      </c>
    </row>
    <row r="1123" spans="1:6" x14ac:dyDescent="0.3">
      <c r="A1123">
        <v>1122</v>
      </c>
      <c r="B1123" t="s">
        <v>89</v>
      </c>
      <c r="C1123" t="s">
        <v>264</v>
      </c>
      <c r="D1123">
        <v>212900</v>
      </c>
      <c r="E1123">
        <v>5.9065987282072574E-2</v>
      </c>
      <c r="F1123" t="s">
        <v>264</v>
      </c>
    </row>
    <row r="1124" spans="1:6" x14ac:dyDescent="0.3">
      <c r="A1124">
        <v>1123</v>
      </c>
      <c r="B1124" t="s">
        <v>185</v>
      </c>
      <c r="C1124" t="s">
        <v>265</v>
      </c>
      <c r="D1124">
        <v>112000</v>
      </c>
      <c r="E1124">
        <v>0.50467413431275576</v>
      </c>
      <c r="F1124" t="s">
        <v>268</v>
      </c>
    </row>
    <row r="1125" spans="1:6" x14ac:dyDescent="0.3">
      <c r="A1125">
        <v>1124</v>
      </c>
      <c r="B1125" t="s">
        <v>185</v>
      </c>
      <c r="C1125" t="s">
        <v>265</v>
      </c>
      <c r="D1125">
        <v>118000</v>
      </c>
      <c r="E1125">
        <v>0.36505670703835669</v>
      </c>
      <c r="F1125" t="s">
        <v>267</v>
      </c>
    </row>
    <row r="1126" spans="1:6" x14ac:dyDescent="0.3">
      <c r="A1126">
        <v>1125</v>
      </c>
      <c r="B1126" t="s">
        <v>193</v>
      </c>
      <c r="C1126" t="s">
        <v>264</v>
      </c>
      <c r="D1126">
        <v>163900</v>
      </c>
      <c r="E1126">
        <v>0.83434152679942464</v>
      </c>
      <c r="F1126" t="s">
        <v>264</v>
      </c>
    </row>
    <row r="1127" spans="1:6" x14ac:dyDescent="0.3">
      <c r="A1127">
        <v>1126</v>
      </c>
      <c r="B1127" t="s">
        <v>162</v>
      </c>
      <c r="C1127" t="s">
        <v>265</v>
      </c>
      <c r="D1127">
        <v>115000</v>
      </c>
      <c r="E1127">
        <v>0.71251388470768207</v>
      </c>
      <c r="F1127" t="s">
        <v>268</v>
      </c>
    </row>
    <row r="1128" spans="1:6" x14ac:dyDescent="0.3">
      <c r="A1128">
        <v>1127</v>
      </c>
      <c r="B1128" t="s">
        <v>227</v>
      </c>
      <c r="C1128" t="s">
        <v>264</v>
      </c>
      <c r="D1128">
        <v>174000</v>
      </c>
      <c r="E1128">
        <v>6.9843862920416555E-2</v>
      </c>
      <c r="F1128" t="s">
        <v>264</v>
      </c>
    </row>
    <row r="1129" spans="1:6" x14ac:dyDescent="0.3">
      <c r="A1129">
        <v>1128</v>
      </c>
      <c r="B1129" t="s">
        <v>193</v>
      </c>
      <c r="C1129" t="s">
        <v>264</v>
      </c>
      <c r="D1129">
        <v>259000</v>
      </c>
      <c r="E1129">
        <v>2.3650202085074734E-2</v>
      </c>
      <c r="F1129" t="s">
        <v>264</v>
      </c>
    </row>
    <row r="1130" spans="1:6" x14ac:dyDescent="0.3">
      <c r="A1130">
        <v>1129</v>
      </c>
      <c r="B1130" t="s">
        <v>193</v>
      </c>
      <c r="C1130" t="s">
        <v>264</v>
      </c>
      <c r="D1130">
        <v>215000</v>
      </c>
      <c r="E1130">
        <v>0.98496528631794966</v>
      </c>
      <c r="F1130" t="s">
        <v>264</v>
      </c>
    </row>
    <row r="1131" spans="1:6" x14ac:dyDescent="0.3">
      <c r="A1131">
        <v>1130</v>
      </c>
      <c r="B1131" t="s">
        <v>143</v>
      </c>
      <c r="C1131" t="s">
        <v>265</v>
      </c>
      <c r="D1131">
        <v>140000</v>
      </c>
      <c r="E1131">
        <v>0.59880777546992103</v>
      </c>
      <c r="F1131" t="s">
        <v>268</v>
      </c>
    </row>
    <row r="1132" spans="1:6" x14ac:dyDescent="0.3">
      <c r="A1132">
        <v>1131</v>
      </c>
      <c r="B1132" t="s">
        <v>232</v>
      </c>
      <c r="C1132" t="s">
        <v>265</v>
      </c>
      <c r="D1132">
        <v>135000</v>
      </c>
      <c r="E1132">
        <v>0.6722738628650724</v>
      </c>
      <c r="F1132" t="s">
        <v>268</v>
      </c>
    </row>
    <row r="1133" spans="1:6" x14ac:dyDescent="0.3">
      <c r="A1133">
        <v>1132</v>
      </c>
      <c r="B1133" t="s">
        <v>131</v>
      </c>
      <c r="C1133" t="s">
        <v>265</v>
      </c>
      <c r="D1133">
        <v>93500</v>
      </c>
      <c r="E1133">
        <v>0.11561663052513782</v>
      </c>
      <c r="F1133" t="s">
        <v>267</v>
      </c>
    </row>
    <row r="1134" spans="1:6" x14ac:dyDescent="0.3">
      <c r="A1134">
        <v>1133</v>
      </c>
      <c r="B1134" t="s">
        <v>143</v>
      </c>
      <c r="C1134" t="s">
        <v>265</v>
      </c>
      <c r="D1134">
        <v>117500</v>
      </c>
      <c r="E1134">
        <v>0.59477301435672125</v>
      </c>
      <c r="F1134" t="s">
        <v>268</v>
      </c>
    </row>
    <row r="1135" spans="1:6" x14ac:dyDescent="0.3">
      <c r="A1135">
        <v>1134</v>
      </c>
      <c r="B1135" t="s">
        <v>170</v>
      </c>
      <c r="C1135" t="s">
        <v>264</v>
      </c>
      <c r="D1135">
        <v>239500</v>
      </c>
      <c r="E1135">
        <v>0.14053134555220781</v>
      </c>
      <c r="F1135" t="s">
        <v>264</v>
      </c>
    </row>
    <row r="1136" spans="1:6" x14ac:dyDescent="0.3">
      <c r="A1136">
        <v>1135</v>
      </c>
      <c r="B1136" t="s">
        <v>193</v>
      </c>
      <c r="C1136" t="s">
        <v>264</v>
      </c>
      <c r="D1136">
        <v>169000</v>
      </c>
      <c r="E1136">
        <v>0.65921334814562749</v>
      </c>
      <c r="F1136" t="s">
        <v>264</v>
      </c>
    </row>
    <row r="1137" spans="1:6" x14ac:dyDescent="0.3">
      <c r="A1137">
        <v>1136</v>
      </c>
      <c r="B1137" t="s">
        <v>148</v>
      </c>
      <c r="C1137" t="s">
        <v>265</v>
      </c>
      <c r="D1137">
        <v>102000</v>
      </c>
      <c r="E1137">
        <v>0.13567054379705434</v>
      </c>
      <c r="F1137" t="s">
        <v>267</v>
      </c>
    </row>
    <row r="1138" spans="1:6" x14ac:dyDescent="0.3">
      <c r="A1138">
        <v>1137</v>
      </c>
      <c r="B1138" t="s">
        <v>162</v>
      </c>
      <c r="C1138" t="s">
        <v>265</v>
      </c>
      <c r="D1138">
        <v>119000</v>
      </c>
      <c r="E1138">
        <v>0.81738398825175529</v>
      </c>
      <c r="F1138" t="s">
        <v>268</v>
      </c>
    </row>
    <row r="1139" spans="1:6" x14ac:dyDescent="0.3">
      <c r="A1139">
        <v>1138</v>
      </c>
      <c r="B1139" t="s">
        <v>151</v>
      </c>
      <c r="C1139" t="s">
        <v>265</v>
      </c>
      <c r="D1139">
        <v>94000</v>
      </c>
      <c r="E1139">
        <v>0.50235053280598396</v>
      </c>
      <c r="F1139" t="s">
        <v>268</v>
      </c>
    </row>
    <row r="1140" spans="1:6" x14ac:dyDescent="0.3">
      <c r="A1140">
        <v>1139</v>
      </c>
      <c r="B1140" t="s">
        <v>131</v>
      </c>
      <c r="C1140" t="s">
        <v>265</v>
      </c>
      <c r="D1140">
        <v>196000</v>
      </c>
      <c r="E1140">
        <v>0.24947580813200521</v>
      </c>
      <c r="F1140" t="s">
        <v>267</v>
      </c>
    </row>
    <row r="1141" spans="1:6" x14ac:dyDescent="0.3">
      <c r="A1141">
        <v>1140</v>
      </c>
      <c r="B1141" t="s">
        <v>148</v>
      </c>
      <c r="C1141" t="s">
        <v>265</v>
      </c>
      <c r="D1141">
        <v>144000</v>
      </c>
      <c r="E1141">
        <v>0.64411892129360904</v>
      </c>
      <c r="F1141" t="s">
        <v>268</v>
      </c>
    </row>
    <row r="1142" spans="1:6" x14ac:dyDescent="0.3">
      <c r="A1142">
        <v>1141</v>
      </c>
      <c r="B1142" t="s">
        <v>162</v>
      </c>
      <c r="C1142" t="s">
        <v>265</v>
      </c>
      <c r="D1142">
        <v>139000</v>
      </c>
      <c r="E1142">
        <v>0.74093848438529186</v>
      </c>
      <c r="F1142" t="s">
        <v>268</v>
      </c>
    </row>
    <row r="1143" spans="1:6" x14ac:dyDescent="0.3">
      <c r="A1143">
        <v>1142</v>
      </c>
      <c r="B1143" t="s">
        <v>138</v>
      </c>
      <c r="C1143" t="s">
        <v>264</v>
      </c>
      <c r="D1143">
        <v>197500</v>
      </c>
      <c r="E1143">
        <v>0.74068527239652404</v>
      </c>
      <c r="F1143" t="s">
        <v>264</v>
      </c>
    </row>
    <row r="1144" spans="1:6" x14ac:dyDescent="0.3">
      <c r="A1144">
        <v>1143</v>
      </c>
      <c r="B1144" t="s">
        <v>89</v>
      </c>
      <c r="C1144" t="s">
        <v>264</v>
      </c>
      <c r="D1144">
        <v>424870</v>
      </c>
      <c r="E1144">
        <v>0.56562119196322869</v>
      </c>
      <c r="F1144" t="s">
        <v>264</v>
      </c>
    </row>
    <row r="1145" spans="1:6" x14ac:dyDescent="0.3">
      <c r="A1145">
        <v>1144</v>
      </c>
      <c r="B1145" t="s">
        <v>151</v>
      </c>
      <c r="C1145" t="s">
        <v>265</v>
      </c>
      <c r="D1145">
        <v>80000</v>
      </c>
      <c r="E1145">
        <v>0.54057186395955859</v>
      </c>
      <c r="F1145" t="s">
        <v>268</v>
      </c>
    </row>
    <row r="1146" spans="1:6" x14ac:dyDescent="0.3">
      <c r="A1146">
        <v>1145</v>
      </c>
      <c r="B1146" t="s">
        <v>185</v>
      </c>
      <c r="C1146" t="s">
        <v>265</v>
      </c>
      <c r="D1146">
        <v>80000</v>
      </c>
      <c r="E1146">
        <v>0.11335498068770233</v>
      </c>
      <c r="F1146" t="s">
        <v>267</v>
      </c>
    </row>
    <row r="1147" spans="1:6" x14ac:dyDescent="0.3">
      <c r="A1147">
        <v>1146</v>
      </c>
      <c r="B1147" t="s">
        <v>148</v>
      </c>
      <c r="C1147" t="s">
        <v>265</v>
      </c>
      <c r="D1147">
        <v>149000</v>
      </c>
      <c r="E1147">
        <v>0.53382916392236768</v>
      </c>
      <c r="F1147" t="s">
        <v>268</v>
      </c>
    </row>
    <row r="1148" spans="1:6" x14ac:dyDescent="0.3">
      <c r="A1148">
        <v>1147</v>
      </c>
      <c r="B1148" t="s">
        <v>170</v>
      </c>
      <c r="C1148" t="s">
        <v>264</v>
      </c>
      <c r="D1148">
        <v>180000</v>
      </c>
      <c r="E1148">
        <v>0.16860854360085276</v>
      </c>
      <c r="F1148" t="s">
        <v>264</v>
      </c>
    </row>
    <row r="1149" spans="1:6" x14ac:dyDescent="0.3">
      <c r="A1149">
        <v>1148</v>
      </c>
      <c r="B1149" t="s">
        <v>123</v>
      </c>
      <c r="C1149" t="s">
        <v>264</v>
      </c>
      <c r="D1149">
        <v>174500</v>
      </c>
      <c r="E1149">
        <v>0.62454226924585099</v>
      </c>
      <c r="F1149" t="s">
        <v>264</v>
      </c>
    </row>
    <row r="1150" spans="1:6" x14ac:dyDescent="0.3">
      <c r="A1150">
        <v>1149</v>
      </c>
      <c r="B1150" t="s">
        <v>143</v>
      </c>
      <c r="C1150" t="s">
        <v>265</v>
      </c>
      <c r="D1150">
        <v>116900</v>
      </c>
      <c r="E1150">
        <v>0.96441642239021197</v>
      </c>
      <c r="F1150" t="s">
        <v>268</v>
      </c>
    </row>
    <row r="1151" spans="1:6" x14ac:dyDescent="0.3">
      <c r="A1151">
        <v>1150</v>
      </c>
      <c r="B1151" t="s">
        <v>143</v>
      </c>
      <c r="C1151" t="s">
        <v>265</v>
      </c>
      <c r="D1151">
        <v>143000</v>
      </c>
      <c r="E1151">
        <v>7.5300515425990144E-2</v>
      </c>
      <c r="F1151" t="s">
        <v>267</v>
      </c>
    </row>
    <row r="1152" spans="1:6" x14ac:dyDescent="0.3">
      <c r="A1152">
        <v>1151</v>
      </c>
      <c r="B1152" t="s">
        <v>162</v>
      </c>
      <c r="C1152" t="s">
        <v>265</v>
      </c>
      <c r="D1152">
        <v>124000</v>
      </c>
      <c r="E1152">
        <v>0.719909985974025</v>
      </c>
      <c r="F1152" t="s">
        <v>268</v>
      </c>
    </row>
    <row r="1153" spans="1:6" x14ac:dyDescent="0.3">
      <c r="A1153">
        <v>1152</v>
      </c>
      <c r="B1153" t="s">
        <v>185</v>
      </c>
      <c r="C1153" t="s">
        <v>265</v>
      </c>
      <c r="D1153">
        <v>149900</v>
      </c>
      <c r="E1153">
        <v>0.57128562434446706</v>
      </c>
      <c r="F1153" t="s">
        <v>268</v>
      </c>
    </row>
    <row r="1154" spans="1:6" x14ac:dyDescent="0.3">
      <c r="A1154">
        <v>1153</v>
      </c>
      <c r="B1154" t="s">
        <v>123</v>
      </c>
      <c r="C1154" t="s">
        <v>264</v>
      </c>
      <c r="D1154">
        <v>230000</v>
      </c>
      <c r="E1154">
        <v>0.17510938945328292</v>
      </c>
      <c r="F1154" t="s">
        <v>264</v>
      </c>
    </row>
    <row r="1155" spans="1:6" x14ac:dyDescent="0.3">
      <c r="A1155">
        <v>1154</v>
      </c>
      <c r="B1155" t="s">
        <v>176</v>
      </c>
      <c r="C1155" t="s">
        <v>265</v>
      </c>
      <c r="D1155">
        <v>120500</v>
      </c>
      <c r="E1155">
        <v>0.38393253486813972</v>
      </c>
      <c r="F1155" t="s">
        <v>267</v>
      </c>
    </row>
    <row r="1156" spans="1:6" x14ac:dyDescent="0.3">
      <c r="A1156">
        <v>1155</v>
      </c>
      <c r="B1156" t="s">
        <v>162</v>
      </c>
      <c r="C1156" t="s">
        <v>265</v>
      </c>
      <c r="D1156">
        <v>201800</v>
      </c>
      <c r="E1156">
        <v>0.32054728038338942</v>
      </c>
      <c r="F1156" t="s">
        <v>267</v>
      </c>
    </row>
    <row r="1157" spans="1:6" x14ac:dyDescent="0.3">
      <c r="A1157">
        <v>1156</v>
      </c>
      <c r="B1157" t="s">
        <v>113</v>
      </c>
      <c r="C1157" t="s">
        <v>264</v>
      </c>
      <c r="D1157">
        <v>218000</v>
      </c>
      <c r="E1157">
        <v>0.7989735806894197</v>
      </c>
      <c r="F1157" t="s">
        <v>264</v>
      </c>
    </row>
    <row r="1158" spans="1:6" x14ac:dyDescent="0.3">
      <c r="A1158">
        <v>1157</v>
      </c>
      <c r="B1158" t="s">
        <v>162</v>
      </c>
      <c r="C1158" t="s">
        <v>265</v>
      </c>
      <c r="D1158">
        <v>179900</v>
      </c>
      <c r="E1158">
        <v>0.59880641452083117</v>
      </c>
      <c r="F1158" t="s">
        <v>268</v>
      </c>
    </row>
    <row r="1159" spans="1:6" x14ac:dyDescent="0.3">
      <c r="A1159">
        <v>1158</v>
      </c>
      <c r="B1159" t="s">
        <v>154</v>
      </c>
      <c r="C1159" t="s">
        <v>264</v>
      </c>
      <c r="D1159">
        <v>230000</v>
      </c>
      <c r="E1159">
        <v>0.99317875356088259</v>
      </c>
      <c r="F1159" t="s">
        <v>264</v>
      </c>
    </row>
    <row r="1160" spans="1:6" x14ac:dyDescent="0.3">
      <c r="A1160">
        <v>1159</v>
      </c>
      <c r="B1160" t="s">
        <v>136</v>
      </c>
      <c r="C1160" t="s">
        <v>264</v>
      </c>
      <c r="D1160">
        <v>235128</v>
      </c>
      <c r="E1160">
        <v>0.22764958907956645</v>
      </c>
      <c r="F1160" t="s">
        <v>264</v>
      </c>
    </row>
    <row r="1161" spans="1:6" x14ac:dyDescent="0.3">
      <c r="A1161">
        <v>1160</v>
      </c>
      <c r="B1161" t="s">
        <v>138</v>
      </c>
      <c r="C1161" t="s">
        <v>264</v>
      </c>
      <c r="D1161">
        <v>185000</v>
      </c>
      <c r="E1161">
        <v>0.82957573935562789</v>
      </c>
      <c r="F1161" t="s">
        <v>264</v>
      </c>
    </row>
    <row r="1162" spans="1:6" x14ac:dyDescent="0.3">
      <c r="A1162">
        <v>1161</v>
      </c>
      <c r="B1162" t="s">
        <v>216</v>
      </c>
      <c r="C1162" t="s">
        <v>265</v>
      </c>
      <c r="D1162">
        <v>146000</v>
      </c>
      <c r="E1162">
        <v>0.90249372477176659</v>
      </c>
      <c r="F1162" t="s">
        <v>268</v>
      </c>
    </row>
    <row r="1163" spans="1:6" x14ac:dyDescent="0.3">
      <c r="A1163">
        <v>1162</v>
      </c>
      <c r="B1163" t="s">
        <v>123</v>
      </c>
      <c r="C1163" t="s">
        <v>264</v>
      </c>
      <c r="D1163">
        <v>224000</v>
      </c>
      <c r="E1163">
        <v>0.8157584947979698</v>
      </c>
      <c r="F1163" t="s">
        <v>264</v>
      </c>
    </row>
    <row r="1164" spans="1:6" x14ac:dyDescent="0.3">
      <c r="A1164">
        <v>1163</v>
      </c>
      <c r="B1164" t="s">
        <v>151</v>
      </c>
      <c r="C1164" t="s">
        <v>265</v>
      </c>
      <c r="D1164">
        <v>129000</v>
      </c>
      <c r="E1164">
        <v>0.98583769140295541</v>
      </c>
      <c r="F1164" t="s">
        <v>268</v>
      </c>
    </row>
    <row r="1165" spans="1:6" x14ac:dyDescent="0.3">
      <c r="A1165">
        <v>1164</v>
      </c>
      <c r="B1165" t="s">
        <v>151</v>
      </c>
      <c r="C1165" t="s">
        <v>265</v>
      </c>
      <c r="D1165">
        <v>108959</v>
      </c>
      <c r="E1165">
        <v>0.42481733800578325</v>
      </c>
      <c r="F1165" t="s">
        <v>267</v>
      </c>
    </row>
    <row r="1166" spans="1:6" x14ac:dyDescent="0.3">
      <c r="A1166">
        <v>1165</v>
      </c>
      <c r="B1166" t="s">
        <v>113</v>
      </c>
      <c r="C1166" t="s">
        <v>264</v>
      </c>
      <c r="D1166">
        <v>194000</v>
      </c>
      <c r="E1166">
        <v>0.72030542209184356</v>
      </c>
      <c r="F1166" t="s">
        <v>264</v>
      </c>
    </row>
    <row r="1167" spans="1:6" x14ac:dyDescent="0.3">
      <c r="A1167">
        <v>1166</v>
      </c>
      <c r="B1167" t="s">
        <v>154</v>
      </c>
      <c r="C1167" t="s">
        <v>264</v>
      </c>
      <c r="D1167">
        <v>233170</v>
      </c>
      <c r="E1167">
        <v>0.90288708549162899</v>
      </c>
      <c r="F1167" t="s">
        <v>264</v>
      </c>
    </row>
    <row r="1168" spans="1:6" x14ac:dyDescent="0.3">
      <c r="A1168">
        <v>1167</v>
      </c>
      <c r="B1168" t="s">
        <v>89</v>
      </c>
      <c r="C1168" t="s">
        <v>264</v>
      </c>
      <c r="D1168">
        <v>245350</v>
      </c>
      <c r="E1168">
        <v>0.95669870863079387</v>
      </c>
      <c r="F1168" t="s">
        <v>264</v>
      </c>
    </row>
    <row r="1169" spans="1:6" x14ac:dyDescent="0.3">
      <c r="A1169">
        <v>1168</v>
      </c>
      <c r="B1169" t="s">
        <v>193</v>
      </c>
      <c r="C1169" t="s">
        <v>264</v>
      </c>
      <c r="D1169">
        <v>173000</v>
      </c>
      <c r="E1169">
        <v>0.88458373362979681</v>
      </c>
      <c r="F1169" t="s">
        <v>264</v>
      </c>
    </row>
    <row r="1170" spans="1:6" x14ac:dyDescent="0.3">
      <c r="A1170">
        <v>1169</v>
      </c>
      <c r="B1170" t="s">
        <v>185</v>
      </c>
      <c r="C1170" t="s">
        <v>265</v>
      </c>
      <c r="D1170">
        <v>235000</v>
      </c>
      <c r="E1170">
        <v>0.45050049671794334</v>
      </c>
      <c r="F1170" t="s">
        <v>267</v>
      </c>
    </row>
    <row r="1171" spans="1:6" x14ac:dyDescent="0.3">
      <c r="A1171">
        <v>1170</v>
      </c>
      <c r="B1171" t="s">
        <v>129</v>
      </c>
      <c r="C1171" t="s">
        <v>264</v>
      </c>
      <c r="D1171">
        <v>625000</v>
      </c>
      <c r="E1171">
        <v>0.24433814189656078</v>
      </c>
      <c r="F1171" t="s">
        <v>264</v>
      </c>
    </row>
    <row r="1172" spans="1:6" x14ac:dyDescent="0.3">
      <c r="A1172">
        <v>1171</v>
      </c>
      <c r="B1172" t="s">
        <v>131</v>
      </c>
      <c r="C1172" t="s">
        <v>265</v>
      </c>
      <c r="D1172">
        <v>171000</v>
      </c>
      <c r="E1172">
        <v>0.24952773120956329</v>
      </c>
      <c r="F1172" t="s">
        <v>267</v>
      </c>
    </row>
    <row r="1173" spans="1:6" x14ac:dyDescent="0.3">
      <c r="A1173">
        <v>1172</v>
      </c>
      <c r="B1173" t="s">
        <v>162</v>
      </c>
      <c r="C1173" t="s">
        <v>265</v>
      </c>
      <c r="D1173">
        <v>163000</v>
      </c>
      <c r="E1173">
        <v>0.47664813656871052</v>
      </c>
      <c r="F1173" t="s">
        <v>267</v>
      </c>
    </row>
    <row r="1174" spans="1:6" x14ac:dyDescent="0.3">
      <c r="A1174">
        <v>1173</v>
      </c>
      <c r="B1174" t="s">
        <v>136</v>
      </c>
      <c r="C1174" t="s">
        <v>264</v>
      </c>
      <c r="D1174">
        <v>171900</v>
      </c>
      <c r="E1174">
        <v>0.7364427546904484</v>
      </c>
      <c r="F1174" t="s">
        <v>264</v>
      </c>
    </row>
    <row r="1175" spans="1:6" x14ac:dyDescent="0.3">
      <c r="A1175">
        <v>1174</v>
      </c>
      <c r="B1175" t="s">
        <v>205</v>
      </c>
      <c r="C1175" t="s">
        <v>264</v>
      </c>
      <c r="D1175">
        <v>200500</v>
      </c>
      <c r="E1175">
        <v>0.11978108390268083</v>
      </c>
      <c r="F1175" t="s">
        <v>264</v>
      </c>
    </row>
    <row r="1176" spans="1:6" x14ac:dyDescent="0.3">
      <c r="A1176">
        <v>1175</v>
      </c>
      <c r="B1176" t="s">
        <v>123</v>
      </c>
      <c r="C1176" t="s">
        <v>264</v>
      </c>
      <c r="D1176">
        <v>239000</v>
      </c>
      <c r="E1176">
        <v>0.24523964553193123</v>
      </c>
      <c r="F1176" t="s">
        <v>264</v>
      </c>
    </row>
    <row r="1177" spans="1:6" x14ac:dyDescent="0.3">
      <c r="A1177">
        <v>1176</v>
      </c>
      <c r="B1177" t="s">
        <v>129</v>
      </c>
      <c r="C1177" t="s">
        <v>264</v>
      </c>
      <c r="D1177">
        <v>285000</v>
      </c>
      <c r="E1177">
        <v>0.33572686622784198</v>
      </c>
      <c r="F1177" t="s">
        <v>264</v>
      </c>
    </row>
    <row r="1178" spans="1:6" x14ac:dyDescent="0.3">
      <c r="A1178">
        <v>1177</v>
      </c>
      <c r="B1178" t="s">
        <v>131</v>
      </c>
      <c r="C1178" t="s">
        <v>265</v>
      </c>
      <c r="D1178">
        <v>119500</v>
      </c>
      <c r="E1178">
        <v>0.17225428748845162</v>
      </c>
      <c r="F1178" t="s">
        <v>267</v>
      </c>
    </row>
    <row r="1179" spans="1:6" x14ac:dyDescent="0.3">
      <c r="A1179">
        <v>1178</v>
      </c>
      <c r="B1179" t="s">
        <v>143</v>
      </c>
      <c r="C1179" t="s">
        <v>265</v>
      </c>
      <c r="D1179">
        <v>115000</v>
      </c>
      <c r="E1179">
        <v>0.24536307308613503</v>
      </c>
      <c r="F1179" t="s">
        <v>267</v>
      </c>
    </row>
    <row r="1180" spans="1:6" x14ac:dyDescent="0.3">
      <c r="A1180">
        <v>1179</v>
      </c>
      <c r="B1180" t="s">
        <v>123</v>
      </c>
      <c r="C1180" t="s">
        <v>264</v>
      </c>
      <c r="D1180">
        <v>154900</v>
      </c>
      <c r="E1180">
        <v>0.18344025979183387</v>
      </c>
      <c r="F1180" t="s">
        <v>264</v>
      </c>
    </row>
    <row r="1181" spans="1:6" x14ac:dyDescent="0.3">
      <c r="A1181">
        <v>1180</v>
      </c>
      <c r="B1181" t="s">
        <v>185</v>
      </c>
      <c r="C1181" t="s">
        <v>265</v>
      </c>
      <c r="D1181">
        <v>93000</v>
      </c>
      <c r="E1181">
        <v>0.66955111824933733</v>
      </c>
      <c r="F1181" t="s">
        <v>268</v>
      </c>
    </row>
    <row r="1182" spans="1:6" x14ac:dyDescent="0.3">
      <c r="A1182">
        <v>1181</v>
      </c>
      <c r="B1182" t="s">
        <v>189</v>
      </c>
      <c r="C1182" t="s">
        <v>264</v>
      </c>
      <c r="D1182">
        <v>250000</v>
      </c>
      <c r="E1182">
        <v>0.10470537303073402</v>
      </c>
      <c r="F1182" t="s">
        <v>264</v>
      </c>
    </row>
    <row r="1183" spans="1:6" x14ac:dyDescent="0.3">
      <c r="A1183">
        <v>1182</v>
      </c>
      <c r="B1183" t="s">
        <v>123</v>
      </c>
      <c r="C1183" t="s">
        <v>264</v>
      </c>
      <c r="D1183">
        <v>392500</v>
      </c>
      <c r="E1183">
        <v>6.1412700565783518E-2</v>
      </c>
      <c r="F1183" t="s">
        <v>264</v>
      </c>
    </row>
    <row r="1184" spans="1:6" x14ac:dyDescent="0.3">
      <c r="A1184">
        <v>1183</v>
      </c>
      <c r="B1184" t="s">
        <v>129</v>
      </c>
      <c r="C1184" t="s">
        <v>264</v>
      </c>
      <c r="D1184">
        <v>745000</v>
      </c>
      <c r="E1184">
        <v>0.56544540467919391</v>
      </c>
      <c r="F1184" t="s">
        <v>264</v>
      </c>
    </row>
    <row r="1185" spans="1:6" x14ac:dyDescent="0.3">
      <c r="A1185">
        <v>1184</v>
      </c>
      <c r="B1185" t="s">
        <v>143</v>
      </c>
      <c r="C1185" t="s">
        <v>265</v>
      </c>
      <c r="D1185">
        <v>120000</v>
      </c>
      <c r="E1185">
        <v>0.61541229492407246</v>
      </c>
      <c r="F1185" t="s">
        <v>268</v>
      </c>
    </row>
    <row r="1186" spans="1:6" x14ac:dyDescent="0.3">
      <c r="A1186">
        <v>1185</v>
      </c>
      <c r="B1186" t="s">
        <v>189</v>
      </c>
      <c r="C1186" t="s">
        <v>264</v>
      </c>
      <c r="D1186">
        <v>186700</v>
      </c>
      <c r="E1186">
        <v>0.33892518227309343</v>
      </c>
      <c r="F1186" t="s">
        <v>264</v>
      </c>
    </row>
    <row r="1187" spans="1:6" x14ac:dyDescent="0.3">
      <c r="A1187">
        <v>1186</v>
      </c>
      <c r="B1187" t="s">
        <v>185</v>
      </c>
      <c r="C1187" t="s">
        <v>265</v>
      </c>
      <c r="D1187">
        <v>104900</v>
      </c>
      <c r="E1187">
        <v>0.33295857552499142</v>
      </c>
      <c r="F1187" t="s">
        <v>267</v>
      </c>
    </row>
    <row r="1188" spans="1:6" x14ac:dyDescent="0.3">
      <c r="A1188">
        <v>1187</v>
      </c>
      <c r="B1188" t="s">
        <v>143</v>
      </c>
      <c r="C1188" t="s">
        <v>265</v>
      </c>
      <c r="D1188">
        <v>95000</v>
      </c>
      <c r="E1188">
        <v>6.039906294841757E-2</v>
      </c>
      <c r="F1188" t="s">
        <v>267</v>
      </c>
    </row>
    <row r="1189" spans="1:6" x14ac:dyDescent="0.3">
      <c r="A1189">
        <v>1188</v>
      </c>
      <c r="B1189" t="s">
        <v>129</v>
      </c>
      <c r="C1189" t="s">
        <v>264</v>
      </c>
      <c r="D1189">
        <v>262000</v>
      </c>
      <c r="E1189">
        <v>0.48896765295971445</v>
      </c>
      <c r="F1189" t="s">
        <v>264</v>
      </c>
    </row>
    <row r="1190" spans="1:6" x14ac:dyDescent="0.3">
      <c r="A1190">
        <v>1189</v>
      </c>
      <c r="B1190" t="s">
        <v>89</v>
      </c>
      <c r="C1190" t="s">
        <v>264</v>
      </c>
      <c r="D1190">
        <v>195000</v>
      </c>
      <c r="E1190">
        <v>0.83991938336589211</v>
      </c>
      <c r="F1190" t="s">
        <v>264</v>
      </c>
    </row>
    <row r="1191" spans="1:6" x14ac:dyDescent="0.3">
      <c r="A1191">
        <v>1190</v>
      </c>
      <c r="B1191" t="s">
        <v>193</v>
      </c>
      <c r="C1191" t="s">
        <v>264</v>
      </c>
      <c r="D1191">
        <v>189000</v>
      </c>
      <c r="E1191">
        <v>0.43588701810524944</v>
      </c>
      <c r="F1191" t="s">
        <v>264</v>
      </c>
    </row>
    <row r="1192" spans="1:6" x14ac:dyDescent="0.3">
      <c r="A1192">
        <v>1191</v>
      </c>
      <c r="B1192" t="s">
        <v>131</v>
      </c>
      <c r="C1192" t="s">
        <v>265</v>
      </c>
      <c r="D1192">
        <v>168000</v>
      </c>
      <c r="E1192">
        <v>0.48622969727161824</v>
      </c>
      <c r="F1192" t="s">
        <v>267</v>
      </c>
    </row>
    <row r="1193" spans="1:6" x14ac:dyDescent="0.3">
      <c r="A1193">
        <v>1192</v>
      </c>
      <c r="B1193" t="s">
        <v>136</v>
      </c>
      <c r="C1193" t="s">
        <v>264</v>
      </c>
      <c r="D1193">
        <v>174000</v>
      </c>
      <c r="E1193">
        <v>0.13032027748334762</v>
      </c>
      <c r="F1193" t="s">
        <v>264</v>
      </c>
    </row>
    <row r="1194" spans="1:6" x14ac:dyDescent="0.3">
      <c r="A1194">
        <v>1193</v>
      </c>
      <c r="B1194" t="s">
        <v>143</v>
      </c>
      <c r="C1194" t="s">
        <v>265</v>
      </c>
      <c r="D1194">
        <v>125000</v>
      </c>
      <c r="E1194">
        <v>0.40648343382706842</v>
      </c>
      <c r="F1194" t="s">
        <v>267</v>
      </c>
    </row>
    <row r="1195" spans="1:6" x14ac:dyDescent="0.3">
      <c r="A1195">
        <v>1194</v>
      </c>
      <c r="B1195" t="s">
        <v>131</v>
      </c>
      <c r="C1195" t="s">
        <v>265</v>
      </c>
      <c r="D1195">
        <v>165000</v>
      </c>
      <c r="E1195">
        <v>0.99347471881018812</v>
      </c>
      <c r="F1195" t="s">
        <v>268</v>
      </c>
    </row>
    <row r="1196" spans="1:6" x14ac:dyDescent="0.3">
      <c r="A1196">
        <v>1195</v>
      </c>
      <c r="B1196" t="s">
        <v>151</v>
      </c>
      <c r="C1196" t="s">
        <v>265</v>
      </c>
      <c r="D1196">
        <v>158000</v>
      </c>
      <c r="E1196">
        <v>0.69204859206322589</v>
      </c>
      <c r="F1196" t="s">
        <v>268</v>
      </c>
    </row>
    <row r="1197" spans="1:6" x14ac:dyDescent="0.3">
      <c r="A1197">
        <v>1196</v>
      </c>
      <c r="B1197" t="s">
        <v>193</v>
      </c>
      <c r="C1197" t="s">
        <v>264</v>
      </c>
      <c r="D1197">
        <v>176000</v>
      </c>
      <c r="E1197">
        <v>0.66279972049656677</v>
      </c>
      <c r="F1197" t="s">
        <v>264</v>
      </c>
    </row>
    <row r="1198" spans="1:6" x14ac:dyDescent="0.3">
      <c r="A1198">
        <v>1197</v>
      </c>
      <c r="B1198" t="s">
        <v>193</v>
      </c>
      <c r="C1198" t="s">
        <v>264</v>
      </c>
      <c r="D1198">
        <v>219210</v>
      </c>
      <c r="E1198">
        <v>0.92316793540174902</v>
      </c>
      <c r="F1198" t="s">
        <v>264</v>
      </c>
    </row>
    <row r="1199" spans="1:6" x14ac:dyDescent="0.3">
      <c r="A1199">
        <v>1198</v>
      </c>
      <c r="B1199" t="s">
        <v>143</v>
      </c>
      <c r="C1199" t="s">
        <v>265</v>
      </c>
      <c r="D1199">
        <v>144000</v>
      </c>
      <c r="E1199">
        <v>0.54358943157515094</v>
      </c>
      <c r="F1199" t="s">
        <v>268</v>
      </c>
    </row>
    <row r="1200" spans="1:6" x14ac:dyDescent="0.3">
      <c r="A1200">
        <v>1199</v>
      </c>
      <c r="B1200" t="s">
        <v>89</v>
      </c>
      <c r="C1200" t="s">
        <v>264</v>
      </c>
      <c r="D1200">
        <v>178000</v>
      </c>
      <c r="E1200">
        <v>0.99643749417337046</v>
      </c>
      <c r="F1200" t="s">
        <v>264</v>
      </c>
    </row>
    <row r="1201" spans="1:6" x14ac:dyDescent="0.3">
      <c r="A1201">
        <v>1200</v>
      </c>
      <c r="B1201" t="s">
        <v>151</v>
      </c>
      <c r="C1201" t="s">
        <v>265</v>
      </c>
      <c r="D1201">
        <v>148000</v>
      </c>
      <c r="E1201">
        <v>8.6362948469269618E-3</v>
      </c>
      <c r="F1201" t="s">
        <v>267</v>
      </c>
    </row>
    <row r="1202" spans="1:6" x14ac:dyDescent="0.3">
      <c r="A1202">
        <v>1201</v>
      </c>
      <c r="B1202" t="s">
        <v>162</v>
      </c>
      <c r="C1202" t="s">
        <v>265</v>
      </c>
      <c r="D1202">
        <v>116050</v>
      </c>
      <c r="E1202">
        <v>0.91130253106060921</v>
      </c>
      <c r="F1202" t="s">
        <v>268</v>
      </c>
    </row>
    <row r="1203" spans="1:6" x14ac:dyDescent="0.3">
      <c r="A1203">
        <v>1202</v>
      </c>
      <c r="B1203" t="s">
        <v>89</v>
      </c>
      <c r="C1203" t="s">
        <v>264</v>
      </c>
      <c r="D1203">
        <v>197900</v>
      </c>
      <c r="E1203">
        <v>0.38184119903529223</v>
      </c>
      <c r="F1203" t="s">
        <v>264</v>
      </c>
    </row>
    <row r="1204" spans="1:6" x14ac:dyDescent="0.3">
      <c r="A1204">
        <v>1203</v>
      </c>
      <c r="B1204" t="s">
        <v>148</v>
      </c>
      <c r="C1204" t="s">
        <v>265</v>
      </c>
      <c r="D1204">
        <v>117000</v>
      </c>
      <c r="E1204">
        <v>0.37869415933780426</v>
      </c>
      <c r="F1204" t="s">
        <v>267</v>
      </c>
    </row>
    <row r="1205" spans="1:6" x14ac:dyDescent="0.3">
      <c r="A1205">
        <v>1204</v>
      </c>
      <c r="B1205" t="s">
        <v>89</v>
      </c>
      <c r="C1205" t="s">
        <v>264</v>
      </c>
      <c r="D1205">
        <v>213000</v>
      </c>
      <c r="E1205">
        <v>5.0589544235567718E-2</v>
      </c>
      <c r="F1205" t="s">
        <v>264</v>
      </c>
    </row>
    <row r="1206" spans="1:6" x14ac:dyDescent="0.3">
      <c r="A1206">
        <v>1205</v>
      </c>
      <c r="B1206" t="s">
        <v>138</v>
      </c>
      <c r="C1206" t="s">
        <v>264</v>
      </c>
      <c r="D1206">
        <v>153500</v>
      </c>
      <c r="E1206">
        <v>0.17756072688846114</v>
      </c>
      <c r="F1206" t="s">
        <v>264</v>
      </c>
    </row>
    <row r="1207" spans="1:6" x14ac:dyDescent="0.3">
      <c r="A1207">
        <v>1206</v>
      </c>
      <c r="B1207" t="s">
        <v>170</v>
      </c>
      <c r="C1207" t="s">
        <v>264</v>
      </c>
      <c r="D1207">
        <v>271900</v>
      </c>
      <c r="E1207">
        <v>7.015134291618208E-2</v>
      </c>
      <c r="F1207" t="s">
        <v>264</v>
      </c>
    </row>
    <row r="1208" spans="1:6" x14ac:dyDescent="0.3">
      <c r="A1208">
        <v>1207</v>
      </c>
      <c r="B1208" t="s">
        <v>170</v>
      </c>
      <c r="C1208" t="s">
        <v>264</v>
      </c>
      <c r="D1208">
        <v>107000</v>
      </c>
      <c r="E1208">
        <v>0.11823133081472437</v>
      </c>
      <c r="F1208" t="s">
        <v>264</v>
      </c>
    </row>
    <row r="1209" spans="1:6" x14ac:dyDescent="0.3">
      <c r="A1209">
        <v>1208</v>
      </c>
      <c r="B1209" t="s">
        <v>89</v>
      </c>
      <c r="C1209" t="s">
        <v>264</v>
      </c>
      <c r="D1209">
        <v>200000</v>
      </c>
      <c r="E1209">
        <v>0.55816467536312564</v>
      </c>
      <c r="F1209" t="s">
        <v>264</v>
      </c>
    </row>
    <row r="1210" spans="1:6" x14ac:dyDescent="0.3">
      <c r="A1210">
        <v>1209</v>
      </c>
      <c r="B1210" t="s">
        <v>162</v>
      </c>
      <c r="C1210" t="s">
        <v>265</v>
      </c>
      <c r="D1210">
        <v>140000</v>
      </c>
      <c r="E1210">
        <v>6.4888386572717005E-2</v>
      </c>
      <c r="F1210" t="s">
        <v>267</v>
      </c>
    </row>
    <row r="1211" spans="1:6" x14ac:dyDescent="0.3">
      <c r="A1211">
        <v>1210</v>
      </c>
      <c r="B1211" t="s">
        <v>136</v>
      </c>
      <c r="C1211" t="s">
        <v>264</v>
      </c>
      <c r="D1211">
        <v>290000</v>
      </c>
      <c r="E1211">
        <v>0.54981890392055199</v>
      </c>
      <c r="F1211" t="s">
        <v>264</v>
      </c>
    </row>
    <row r="1212" spans="1:6" x14ac:dyDescent="0.3">
      <c r="A1212">
        <v>1211</v>
      </c>
      <c r="B1212" t="s">
        <v>170</v>
      </c>
      <c r="C1212" t="s">
        <v>264</v>
      </c>
      <c r="D1212">
        <v>189000</v>
      </c>
      <c r="E1212">
        <v>0.94393142704455968</v>
      </c>
      <c r="F1212" t="s">
        <v>264</v>
      </c>
    </row>
    <row r="1213" spans="1:6" x14ac:dyDescent="0.3">
      <c r="A1213">
        <v>1212</v>
      </c>
      <c r="B1213" t="s">
        <v>193</v>
      </c>
      <c r="C1213" t="s">
        <v>264</v>
      </c>
      <c r="D1213">
        <v>164000</v>
      </c>
      <c r="E1213">
        <v>0.66648143092113821</v>
      </c>
      <c r="F1213" t="s">
        <v>264</v>
      </c>
    </row>
    <row r="1214" spans="1:6" x14ac:dyDescent="0.3">
      <c r="A1214">
        <v>1213</v>
      </c>
      <c r="B1214" t="s">
        <v>185</v>
      </c>
      <c r="C1214" t="s">
        <v>265</v>
      </c>
      <c r="D1214">
        <v>113000</v>
      </c>
      <c r="E1214">
        <v>0.80028849000257629</v>
      </c>
      <c r="F1214" t="s">
        <v>268</v>
      </c>
    </row>
    <row r="1215" spans="1:6" x14ac:dyDescent="0.3">
      <c r="A1215">
        <v>1214</v>
      </c>
      <c r="B1215" t="s">
        <v>151</v>
      </c>
      <c r="C1215" t="s">
        <v>265</v>
      </c>
      <c r="D1215">
        <v>145000</v>
      </c>
      <c r="E1215">
        <v>0.39823638245907678</v>
      </c>
      <c r="F1215" t="s">
        <v>267</v>
      </c>
    </row>
    <row r="1216" spans="1:6" x14ac:dyDescent="0.3">
      <c r="A1216">
        <v>1215</v>
      </c>
      <c r="B1216" t="s">
        <v>162</v>
      </c>
      <c r="C1216" t="s">
        <v>265</v>
      </c>
      <c r="D1216">
        <v>134500</v>
      </c>
      <c r="E1216">
        <v>7.5903606582766736E-2</v>
      </c>
      <c r="F1216" t="s">
        <v>267</v>
      </c>
    </row>
    <row r="1217" spans="1:6" x14ac:dyDescent="0.3">
      <c r="A1217">
        <v>1216</v>
      </c>
      <c r="B1217" t="s">
        <v>151</v>
      </c>
      <c r="C1217" t="s">
        <v>265</v>
      </c>
      <c r="D1217">
        <v>125000</v>
      </c>
      <c r="E1217">
        <v>6.2639127277609452E-3</v>
      </c>
      <c r="F1217" t="s">
        <v>267</v>
      </c>
    </row>
    <row r="1218" spans="1:6" x14ac:dyDescent="0.3">
      <c r="A1218">
        <v>1217</v>
      </c>
      <c r="B1218" t="s">
        <v>151</v>
      </c>
      <c r="C1218" t="s">
        <v>265</v>
      </c>
      <c r="D1218">
        <v>112000</v>
      </c>
      <c r="E1218">
        <v>0.23862322272012282</v>
      </c>
      <c r="F1218" t="s">
        <v>267</v>
      </c>
    </row>
    <row r="1219" spans="1:6" x14ac:dyDescent="0.3">
      <c r="A1219">
        <v>1218</v>
      </c>
      <c r="B1219" t="s">
        <v>136</v>
      </c>
      <c r="C1219" t="s">
        <v>264</v>
      </c>
      <c r="D1219">
        <v>229456</v>
      </c>
      <c r="E1219">
        <v>0.29699812515421931</v>
      </c>
      <c r="F1219" t="s">
        <v>264</v>
      </c>
    </row>
    <row r="1220" spans="1:6" x14ac:dyDescent="0.3">
      <c r="A1220">
        <v>1219</v>
      </c>
      <c r="B1220" t="s">
        <v>148</v>
      </c>
      <c r="C1220" t="s">
        <v>265</v>
      </c>
      <c r="D1220">
        <v>80500</v>
      </c>
      <c r="E1220">
        <v>0.91467185876833002</v>
      </c>
      <c r="F1220" t="s">
        <v>268</v>
      </c>
    </row>
    <row r="1221" spans="1:6" x14ac:dyDescent="0.3">
      <c r="A1221">
        <v>1220</v>
      </c>
      <c r="B1221" t="s">
        <v>228</v>
      </c>
      <c r="C1221" t="s">
        <v>265</v>
      </c>
      <c r="D1221">
        <v>91500</v>
      </c>
      <c r="E1221">
        <v>0.18007287671356975</v>
      </c>
      <c r="F1221" t="s">
        <v>267</v>
      </c>
    </row>
    <row r="1222" spans="1:6" x14ac:dyDescent="0.3">
      <c r="A1222">
        <v>1221</v>
      </c>
      <c r="B1222" t="s">
        <v>162</v>
      </c>
      <c r="C1222" t="s">
        <v>265</v>
      </c>
      <c r="D1222">
        <v>115000</v>
      </c>
      <c r="E1222">
        <v>5.3857717511283432E-2</v>
      </c>
      <c r="F1222" t="s">
        <v>267</v>
      </c>
    </row>
    <row r="1223" spans="1:6" x14ac:dyDescent="0.3">
      <c r="A1223">
        <v>1222</v>
      </c>
      <c r="B1223" t="s">
        <v>151</v>
      </c>
      <c r="C1223" t="s">
        <v>265</v>
      </c>
      <c r="D1223">
        <v>134000</v>
      </c>
      <c r="E1223">
        <v>0.64677180826561376</v>
      </c>
      <c r="F1223" t="s">
        <v>268</v>
      </c>
    </row>
    <row r="1224" spans="1:6" x14ac:dyDescent="0.3">
      <c r="A1224">
        <v>1223</v>
      </c>
      <c r="B1224" t="s">
        <v>162</v>
      </c>
      <c r="C1224" t="s">
        <v>265</v>
      </c>
      <c r="D1224">
        <v>143000</v>
      </c>
      <c r="E1224">
        <v>0.62031609265698751</v>
      </c>
      <c r="F1224" t="s">
        <v>268</v>
      </c>
    </row>
    <row r="1225" spans="1:6" x14ac:dyDescent="0.3">
      <c r="A1225">
        <v>1224</v>
      </c>
      <c r="B1225" t="s">
        <v>162</v>
      </c>
      <c r="C1225" t="s">
        <v>265</v>
      </c>
      <c r="D1225">
        <v>137900</v>
      </c>
      <c r="E1225">
        <v>0.74692054470434299</v>
      </c>
      <c r="F1225" t="s">
        <v>268</v>
      </c>
    </row>
    <row r="1226" spans="1:6" x14ac:dyDescent="0.3">
      <c r="A1226">
        <v>1225</v>
      </c>
      <c r="B1226" t="s">
        <v>193</v>
      </c>
      <c r="C1226" t="s">
        <v>264</v>
      </c>
      <c r="D1226">
        <v>184000</v>
      </c>
      <c r="E1226">
        <v>0.15163849200871804</v>
      </c>
      <c r="F1226" t="s">
        <v>264</v>
      </c>
    </row>
    <row r="1227" spans="1:6" x14ac:dyDescent="0.3">
      <c r="A1227">
        <v>1226</v>
      </c>
      <c r="B1227" t="s">
        <v>162</v>
      </c>
      <c r="C1227" t="s">
        <v>265</v>
      </c>
      <c r="D1227">
        <v>145000</v>
      </c>
      <c r="E1227">
        <v>0.66581395211335104</v>
      </c>
      <c r="F1227" t="s">
        <v>268</v>
      </c>
    </row>
    <row r="1228" spans="1:6" x14ac:dyDescent="0.3">
      <c r="A1228">
        <v>1227</v>
      </c>
      <c r="B1228" t="s">
        <v>136</v>
      </c>
      <c r="C1228" t="s">
        <v>264</v>
      </c>
      <c r="D1228">
        <v>214000</v>
      </c>
      <c r="E1228">
        <v>0.80041332512163799</v>
      </c>
      <c r="F1228" t="s">
        <v>264</v>
      </c>
    </row>
    <row r="1229" spans="1:6" x14ac:dyDescent="0.3">
      <c r="A1229">
        <v>1228</v>
      </c>
      <c r="B1229" t="s">
        <v>162</v>
      </c>
      <c r="C1229" t="s">
        <v>265</v>
      </c>
      <c r="D1229">
        <v>147000</v>
      </c>
      <c r="E1229">
        <v>0.4443456502728933</v>
      </c>
      <c r="F1229" t="s">
        <v>267</v>
      </c>
    </row>
    <row r="1230" spans="1:6" x14ac:dyDescent="0.3">
      <c r="A1230">
        <v>1229</v>
      </c>
      <c r="B1230" t="s">
        <v>154</v>
      </c>
      <c r="C1230" t="s">
        <v>264</v>
      </c>
      <c r="D1230">
        <v>367294</v>
      </c>
      <c r="E1230">
        <v>1.5477323222014006E-3</v>
      </c>
      <c r="F1230" t="s">
        <v>264</v>
      </c>
    </row>
    <row r="1231" spans="1:6" x14ac:dyDescent="0.3">
      <c r="A1231">
        <v>1230</v>
      </c>
      <c r="B1231" t="s">
        <v>162</v>
      </c>
      <c r="C1231" t="s">
        <v>265</v>
      </c>
      <c r="D1231">
        <v>127000</v>
      </c>
      <c r="E1231">
        <v>0.28236105588764837</v>
      </c>
      <c r="F1231" t="s">
        <v>267</v>
      </c>
    </row>
    <row r="1232" spans="1:6" x14ac:dyDescent="0.3">
      <c r="A1232">
        <v>1231</v>
      </c>
      <c r="B1232" t="s">
        <v>151</v>
      </c>
      <c r="C1232" t="s">
        <v>265</v>
      </c>
      <c r="D1232">
        <v>190000</v>
      </c>
      <c r="E1232">
        <v>0.5460814202478661</v>
      </c>
      <c r="F1232" t="s">
        <v>268</v>
      </c>
    </row>
    <row r="1233" spans="1:6" x14ac:dyDescent="0.3">
      <c r="A1233">
        <v>1232</v>
      </c>
      <c r="B1233" t="s">
        <v>162</v>
      </c>
      <c r="C1233" t="s">
        <v>265</v>
      </c>
      <c r="D1233">
        <v>132500</v>
      </c>
      <c r="E1233">
        <v>0.35812438312982764</v>
      </c>
      <c r="F1233" t="s">
        <v>267</v>
      </c>
    </row>
    <row r="1234" spans="1:6" x14ac:dyDescent="0.3">
      <c r="A1234">
        <v>1233</v>
      </c>
      <c r="B1234" t="s">
        <v>162</v>
      </c>
      <c r="C1234" t="s">
        <v>265</v>
      </c>
      <c r="D1234">
        <v>101800</v>
      </c>
      <c r="E1234">
        <v>0.24694501439740157</v>
      </c>
      <c r="F1234" t="s">
        <v>267</v>
      </c>
    </row>
    <row r="1235" spans="1:6" x14ac:dyDescent="0.3">
      <c r="A1235">
        <v>1234</v>
      </c>
      <c r="B1235" t="s">
        <v>162</v>
      </c>
      <c r="C1235" t="s">
        <v>265</v>
      </c>
      <c r="D1235">
        <v>142000</v>
      </c>
      <c r="E1235">
        <v>0.15775353579568951</v>
      </c>
      <c r="F1235" t="s">
        <v>267</v>
      </c>
    </row>
    <row r="1236" spans="1:6" x14ac:dyDescent="0.3">
      <c r="A1236">
        <v>1235</v>
      </c>
      <c r="B1236" t="s">
        <v>232</v>
      </c>
      <c r="C1236" t="s">
        <v>265</v>
      </c>
      <c r="D1236">
        <v>130000</v>
      </c>
      <c r="E1236">
        <v>0.33777732161677876</v>
      </c>
      <c r="F1236" t="s">
        <v>267</v>
      </c>
    </row>
    <row r="1237" spans="1:6" x14ac:dyDescent="0.3">
      <c r="A1237">
        <v>1236</v>
      </c>
      <c r="B1237" t="s">
        <v>123</v>
      </c>
      <c r="C1237" t="s">
        <v>264</v>
      </c>
      <c r="D1237">
        <v>138887</v>
      </c>
      <c r="E1237">
        <v>0.37061225518036978</v>
      </c>
      <c r="F1237" t="s">
        <v>264</v>
      </c>
    </row>
    <row r="1238" spans="1:6" x14ac:dyDescent="0.3">
      <c r="A1238">
        <v>1237</v>
      </c>
      <c r="B1238" t="s">
        <v>154</v>
      </c>
      <c r="C1238" t="s">
        <v>264</v>
      </c>
      <c r="D1238">
        <v>175500</v>
      </c>
      <c r="E1238">
        <v>0.68617647263541948</v>
      </c>
      <c r="F1238" t="s">
        <v>264</v>
      </c>
    </row>
    <row r="1239" spans="1:6" x14ac:dyDescent="0.3">
      <c r="A1239">
        <v>1238</v>
      </c>
      <c r="B1239" t="s">
        <v>89</v>
      </c>
      <c r="C1239" t="s">
        <v>264</v>
      </c>
      <c r="D1239">
        <v>195000</v>
      </c>
      <c r="E1239">
        <v>0.8700654596391707</v>
      </c>
      <c r="F1239" t="s">
        <v>264</v>
      </c>
    </row>
    <row r="1240" spans="1:6" x14ac:dyDescent="0.3">
      <c r="A1240">
        <v>1239</v>
      </c>
      <c r="B1240" t="s">
        <v>170</v>
      </c>
      <c r="C1240" t="s">
        <v>264</v>
      </c>
      <c r="D1240">
        <v>142500</v>
      </c>
      <c r="E1240">
        <v>0.39804337896509245</v>
      </c>
      <c r="F1240" t="s">
        <v>264</v>
      </c>
    </row>
    <row r="1241" spans="1:6" x14ac:dyDescent="0.3">
      <c r="A1241">
        <v>1240</v>
      </c>
      <c r="B1241" t="s">
        <v>189</v>
      </c>
      <c r="C1241" t="s">
        <v>264</v>
      </c>
      <c r="D1241">
        <v>265900</v>
      </c>
      <c r="E1241">
        <v>0.70401943079039553</v>
      </c>
      <c r="F1241" t="s">
        <v>264</v>
      </c>
    </row>
    <row r="1242" spans="1:6" x14ac:dyDescent="0.3">
      <c r="A1242">
        <v>1241</v>
      </c>
      <c r="B1242" t="s">
        <v>89</v>
      </c>
      <c r="C1242" t="s">
        <v>264</v>
      </c>
      <c r="D1242">
        <v>224900</v>
      </c>
      <c r="E1242">
        <v>0.36045792835929813</v>
      </c>
      <c r="F1242" t="s">
        <v>264</v>
      </c>
    </row>
    <row r="1243" spans="1:6" x14ac:dyDescent="0.3">
      <c r="A1243">
        <v>1242</v>
      </c>
      <c r="B1243" t="s">
        <v>136</v>
      </c>
      <c r="C1243" t="s">
        <v>264</v>
      </c>
      <c r="D1243">
        <v>248328</v>
      </c>
      <c r="E1243">
        <v>0.23390747114028965</v>
      </c>
      <c r="F1243" t="s">
        <v>264</v>
      </c>
    </row>
    <row r="1244" spans="1:6" x14ac:dyDescent="0.3">
      <c r="A1244">
        <v>1243</v>
      </c>
      <c r="B1244" t="s">
        <v>138</v>
      </c>
      <c r="C1244" t="s">
        <v>264</v>
      </c>
      <c r="D1244">
        <v>170000</v>
      </c>
      <c r="E1244">
        <v>0.48528737023337698</v>
      </c>
      <c r="F1244" t="s">
        <v>264</v>
      </c>
    </row>
    <row r="1245" spans="1:6" x14ac:dyDescent="0.3">
      <c r="A1245">
        <v>1244</v>
      </c>
      <c r="B1245" t="s">
        <v>154</v>
      </c>
      <c r="C1245" t="s">
        <v>264</v>
      </c>
      <c r="D1245">
        <v>465000</v>
      </c>
      <c r="E1245">
        <v>0.72250360685940274</v>
      </c>
      <c r="F1245" t="s">
        <v>264</v>
      </c>
    </row>
    <row r="1246" spans="1:6" x14ac:dyDescent="0.3">
      <c r="A1246">
        <v>1245</v>
      </c>
      <c r="B1246" t="s">
        <v>123</v>
      </c>
      <c r="C1246" t="s">
        <v>264</v>
      </c>
      <c r="D1246">
        <v>230000</v>
      </c>
      <c r="E1246">
        <v>0.58851541503441029</v>
      </c>
      <c r="F1246" t="s">
        <v>264</v>
      </c>
    </row>
    <row r="1247" spans="1:6" x14ac:dyDescent="0.3">
      <c r="A1247">
        <v>1246</v>
      </c>
      <c r="B1247" t="s">
        <v>138</v>
      </c>
      <c r="C1247" t="s">
        <v>264</v>
      </c>
      <c r="D1247">
        <v>178000</v>
      </c>
      <c r="E1247">
        <v>0.54550409316439163</v>
      </c>
      <c r="F1247" t="s">
        <v>264</v>
      </c>
    </row>
    <row r="1248" spans="1:6" x14ac:dyDescent="0.3">
      <c r="A1248">
        <v>1247</v>
      </c>
      <c r="B1248" t="s">
        <v>136</v>
      </c>
      <c r="C1248" t="s">
        <v>264</v>
      </c>
      <c r="D1248">
        <v>186500</v>
      </c>
      <c r="E1248">
        <v>0.75652308911370236</v>
      </c>
      <c r="F1248" t="s">
        <v>264</v>
      </c>
    </row>
    <row r="1249" spans="1:6" x14ac:dyDescent="0.3">
      <c r="A1249">
        <v>1248</v>
      </c>
      <c r="B1249" t="s">
        <v>131</v>
      </c>
      <c r="C1249" t="s">
        <v>265</v>
      </c>
      <c r="D1249">
        <v>169900</v>
      </c>
      <c r="E1249">
        <v>0.93480394118259036</v>
      </c>
      <c r="F1249" t="s">
        <v>268</v>
      </c>
    </row>
    <row r="1250" spans="1:6" x14ac:dyDescent="0.3">
      <c r="A1250">
        <v>1249</v>
      </c>
      <c r="B1250" t="s">
        <v>143</v>
      </c>
      <c r="C1250" t="s">
        <v>265</v>
      </c>
      <c r="D1250">
        <v>129500</v>
      </c>
      <c r="E1250">
        <v>0.99205934250180805</v>
      </c>
      <c r="F1250" t="s">
        <v>268</v>
      </c>
    </row>
    <row r="1251" spans="1:6" x14ac:dyDescent="0.3">
      <c r="A1251">
        <v>1250</v>
      </c>
      <c r="B1251" t="s">
        <v>162</v>
      </c>
      <c r="C1251" t="s">
        <v>265</v>
      </c>
      <c r="D1251">
        <v>119000</v>
      </c>
      <c r="E1251">
        <v>0.43134956281543657</v>
      </c>
      <c r="F1251" t="s">
        <v>267</v>
      </c>
    </row>
    <row r="1252" spans="1:6" x14ac:dyDescent="0.3">
      <c r="A1252">
        <v>1251</v>
      </c>
      <c r="B1252" t="s">
        <v>162</v>
      </c>
      <c r="C1252" t="s">
        <v>265</v>
      </c>
      <c r="D1252">
        <v>244000</v>
      </c>
      <c r="E1252">
        <v>0.74498979457607251</v>
      </c>
      <c r="F1252" t="s">
        <v>268</v>
      </c>
    </row>
    <row r="1253" spans="1:6" x14ac:dyDescent="0.3">
      <c r="A1253">
        <v>1252</v>
      </c>
      <c r="B1253" t="s">
        <v>154</v>
      </c>
      <c r="C1253" t="s">
        <v>264</v>
      </c>
      <c r="D1253">
        <v>171750</v>
      </c>
      <c r="E1253">
        <v>0.81674875739409314</v>
      </c>
      <c r="F1253" t="s">
        <v>264</v>
      </c>
    </row>
    <row r="1254" spans="1:6" x14ac:dyDescent="0.3">
      <c r="A1254">
        <v>1253</v>
      </c>
      <c r="B1254" t="s">
        <v>131</v>
      </c>
      <c r="C1254" t="s">
        <v>265</v>
      </c>
      <c r="D1254">
        <v>130000</v>
      </c>
      <c r="E1254">
        <v>0.71824173010377301</v>
      </c>
      <c r="F1254" t="s">
        <v>268</v>
      </c>
    </row>
    <row r="1255" spans="1:6" x14ac:dyDescent="0.3">
      <c r="A1255">
        <v>1254</v>
      </c>
      <c r="B1255" t="s">
        <v>113</v>
      </c>
      <c r="C1255" t="s">
        <v>264</v>
      </c>
      <c r="D1255">
        <v>294000</v>
      </c>
      <c r="E1255">
        <v>0.75132356788341415</v>
      </c>
      <c r="F1255" t="s">
        <v>264</v>
      </c>
    </row>
    <row r="1256" spans="1:6" x14ac:dyDescent="0.3">
      <c r="A1256">
        <v>1255</v>
      </c>
      <c r="B1256" t="s">
        <v>185</v>
      </c>
      <c r="C1256" t="s">
        <v>265</v>
      </c>
      <c r="D1256">
        <v>165400</v>
      </c>
      <c r="E1256">
        <v>0.38376819197749812</v>
      </c>
      <c r="F1256" t="s">
        <v>267</v>
      </c>
    </row>
    <row r="1257" spans="1:6" x14ac:dyDescent="0.3">
      <c r="A1257">
        <v>1256</v>
      </c>
      <c r="B1257" t="s">
        <v>148</v>
      </c>
      <c r="C1257" t="s">
        <v>265</v>
      </c>
      <c r="D1257">
        <v>127500</v>
      </c>
      <c r="E1257">
        <v>0.65232764432730017</v>
      </c>
      <c r="F1257" t="s">
        <v>268</v>
      </c>
    </row>
    <row r="1258" spans="1:6" x14ac:dyDescent="0.3">
      <c r="A1258">
        <v>1257</v>
      </c>
      <c r="B1258" t="s">
        <v>129</v>
      </c>
      <c r="C1258" t="s">
        <v>264</v>
      </c>
      <c r="D1258">
        <v>301500</v>
      </c>
      <c r="E1258">
        <v>0.57947448372652766</v>
      </c>
      <c r="F1258" t="s">
        <v>264</v>
      </c>
    </row>
    <row r="1259" spans="1:6" x14ac:dyDescent="0.3">
      <c r="A1259">
        <v>1258</v>
      </c>
      <c r="B1259" t="s">
        <v>185</v>
      </c>
      <c r="C1259" t="s">
        <v>265</v>
      </c>
      <c r="D1259">
        <v>99900</v>
      </c>
      <c r="E1259">
        <v>1.0972674974798702E-2</v>
      </c>
      <c r="F1259" t="s">
        <v>267</v>
      </c>
    </row>
    <row r="1260" spans="1:6" x14ac:dyDescent="0.3">
      <c r="A1260">
        <v>1259</v>
      </c>
      <c r="B1260" t="s">
        <v>193</v>
      </c>
      <c r="C1260" t="s">
        <v>264</v>
      </c>
      <c r="D1260">
        <v>190000</v>
      </c>
      <c r="E1260">
        <v>0.76574684902409007</v>
      </c>
      <c r="F1260" t="s">
        <v>264</v>
      </c>
    </row>
    <row r="1261" spans="1:6" x14ac:dyDescent="0.3">
      <c r="A1261">
        <v>1260</v>
      </c>
      <c r="B1261" t="s">
        <v>162</v>
      </c>
      <c r="C1261" t="s">
        <v>265</v>
      </c>
      <c r="D1261">
        <v>151000</v>
      </c>
      <c r="E1261">
        <v>1.237532001212982E-2</v>
      </c>
      <c r="F1261" t="s">
        <v>267</v>
      </c>
    </row>
    <row r="1262" spans="1:6" x14ac:dyDescent="0.3">
      <c r="A1262">
        <v>1261</v>
      </c>
      <c r="B1262" t="s">
        <v>193</v>
      </c>
      <c r="C1262" t="s">
        <v>264</v>
      </c>
      <c r="D1262">
        <v>181000</v>
      </c>
      <c r="E1262">
        <v>0.71802149846329699</v>
      </c>
      <c r="F1262" t="s">
        <v>264</v>
      </c>
    </row>
    <row r="1263" spans="1:6" x14ac:dyDescent="0.3">
      <c r="A1263">
        <v>1262</v>
      </c>
      <c r="B1263" t="s">
        <v>162</v>
      </c>
      <c r="C1263" t="s">
        <v>265</v>
      </c>
      <c r="D1263">
        <v>128900</v>
      </c>
      <c r="E1263">
        <v>0.82216590736813011</v>
      </c>
      <c r="F1263" t="s">
        <v>268</v>
      </c>
    </row>
    <row r="1264" spans="1:6" x14ac:dyDescent="0.3">
      <c r="A1264">
        <v>1263</v>
      </c>
      <c r="B1264" t="s">
        <v>205</v>
      </c>
      <c r="C1264" t="s">
        <v>264</v>
      </c>
      <c r="D1264">
        <v>161500</v>
      </c>
      <c r="E1264">
        <v>0.33853713984626455</v>
      </c>
      <c r="F1264" t="s">
        <v>264</v>
      </c>
    </row>
    <row r="1265" spans="1:6" x14ac:dyDescent="0.3">
      <c r="A1265">
        <v>1264</v>
      </c>
      <c r="B1265" t="s">
        <v>148</v>
      </c>
      <c r="C1265" t="s">
        <v>265</v>
      </c>
      <c r="D1265">
        <v>180500</v>
      </c>
      <c r="E1265">
        <v>0.6484267638141179</v>
      </c>
      <c r="F1265" t="s">
        <v>268</v>
      </c>
    </row>
    <row r="1266" spans="1:6" x14ac:dyDescent="0.3">
      <c r="A1266">
        <v>1265</v>
      </c>
      <c r="B1266" t="s">
        <v>162</v>
      </c>
      <c r="C1266" t="s">
        <v>265</v>
      </c>
      <c r="D1266">
        <v>181000</v>
      </c>
      <c r="E1266">
        <v>0.2554067086873173</v>
      </c>
      <c r="F1266" t="s">
        <v>267</v>
      </c>
    </row>
    <row r="1267" spans="1:6" x14ac:dyDescent="0.3">
      <c r="A1267">
        <v>1266</v>
      </c>
      <c r="B1267" t="s">
        <v>136</v>
      </c>
      <c r="C1267" t="s">
        <v>264</v>
      </c>
      <c r="D1267">
        <v>183900</v>
      </c>
      <c r="E1267">
        <v>0.32652446294197934</v>
      </c>
      <c r="F1267" t="s">
        <v>264</v>
      </c>
    </row>
    <row r="1268" spans="1:6" x14ac:dyDescent="0.3">
      <c r="A1268">
        <v>1267</v>
      </c>
      <c r="B1268" t="s">
        <v>143</v>
      </c>
      <c r="C1268" t="s">
        <v>265</v>
      </c>
      <c r="D1268">
        <v>122000</v>
      </c>
      <c r="E1268">
        <v>0.9137861698870593</v>
      </c>
      <c r="F1268" t="s">
        <v>268</v>
      </c>
    </row>
    <row r="1269" spans="1:6" x14ac:dyDescent="0.3">
      <c r="A1269">
        <v>1268</v>
      </c>
      <c r="B1269" t="s">
        <v>189</v>
      </c>
      <c r="C1269" t="s">
        <v>264</v>
      </c>
      <c r="D1269">
        <v>378500</v>
      </c>
      <c r="E1269">
        <v>0.12349850061009682</v>
      </c>
      <c r="F1269" t="s">
        <v>264</v>
      </c>
    </row>
    <row r="1270" spans="1:6" x14ac:dyDescent="0.3">
      <c r="A1270">
        <v>1269</v>
      </c>
      <c r="B1270" t="s">
        <v>123</v>
      </c>
      <c r="C1270" t="s">
        <v>264</v>
      </c>
      <c r="D1270">
        <v>381000</v>
      </c>
      <c r="E1270">
        <v>0.20828121911320197</v>
      </c>
      <c r="F1270" t="s">
        <v>264</v>
      </c>
    </row>
    <row r="1271" spans="1:6" x14ac:dyDescent="0.3">
      <c r="A1271">
        <v>1270</v>
      </c>
      <c r="B1271" t="s">
        <v>162</v>
      </c>
      <c r="C1271" t="s">
        <v>265</v>
      </c>
      <c r="D1271">
        <v>144000</v>
      </c>
      <c r="E1271">
        <v>0.8122845547509332</v>
      </c>
      <c r="F1271" t="s">
        <v>268</v>
      </c>
    </row>
    <row r="1272" spans="1:6" x14ac:dyDescent="0.3">
      <c r="A1272">
        <v>1271</v>
      </c>
      <c r="B1272" t="s">
        <v>205</v>
      </c>
      <c r="C1272" t="s">
        <v>264</v>
      </c>
      <c r="D1272">
        <v>260000</v>
      </c>
      <c r="E1272">
        <v>0.86319916406457409</v>
      </c>
      <c r="F1272" t="s">
        <v>264</v>
      </c>
    </row>
    <row r="1273" spans="1:6" x14ac:dyDescent="0.3">
      <c r="A1273">
        <v>1272</v>
      </c>
      <c r="B1273" t="s">
        <v>138</v>
      </c>
      <c r="C1273" t="s">
        <v>264</v>
      </c>
      <c r="D1273">
        <v>185750</v>
      </c>
      <c r="E1273">
        <v>0.34389326846857859</v>
      </c>
      <c r="F1273" t="s">
        <v>264</v>
      </c>
    </row>
    <row r="1274" spans="1:6" x14ac:dyDescent="0.3">
      <c r="A1274">
        <v>1273</v>
      </c>
      <c r="B1274" t="s">
        <v>151</v>
      </c>
      <c r="C1274" t="s">
        <v>265</v>
      </c>
      <c r="D1274">
        <v>137000</v>
      </c>
      <c r="E1274">
        <v>0.19446767929573627</v>
      </c>
      <c r="F1274" t="s">
        <v>267</v>
      </c>
    </row>
    <row r="1275" spans="1:6" x14ac:dyDescent="0.3">
      <c r="A1275">
        <v>1274</v>
      </c>
      <c r="B1275" t="s">
        <v>185</v>
      </c>
      <c r="C1275" t="s">
        <v>265</v>
      </c>
      <c r="D1275">
        <v>177000</v>
      </c>
      <c r="E1275">
        <v>0.49571006076684132</v>
      </c>
      <c r="F1275" t="s">
        <v>267</v>
      </c>
    </row>
    <row r="1276" spans="1:6" x14ac:dyDescent="0.3">
      <c r="A1276">
        <v>1275</v>
      </c>
      <c r="B1276" t="s">
        <v>123</v>
      </c>
      <c r="C1276" t="s">
        <v>264</v>
      </c>
      <c r="D1276">
        <v>139000</v>
      </c>
      <c r="E1276">
        <v>0.90543293531644597</v>
      </c>
      <c r="F1276" t="s">
        <v>264</v>
      </c>
    </row>
    <row r="1277" spans="1:6" x14ac:dyDescent="0.3">
      <c r="A1277">
        <v>1276</v>
      </c>
      <c r="B1277" t="s">
        <v>162</v>
      </c>
      <c r="C1277" t="s">
        <v>265</v>
      </c>
      <c r="D1277">
        <v>137000</v>
      </c>
      <c r="E1277">
        <v>0.76313820243418773</v>
      </c>
      <c r="F1277" t="s">
        <v>268</v>
      </c>
    </row>
    <row r="1278" spans="1:6" x14ac:dyDescent="0.3">
      <c r="A1278">
        <v>1277</v>
      </c>
      <c r="B1278" t="s">
        <v>138</v>
      </c>
      <c r="C1278" t="s">
        <v>264</v>
      </c>
      <c r="D1278">
        <v>162000</v>
      </c>
      <c r="E1278">
        <v>0.22767903265623135</v>
      </c>
      <c r="F1278" t="s">
        <v>264</v>
      </c>
    </row>
    <row r="1279" spans="1:6" x14ac:dyDescent="0.3">
      <c r="A1279">
        <v>1278</v>
      </c>
      <c r="B1279" t="s">
        <v>138</v>
      </c>
      <c r="C1279" t="s">
        <v>264</v>
      </c>
      <c r="D1279">
        <v>197900</v>
      </c>
      <c r="E1279">
        <v>0.48391736188818524</v>
      </c>
      <c r="F1279" t="s">
        <v>264</v>
      </c>
    </row>
    <row r="1280" spans="1:6" x14ac:dyDescent="0.3">
      <c r="A1280">
        <v>1279</v>
      </c>
      <c r="B1280" t="s">
        <v>89</v>
      </c>
      <c r="C1280" t="s">
        <v>264</v>
      </c>
      <c r="D1280">
        <v>237000</v>
      </c>
      <c r="E1280">
        <v>0.93949344838398741</v>
      </c>
      <c r="F1280" t="s">
        <v>264</v>
      </c>
    </row>
    <row r="1281" spans="1:6" x14ac:dyDescent="0.3">
      <c r="A1281">
        <v>1280</v>
      </c>
      <c r="B1281" t="s">
        <v>176</v>
      </c>
      <c r="C1281" t="s">
        <v>265</v>
      </c>
      <c r="D1281">
        <v>68400</v>
      </c>
      <c r="E1281">
        <v>0.86464981288347975</v>
      </c>
      <c r="F1281" t="s">
        <v>268</v>
      </c>
    </row>
    <row r="1282" spans="1:6" x14ac:dyDescent="0.3">
      <c r="A1282">
        <v>1281</v>
      </c>
      <c r="B1282" t="s">
        <v>89</v>
      </c>
      <c r="C1282" t="s">
        <v>264</v>
      </c>
      <c r="D1282">
        <v>227000</v>
      </c>
      <c r="E1282">
        <v>0.26473010807924657</v>
      </c>
      <c r="F1282" t="s">
        <v>264</v>
      </c>
    </row>
    <row r="1283" spans="1:6" x14ac:dyDescent="0.3">
      <c r="A1283">
        <v>1282</v>
      </c>
      <c r="B1283" t="s">
        <v>189</v>
      </c>
      <c r="C1283" t="s">
        <v>264</v>
      </c>
      <c r="D1283">
        <v>180000</v>
      </c>
      <c r="E1283">
        <v>0.58578929850519768</v>
      </c>
      <c r="F1283" t="s">
        <v>264</v>
      </c>
    </row>
    <row r="1284" spans="1:6" x14ac:dyDescent="0.3">
      <c r="A1284">
        <v>1283</v>
      </c>
      <c r="B1284" t="s">
        <v>89</v>
      </c>
      <c r="C1284" t="s">
        <v>264</v>
      </c>
      <c r="D1284">
        <v>150500</v>
      </c>
      <c r="E1284">
        <v>0.59850881308039738</v>
      </c>
      <c r="F1284" t="s">
        <v>264</v>
      </c>
    </row>
    <row r="1285" spans="1:6" x14ac:dyDescent="0.3">
      <c r="A1285">
        <v>1284</v>
      </c>
      <c r="B1285" t="s">
        <v>131</v>
      </c>
      <c r="C1285" t="s">
        <v>265</v>
      </c>
      <c r="D1285">
        <v>139000</v>
      </c>
      <c r="E1285">
        <v>0.50311077196515197</v>
      </c>
      <c r="F1285" t="s">
        <v>268</v>
      </c>
    </row>
    <row r="1286" spans="1:6" x14ac:dyDescent="0.3">
      <c r="A1286">
        <v>1285</v>
      </c>
      <c r="B1286" t="s">
        <v>232</v>
      </c>
      <c r="C1286" t="s">
        <v>265</v>
      </c>
      <c r="D1286">
        <v>169000</v>
      </c>
      <c r="E1286">
        <v>0.10559244960893588</v>
      </c>
      <c r="F1286" t="s">
        <v>267</v>
      </c>
    </row>
    <row r="1287" spans="1:6" x14ac:dyDescent="0.3">
      <c r="A1287">
        <v>1286</v>
      </c>
      <c r="B1287" t="s">
        <v>148</v>
      </c>
      <c r="C1287" t="s">
        <v>265</v>
      </c>
      <c r="D1287">
        <v>132500</v>
      </c>
      <c r="E1287">
        <v>0.93657283257489365</v>
      </c>
      <c r="F1287" t="s">
        <v>268</v>
      </c>
    </row>
    <row r="1288" spans="1:6" x14ac:dyDescent="0.3">
      <c r="A1288">
        <v>1287</v>
      </c>
      <c r="B1288" t="s">
        <v>138</v>
      </c>
      <c r="C1288" t="s">
        <v>264</v>
      </c>
      <c r="D1288">
        <v>143000</v>
      </c>
      <c r="E1288">
        <v>0.70710031687338515</v>
      </c>
      <c r="F1288" t="s">
        <v>264</v>
      </c>
    </row>
    <row r="1289" spans="1:6" x14ac:dyDescent="0.3">
      <c r="A1289">
        <v>1288</v>
      </c>
      <c r="B1289" t="s">
        <v>205</v>
      </c>
      <c r="C1289" t="s">
        <v>264</v>
      </c>
      <c r="D1289">
        <v>190000</v>
      </c>
      <c r="E1289">
        <v>0.31465516996492171</v>
      </c>
      <c r="F1289" t="s">
        <v>264</v>
      </c>
    </row>
    <row r="1290" spans="1:6" x14ac:dyDescent="0.3">
      <c r="A1290">
        <v>1289</v>
      </c>
      <c r="B1290" t="s">
        <v>200</v>
      </c>
      <c r="C1290" t="s">
        <v>264</v>
      </c>
      <c r="D1290">
        <v>278000</v>
      </c>
      <c r="E1290">
        <v>0.51557267597426171</v>
      </c>
      <c r="F1290" t="s">
        <v>264</v>
      </c>
    </row>
    <row r="1291" spans="1:6" x14ac:dyDescent="0.3">
      <c r="A1291">
        <v>1290</v>
      </c>
      <c r="B1291" t="s">
        <v>154</v>
      </c>
      <c r="C1291" t="s">
        <v>264</v>
      </c>
      <c r="D1291">
        <v>281000</v>
      </c>
      <c r="E1291">
        <v>0.52388658765570284</v>
      </c>
      <c r="F1291" t="s">
        <v>264</v>
      </c>
    </row>
    <row r="1292" spans="1:6" x14ac:dyDescent="0.3">
      <c r="A1292">
        <v>1291</v>
      </c>
      <c r="B1292" t="s">
        <v>162</v>
      </c>
      <c r="C1292" t="s">
        <v>265</v>
      </c>
      <c r="D1292">
        <v>180500</v>
      </c>
      <c r="E1292">
        <v>0.5740412546284489</v>
      </c>
      <c r="F1292" t="s">
        <v>268</v>
      </c>
    </row>
    <row r="1293" spans="1:6" x14ac:dyDescent="0.3">
      <c r="A1293">
        <v>1292</v>
      </c>
      <c r="B1293" t="s">
        <v>228</v>
      </c>
      <c r="C1293" t="s">
        <v>265</v>
      </c>
      <c r="D1293">
        <v>119500</v>
      </c>
      <c r="E1293">
        <v>0.1136397097465468</v>
      </c>
      <c r="F1293" t="s">
        <v>267</v>
      </c>
    </row>
    <row r="1294" spans="1:6" x14ac:dyDescent="0.3">
      <c r="A1294">
        <v>1293</v>
      </c>
      <c r="B1294" t="s">
        <v>143</v>
      </c>
      <c r="C1294" t="s">
        <v>265</v>
      </c>
      <c r="D1294">
        <v>107500</v>
      </c>
      <c r="E1294">
        <v>0.95856281952149081</v>
      </c>
      <c r="F1294" t="s">
        <v>268</v>
      </c>
    </row>
    <row r="1295" spans="1:6" x14ac:dyDescent="0.3">
      <c r="A1295">
        <v>1294</v>
      </c>
      <c r="B1295" t="s">
        <v>138</v>
      </c>
      <c r="C1295" t="s">
        <v>264</v>
      </c>
      <c r="D1295">
        <v>162900</v>
      </c>
      <c r="E1295">
        <v>0.22665173168589547</v>
      </c>
      <c r="F1295" t="s">
        <v>264</v>
      </c>
    </row>
    <row r="1296" spans="1:6" x14ac:dyDescent="0.3">
      <c r="A1296">
        <v>1295</v>
      </c>
      <c r="B1296" t="s">
        <v>185</v>
      </c>
      <c r="C1296" t="s">
        <v>265</v>
      </c>
      <c r="D1296">
        <v>115000</v>
      </c>
      <c r="E1296">
        <v>0.30484948183133742</v>
      </c>
      <c r="F1296" t="s">
        <v>267</v>
      </c>
    </row>
    <row r="1297" spans="1:6" x14ac:dyDescent="0.3">
      <c r="A1297">
        <v>1296</v>
      </c>
      <c r="B1297" t="s">
        <v>162</v>
      </c>
      <c r="C1297" t="s">
        <v>265</v>
      </c>
      <c r="D1297">
        <v>138500</v>
      </c>
      <c r="E1297">
        <v>0.24961969812271023</v>
      </c>
      <c r="F1297" t="s">
        <v>267</v>
      </c>
    </row>
    <row r="1298" spans="1:6" x14ac:dyDescent="0.3">
      <c r="A1298">
        <v>1297</v>
      </c>
      <c r="B1298" t="s">
        <v>162</v>
      </c>
      <c r="C1298" t="s">
        <v>265</v>
      </c>
      <c r="D1298">
        <v>155000</v>
      </c>
      <c r="E1298">
        <v>0.90594257040514314</v>
      </c>
      <c r="F1298" t="s">
        <v>268</v>
      </c>
    </row>
    <row r="1299" spans="1:6" x14ac:dyDescent="0.3">
      <c r="A1299">
        <v>1298</v>
      </c>
      <c r="B1299" t="s">
        <v>185</v>
      </c>
      <c r="C1299" t="s">
        <v>265</v>
      </c>
      <c r="D1299">
        <v>140000</v>
      </c>
      <c r="E1299">
        <v>0.12467608595409441</v>
      </c>
      <c r="F1299" t="s">
        <v>267</v>
      </c>
    </row>
    <row r="1300" spans="1:6" x14ac:dyDescent="0.3">
      <c r="A1300">
        <v>1299</v>
      </c>
      <c r="B1300" t="s">
        <v>185</v>
      </c>
      <c r="C1300" t="s">
        <v>265</v>
      </c>
      <c r="D1300">
        <v>160000</v>
      </c>
      <c r="E1300">
        <v>0.53635147057596344</v>
      </c>
      <c r="F1300" t="s">
        <v>268</v>
      </c>
    </row>
    <row r="1301" spans="1:6" x14ac:dyDescent="0.3">
      <c r="A1301">
        <v>1300</v>
      </c>
      <c r="B1301" t="s">
        <v>162</v>
      </c>
      <c r="C1301" t="s">
        <v>265</v>
      </c>
      <c r="D1301">
        <v>154000</v>
      </c>
      <c r="E1301">
        <v>0.25397677470213942</v>
      </c>
      <c r="F1301" t="s">
        <v>267</v>
      </c>
    </row>
    <row r="1302" spans="1:6" x14ac:dyDescent="0.3">
      <c r="A1302">
        <v>1301</v>
      </c>
      <c r="B1302" t="s">
        <v>193</v>
      </c>
      <c r="C1302" t="s">
        <v>264</v>
      </c>
      <c r="D1302">
        <v>225000</v>
      </c>
      <c r="E1302">
        <v>0.9142763066876497</v>
      </c>
      <c r="F1302" t="s">
        <v>264</v>
      </c>
    </row>
    <row r="1303" spans="1:6" x14ac:dyDescent="0.3">
      <c r="A1303">
        <v>1302</v>
      </c>
      <c r="B1303" t="s">
        <v>123</v>
      </c>
      <c r="C1303" t="s">
        <v>264</v>
      </c>
      <c r="D1303">
        <v>177500</v>
      </c>
      <c r="E1303">
        <v>0.17411677435290795</v>
      </c>
      <c r="F1303" t="s">
        <v>264</v>
      </c>
    </row>
    <row r="1304" spans="1:6" x14ac:dyDescent="0.3">
      <c r="A1304">
        <v>1303</v>
      </c>
      <c r="B1304" t="s">
        <v>129</v>
      </c>
      <c r="C1304" t="s">
        <v>264</v>
      </c>
      <c r="D1304">
        <v>290000</v>
      </c>
      <c r="E1304">
        <v>0.16085933166326372</v>
      </c>
      <c r="F1304" t="s">
        <v>264</v>
      </c>
    </row>
    <row r="1305" spans="1:6" x14ac:dyDescent="0.3">
      <c r="A1305">
        <v>1304</v>
      </c>
      <c r="B1305" t="s">
        <v>136</v>
      </c>
      <c r="C1305" t="s">
        <v>264</v>
      </c>
      <c r="D1305">
        <v>232000</v>
      </c>
      <c r="E1305">
        <v>0.26150660871657594</v>
      </c>
      <c r="F1305" t="s">
        <v>264</v>
      </c>
    </row>
    <row r="1306" spans="1:6" x14ac:dyDescent="0.3">
      <c r="A1306">
        <v>1305</v>
      </c>
      <c r="B1306" t="s">
        <v>185</v>
      </c>
      <c r="C1306" t="s">
        <v>265</v>
      </c>
      <c r="D1306">
        <v>130000</v>
      </c>
      <c r="E1306">
        <v>0.86179926301474263</v>
      </c>
      <c r="F1306" t="s">
        <v>268</v>
      </c>
    </row>
    <row r="1307" spans="1:6" x14ac:dyDescent="0.3">
      <c r="A1307">
        <v>1306</v>
      </c>
      <c r="B1307" t="s">
        <v>154</v>
      </c>
      <c r="C1307" t="s">
        <v>264</v>
      </c>
      <c r="D1307">
        <v>325000</v>
      </c>
      <c r="E1307">
        <v>3.7680238897311535E-2</v>
      </c>
      <c r="F1307" t="s">
        <v>264</v>
      </c>
    </row>
    <row r="1308" spans="1:6" x14ac:dyDescent="0.3">
      <c r="A1308">
        <v>1307</v>
      </c>
      <c r="B1308" t="s">
        <v>154</v>
      </c>
      <c r="C1308" t="s">
        <v>264</v>
      </c>
      <c r="D1308">
        <v>202500</v>
      </c>
      <c r="E1308">
        <v>0.75218270139701671</v>
      </c>
      <c r="F1308" t="s">
        <v>264</v>
      </c>
    </row>
    <row r="1309" spans="1:6" x14ac:dyDescent="0.3">
      <c r="A1309">
        <v>1308</v>
      </c>
      <c r="B1309" t="s">
        <v>89</v>
      </c>
      <c r="C1309" t="s">
        <v>264</v>
      </c>
      <c r="D1309">
        <v>138000</v>
      </c>
      <c r="E1309">
        <v>0.5588214015972256</v>
      </c>
      <c r="F1309" t="s">
        <v>264</v>
      </c>
    </row>
    <row r="1310" spans="1:6" x14ac:dyDescent="0.3">
      <c r="A1310">
        <v>1309</v>
      </c>
      <c r="B1310" t="s">
        <v>143</v>
      </c>
      <c r="C1310" t="s">
        <v>265</v>
      </c>
      <c r="D1310">
        <v>147000</v>
      </c>
      <c r="E1310">
        <v>0.29554117640561728</v>
      </c>
      <c r="F1310" t="s">
        <v>267</v>
      </c>
    </row>
    <row r="1311" spans="1:6" x14ac:dyDescent="0.3">
      <c r="A1311">
        <v>1310</v>
      </c>
      <c r="B1311" t="s">
        <v>170</v>
      </c>
      <c r="C1311" t="s">
        <v>264</v>
      </c>
      <c r="D1311">
        <v>179200</v>
      </c>
      <c r="E1311">
        <v>0.80351985866118947</v>
      </c>
      <c r="F1311" t="s">
        <v>264</v>
      </c>
    </row>
    <row r="1312" spans="1:6" x14ac:dyDescent="0.3">
      <c r="A1312">
        <v>1311</v>
      </c>
      <c r="B1312" t="s">
        <v>123</v>
      </c>
      <c r="C1312" t="s">
        <v>264</v>
      </c>
      <c r="D1312">
        <v>335000</v>
      </c>
      <c r="E1312">
        <v>0.50887564708478183</v>
      </c>
      <c r="F1312" t="s">
        <v>264</v>
      </c>
    </row>
    <row r="1313" spans="1:6" x14ac:dyDescent="0.3">
      <c r="A1313">
        <v>1312</v>
      </c>
      <c r="B1313" t="s">
        <v>89</v>
      </c>
      <c r="C1313" t="s">
        <v>264</v>
      </c>
      <c r="D1313">
        <v>203000</v>
      </c>
      <c r="E1313">
        <v>0.48004159104562782</v>
      </c>
      <c r="F1313" t="s">
        <v>264</v>
      </c>
    </row>
    <row r="1314" spans="1:6" x14ac:dyDescent="0.3">
      <c r="A1314">
        <v>1313</v>
      </c>
      <c r="B1314" t="s">
        <v>129</v>
      </c>
      <c r="C1314" t="s">
        <v>264</v>
      </c>
      <c r="D1314">
        <v>302000</v>
      </c>
      <c r="E1314">
        <v>0.9658097594006988</v>
      </c>
      <c r="F1314" t="s">
        <v>264</v>
      </c>
    </row>
    <row r="1315" spans="1:6" x14ac:dyDescent="0.3">
      <c r="A1315">
        <v>1314</v>
      </c>
      <c r="B1315" t="s">
        <v>129</v>
      </c>
      <c r="C1315" t="s">
        <v>264</v>
      </c>
      <c r="D1315">
        <v>333168</v>
      </c>
      <c r="E1315">
        <v>0.27753569266204714</v>
      </c>
      <c r="F1315" t="s">
        <v>264</v>
      </c>
    </row>
    <row r="1316" spans="1:6" x14ac:dyDescent="0.3">
      <c r="A1316">
        <v>1315</v>
      </c>
      <c r="B1316" t="s">
        <v>185</v>
      </c>
      <c r="C1316" t="s">
        <v>265</v>
      </c>
      <c r="D1316">
        <v>119000</v>
      </c>
      <c r="E1316">
        <v>3.2757311239851927E-2</v>
      </c>
      <c r="F1316" t="s">
        <v>267</v>
      </c>
    </row>
    <row r="1317" spans="1:6" x14ac:dyDescent="0.3">
      <c r="A1317">
        <v>1316</v>
      </c>
      <c r="B1317" t="s">
        <v>162</v>
      </c>
      <c r="C1317" t="s">
        <v>265</v>
      </c>
      <c r="D1317">
        <v>206900</v>
      </c>
      <c r="E1317">
        <v>0.78212225510677569</v>
      </c>
      <c r="F1317" t="s">
        <v>268</v>
      </c>
    </row>
    <row r="1318" spans="1:6" x14ac:dyDescent="0.3">
      <c r="A1318">
        <v>1317</v>
      </c>
      <c r="B1318" t="s">
        <v>89</v>
      </c>
      <c r="C1318" t="s">
        <v>264</v>
      </c>
      <c r="D1318">
        <v>295493</v>
      </c>
      <c r="E1318">
        <v>0.39294169070072593</v>
      </c>
      <c r="F1318" t="s">
        <v>264</v>
      </c>
    </row>
    <row r="1319" spans="1:6" x14ac:dyDescent="0.3">
      <c r="A1319">
        <v>1318</v>
      </c>
      <c r="B1319" t="s">
        <v>136</v>
      </c>
      <c r="C1319" t="s">
        <v>264</v>
      </c>
      <c r="D1319">
        <v>208900</v>
      </c>
      <c r="E1319">
        <v>0.90446372322939506</v>
      </c>
      <c r="F1319" t="s">
        <v>264</v>
      </c>
    </row>
    <row r="1320" spans="1:6" x14ac:dyDescent="0.3">
      <c r="A1320">
        <v>1319</v>
      </c>
      <c r="B1320" t="s">
        <v>89</v>
      </c>
      <c r="C1320" t="s">
        <v>264</v>
      </c>
      <c r="D1320">
        <v>275000</v>
      </c>
      <c r="E1320">
        <v>0.84136149002173966</v>
      </c>
      <c r="F1320" t="s">
        <v>264</v>
      </c>
    </row>
    <row r="1321" spans="1:6" x14ac:dyDescent="0.3">
      <c r="A1321">
        <v>1320</v>
      </c>
      <c r="B1321" t="s">
        <v>185</v>
      </c>
      <c r="C1321" t="s">
        <v>265</v>
      </c>
      <c r="D1321">
        <v>111000</v>
      </c>
      <c r="E1321">
        <v>0.37416890012286541</v>
      </c>
      <c r="F1321" t="s">
        <v>267</v>
      </c>
    </row>
    <row r="1322" spans="1:6" x14ac:dyDescent="0.3">
      <c r="A1322">
        <v>1321</v>
      </c>
      <c r="B1322" t="s">
        <v>162</v>
      </c>
      <c r="C1322" t="s">
        <v>265</v>
      </c>
      <c r="D1322">
        <v>156500</v>
      </c>
      <c r="E1322">
        <v>7.3344990700350721E-2</v>
      </c>
      <c r="F1322" t="s">
        <v>267</v>
      </c>
    </row>
    <row r="1323" spans="1:6" x14ac:dyDescent="0.3">
      <c r="A1323">
        <v>1322</v>
      </c>
      <c r="B1323" t="s">
        <v>148</v>
      </c>
      <c r="C1323" t="s">
        <v>265</v>
      </c>
      <c r="D1323">
        <v>72500</v>
      </c>
      <c r="E1323">
        <v>0.88441937642264945</v>
      </c>
      <c r="F1323" t="s">
        <v>268</v>
      </c>
    </row>
    <row r="1324" spans="1:6" x14ac:dyDescent="0.3">
      <c r="A1324">
        <v>1323</v>
      </c>
      <c r="B1324" t="s">
        <v>129</v>
      </c>
      <c r="C1324" t="s">
        <v>264</v>
      </c>
      <c r="D1324">
        <v>190000</v>
      </c>
      <c r="E1324">
        <v>0.12515279806387347</v>
      </c>
      <c r="F1324" t="s">
        <v>264</v>
      </c>
    </row>
    <row r="1325" spans="1:6" x14ac:dyDescent="0.3">
      <c r="A1325">
        <v>1324</v>
      </c>
      <c r="B1325" t="s">
        <v>148</v>
      </c>
      <c r="C1325" t="s">
        <v>265</v>
      </c>
      <c r="D1325">
        <v>82500</v>
      </c>
      <c r="E1325">
        <v>0.62653380474562892</v>
      </c>
      <c r="F1325" t="s">
        <v>268</v>
      </c>
    </row>
    <row r="1326" spans="1:6" x14ac:dyDescent="0.3">
      <c r="A1326">
        <v>1325</v>
      </c>
      <c r="B1326" t="s">
        <v>136</v>
      </c>
      <c r="C1326" t="s">
        <v>264</v>
      </c>
      <c r="D1326">
        <v>147000</v>
      </c>
      <c r="E1326">
        <v>0.73953258496581475</v>
      </c>
      <c r="F1326" t="s">
        <v>264</v>
      </c>
    </row>
    <row r="1327" spans="1:6" x14ac:dyDescent="0.3">
      <c r="A1327">
        <v>1326</v>
      </c>
      <c r="B1327" t="s">
        <v>176</v>
      </c>
      <c r="C1327" t="s">
        <v>265</v>
      </c>
      <c r="D1327">
        <v>55000</v>
      </c>
      <c r="E1327">
        <v>5.6840268610667155E-2</v>
      </c>
      <c r="F1327" t="s">
        <v>267</v>
      </c>
    </row>
    <row r="1328" spans="1:6" x14ac:dyDescent="0.3">
      <c r="A1328">
        <v>1327</v>
      </c>
      <c r="B1328" t="s">
        <v>185</v>
      </c>
      <c r="C1328" t="s">
        <v>265</v>
      </c>
      <c r="D1328">
        <v>79000</v>
      </c>
      <c r="E1328">
        <v>0.74256085602835586</v>
      </c>
      <c r="F1328" t="s">
        <v>268</v>
      </c>
    </row>
    <row r="1329" spans="1:6" x14ac:dyDescent="0.3">
      <c r="A1329">
        <v>1328</v>
      </c>
      <c r="B1329" t="s">
        <v>131</v>
      </c>
      <c r="C1329" t="s">
        <v>265</v>
      </c>
      <c r="D1329">
        <v>130500</v>
      </c>
      <c r="E1329">
        <v>8.7651548089493381E-2</v>
      </c>
      <c r="F1329" t="s">
        <v>267</v>
      </c>
    </row>
    <row r="1330" spans="1:6" x14ac:dyDescent="0.3">
      <c r="A1330">
        <v>1329</v>
      </c>
      <c r="B1330" t="s">
        <v>143</v>
      </c>
      <c r="C1330" t="s">
        <v>265</v>
      </c>
      <c r="D1330">
        <v>256000</v>
      </c>
      <c r="E1330">
        <v>0.2897534898903612</v>
      </c>
      <c r="F1330" t="s">
        <v>267</v>
      </c>
    </row>
    <row r="1331" spans="1:6" x14ac:dyDescent="0.3">
      <c r="A1331">
        <v>1330</v>
      </c>
      <c r="B1331" t="s">
        <v>193</v>
      </c>
      <c r="C1331" t="s">
        <v>264</v>
      </c>
      <c r="D1331">
        <v>176500</v>
      </c>
      <c r="E1331">
        <v>0.84572135208024068</v>
      </c>
      <c r="F1331" t="s">
        <v>264</v>
      </c>
    </row>
    <row r="1332" spans="1:6" x14ac:dyDescent="0.3">
      <c r="A1332">
        <v>1331</v>
      </c>
      <c r="B1332" t="s">
        <v>136</v>
      </c>
      <c r="C1332" t="s">
        <v>264</v>
      </c>
      <c r="D1332">
        <v>227000</v>
      </c>
      <c r="E1332">
        <v>0.67488457031961835</v>
      </c>
      <c r="F1332" t="s">
        <v>264</v>
      </c>
    </row>
    <row r="1333" spans="1:6" x14ac:dyDescent="0.3">
      <c r="A1333">
        <v>1332</v>
      </c>
      <c r="B1333" t="s">
        <v>89</v>
      </c>
      <c r="C1333" t="s">
        <v>264</v>
      </c>
      <c r="D1333">
        <v>132500</v>
      </c>
      <c r="E1333">
        <v>0.16787037501159174</v>
      </c>
      <c r="F1333" t="s">
        <v>264</v>
      </c>
    </row>
    <row r="1334" spans="1:6" x14ac:dyDescent="0.3">
      <c r="A1334">
        <v>1333</v>
      </c>
      <c r="B1334" t="s">
        <v>185</v>
      </c>
      <c r="C1334" t="s">
        <v>265</v>
      </c>
      <c r="D1334">
        <v>100000</v>
      </c>
      <c r="E1334">
        <v>0.21813789628060365</v>
      </c>
      <c r="F1334" t="s">
        <v>267</v>
      </c>
    </row>
    <row r="1335" spans="1:6" x14ac:dyDescent="0.3">
      <c r="A1335">
        <v>1334</v>
      </c>
      <c r="B1335" t="s">
        <v>176</v>
      </c>
      <c r="C1335" t="s">
        <v>265</v>
      </c>
      <c r="D1335">
        <v>125500</v>
      </c>
      <c r="E1335">
        <v>0.62713884304842782</v>
      </c>
      <c r="F1335" t="s">
        <v>268</v>
      </c>
    </row>
    <row r="1336" spans="1:6" x14ac:dyDescent="0.3">
      <c r="A1336">
        <v>1335</v>
      </c>
      <c r="B1336" t="s">
        <v>228</v>
      </c>
      <c r="C1336" t="s">
        <v>265</v>
      </c>
      <c r="D1336">
        <v>125000</v>
      </c>
      <c r="E1336">
        <v>0.75848760479692401</v>
      </c>
      <c r="F1336" t="s">
        <v>268</v>
      </c>
    </row>
    <row r="1337" spans="1:6" x14ac:dyDescent="0.3">
      <c r="A1337">
        <v>1336</v>
      </c>
      <c r="B1337" t="s">
        <v>138</v>
      </c>
      <c r="C1337" t="s">
        <v>264</v>
      </c>
      <c r="D1337">
        <v>167900</v>
      </c>
      <c r="E1337">
        <v>0.25792416207040347</v>
      </c>
      <c r="F1337" t="s">
        <v>264</v>
      </c>
    </row>
    <row r="1338" spans="1:6" x14ac:dyDescent="0.3">
      <c r="A1338">
        <v>1337</v>
      </c>
      <c r="B1338" t="s">
        <v>138</v>
      </c>
      <c r="C1338" t="s">
        <v>264</v>
      </c>
      <c r="D1338">
        <v>135000</v>
      </c>
      <c r="E1338">
        <v>0.68246999705961275</v>
      </c>
      <c r="F1338" t="s">
        <v>264</v>
      </c>
    </row>
    <row r="1339" spans="1:6" x14ac:dyDescent="0.3">
      <c r="A1339">
        <v>1338</v>
      </c>
      <c r="B1339" t="s">
        <v>143</v>
      </c>
      <c r="C1339" t="s">
        <v>265</v>
      </c>
      <c r="D1339">
        <v>52500</v>
      </c>
      <c r="E1339">
        <v>0.87333554150604731</v>
      </c>
      <c r="F1339" t="s">
        <v>268</v>
      </c>
    </row>
    <row r="1340" spans="1:6" x14ac:dyDescent="0.3">
      <c r="A1340">
        <v>1339</v>
      </c>
      <c r="B1340" t="s">
        <v>89</v>
      </c>
      <c r="C1340" t="s">
        <v>264</v>
      </c>
      <c r="D1340">
        <v>200000</v>
      </c>
      <c r="E1340">
        <v>0.54005969629002237</v>
      </c>
      <c r="F1340" t="s">
        <v>264</v>
      </c>
    </row>
    <row r="1341" spans="1:6" x14ac:dyDescent="0.3">
      <c r="A1341">
        <v>1340</v>
      </c>
      <c r="B1341" t="s">
        <v>89</v>
      </c>
      <c r="C1341" t="s">
        <v>264</v>
      </c>
      <c r="D1341">
        <v>128500</v>
      </c>
      <c r="E1341">
        <v>0.35789152996701878</v>
      </c>
      <c r="F1341" t="s">
        <v>264</v>
      </c>
    </row>
    <row r="1342" spans="1:6" x14ac:dyDescent="0.3">
      <c r="A1342">
        <v>1341</v>
      </c>
      <c r="B1342" t="s">
        <v>162</v>
      </c>
      <c r="C1342" t="s">
        <v>265</v>
      </c>
      <c r="D1342">
        <v>123000</v>
      </c>
      <c r="E1342">
        <v>0.35964199218070658</v>
      </c>
      <c r="F1342" t="s">
        <v>267</v>
      </c>
    </row>
    <row r="1343" spans="1:6" x14ac:dyDescent="0.3">
      <c r="A1343">
        <v>1342</v>
      </c>
      <c r="B1343" t="s">
        <v>170</v>
      </c>
      <c r="C1343" t="s">
        <v>264</v>
      </c>
      <c r="D1343">
        <v>155000</v>
      </c>
      <c r="E1343">
        <v>0.65170651850172934</v>
      </c>
      <c r="F1343" t="s">
        <v>264</v>
      </c>
    </row>
    <row r="1344" spans="1:6" x14ac:dyDescent="0.3">
      <c r="A1344">
        <v>1343</v>
      </c>
      <c r="B1344" t="s">
        <v>89</v>
      </c>
      <c r="C1344" t="s">
        <v>264</v>
      </c>
      <c r="D1344">
        <v>228500</v>
      </c>
      <c r="E1344">
        <v>2.3491479796814319E-2</v>
      </c>
      <c r="F1344" t="s">
        <v>264</v>
      </c>
    </row>
    <row r="1345" spans="1:6" x14ac:dyDescent="0.3">
      <c r="A1345">
        <v>1344</v>
      </c>
      <c r="B1345" t="s">
        <v>123</v>
      </c>
      <c r="C1345" t="s">
        <v>264</v>
      </c>
      <c r="D1345">
        <v>177000</v>
      </c>
      <c r="E1345">
        <v>0.33630406847134009</v>
      </c>
      <c r="F1345" t="s">
        <v>264</v>
      </c>
    </row>
    <row r="1346" spans="1:6" x14ac:dyDescent="0.3">
      <c r="A1346">
        <v>1345</v>
      </c>
      <c r="B1346" t="s">
        <v>89</v>
      </c>
      <c r="C1346" t="s">
        <v>264</v>
      </c>
      <c r="D1346">
        <v>155835</v>
      </c>
      <c r="E1346">
        <v>0.14795445593985501</v>
      </c>
      <c r="F1346" t="s">
        <v>264</v>
      </c>
    </row>
    <row r="1347" spans="1:6" x14ac:dyDescent="0.3">
      <c r="A1347">
        <v>1346</v>
      </c>
      <c r="B1347" t="s">
        <v>143</v>
      </c>
      <c r="C1347" t="s">
        <v>265</v>
      </c>
      <c r="D1347">
        <v>108500</v>
      </c>
      <c r="E1347">
        <v>0.507737024873676</v>
      </c>
      <c r="F1347" t="s">
        <v>268</v>
      </c>
    </row>
    <row r="1348" spans="1:6" x14ac:dyDescent="0.3">
      <c r="A1348">
        <v>1347</v>
      </c>
      <c r="B1348" t="s">
        <v>138</v>
      </c>
      <c r="C1348" t="s">
        <v>264</v>
      </c>
      <c r="D1348">
        <v>262500</v>
      </c>
      <c r="E1348">
        <v>0.53388441349726801</v>
      </c>
      <c r="F1348" t="s">
        <v>264</v>
      </c>
    </row>
    <row r="1349" spans="1:6" x14ac:dyDescent="0.3">
      <c r="A1349">
        <v>1348</v>
      </c>
      <c r="B1349" t="s">
        <v>189</v>
      </c>
      <c r="C1349" t="s">
        <v>264</v>
      </c>
      <c r="D1349">
        <v>283463</v>
      </c>
      <c r="E1349">
        <v>0.98225740276794871</v>
      </c>
      <c r="F1349" t="s">
        <v>264</v>
      </c>
    </row>
    <row r="1350" spans="1:6" x14ac:dyDescent="0.3">
      <c r="A1350">
        <v>1349</v>
      </c>
      <c r="B1350" t="s">
        <v>170</v>
      </c>
      <c r="C1350" t="s">
        <v>264</v>
      </c>
      <c r="D1350">
        <v>215000</v>
      </c>
      <c r="E1350">
        <v>0.25879078813802781</v>
      </c>
      <c r="F1350" t="s">
        <v>264</v>
      </c>
    </row>
    <row r="1351" spans="1:6" x14ac:dyDescent="0.3">
      <c r="A1351">
        <v>1350</v>
      </c>
      <c r="B1351" t="s">
        <v>143</v>
      </c>
      <c r="C1351" t="s">
        <v>265</v>
      </c>
      <c r="D1351">
        <v>122000</v>
      </c>
      <c r="E1351">
        <v>0.62410216069858504</v>
      </c>
      <c r="F1351" t="s">
        <v>268</v>
      </c>
    </row>
    <row r="1352" spans="1:6" x14ac:dyDescent="0.3">
      <c r="A1352">
        <v>1351</v>
      </c>
      <c r="B1352" t="s">
        <v>162</v>
      </c>
      <c r="C1352" t="s">
        <v>265</v>
      </c>
      <c r="D1352">
        <v>200000</v>
      </c>
      <c r="E1352">
        <v>0.4225783066817147</v>
      </c>
      <c r="F1352" t="s">
        <v>267</v>
      </c>
    </row>
    <row r="1353" spans="1:6" x14ac:dyDescent="0.3">
      <c r="A1353">
        <v>1352</v>
      </c>
      <c r="B1353" t="s">
        <v>162</v>
      </c>
      <c r="C1353" t="s">
        <v>265</v>
      </c>
      <c r="D1353">
        <v>171000</v>
      </c>
      <c r="E1353">
        <v>0.53509428032630302</v>
      </c>
      <c r="F1353" t="s">
        <v>268</v>
      </c>
    </row>
    <row r="1354" spans="1:6" x14ac:dyDescent="0.3">
      <c r="A1354">
        <v>1353</v>
      </c>
      <c r="B1354" t="s">
        <v>148</v>
      </c>
      <c r="C1354" t="s">
        <v>265</v>
      </c>
      <c r="D1354">
        <v>134900</v>
      </c>
      <c r="E1354">
        <v>0.61599303744786449</v>
      </c>
      <c r="F1354" t="s">
        <v>268</v>
      </c>
    </row>
    <row r="1355" spans="1:6" x14ac:dyDescent="0.3">
      <c r="A1355">
        <v>1354</v>
      </c>
      <c r="B1355" t="s">
        <v>129</v>
      </c>
      <c r="C1355" t="s">
        <v>264</v>
      </c>
      <c r="D1355">
        <v>410000</v>
      </c>
      <c r="E1355">
        <v>0.40829159290820993</v>
      </c>
      <c r="F1355" t="s">
        <v>264</v>
      </c>
    </row>
    <row r="1356" spans="1:6" x14ac:dyDescent="0.3">
      <c r="A1356">
        <v>1355</v>
      </c>
      <c r="B1356" t="s">
        <v>89</v>
      </c>
      <c r="C1356" t="s">
        <v>264</v>
      </c>
      <c r="D1356">
        <v>235000</v>
      </c>
      <c r="E1356">
        <v>0.24133722945744962</v>
      </c>
      <c r="F1356" t="s">
        <v>264</v>
      </c>
    </row>
    <row r="1357" spans="1:6" x14ac:dyDescent="0.3">
      <c r="A1357">
        <v>1356</v>
      </c>
      <c r="B1357" t="s">
        <v>138</v>
      </c>
      <c r="C1357" t="s">
        <v>264</v>
      </c>
      <c r="D1357">
        <v>170000</v>
      </c>
      <c r="E1357">
        <v>0.9621272034480749</v>
      </c>
      <c r="F1357" t="s">
        <v>264</v>
      </c>
    </row>
    <row r="1358" spans="1:6" x14ac:dyDescent="0.3">
      <c r="A1358">
        <v>1357</v>
      </c>
      <c r="B1358" t="s">
        <v>162</v>
      </c>
      <c r="C1358" t="s">
        <v>265</v>
      </c>
      <c r="D1358">
        <v>110000</v>
      </c>
      <c r="E1358">
        <v>2.4989282423847681E-2</v>
      </c>
      <c r="F1358" t="s">
        <v>267</v>
      </c>
    </row>
    <row r="1359" spans="1:6" x14ac:dyDescent="0.3">
      <c r="A1359">
        <v>1358</v>
      </c>
      <c r="B1359" t="s">
        <v>162</v>
      </c>
      <c r="C1359" t="s">
        <v>265</v>
      </c>
      <c r="D1359">
        <v>149900</v>
      </c>
      <c r="E1359">
        <v>0.20436962708701889</v>
      </c>
      <c r="F1359" t="s">
        <v>267</v>
      </c>
    </row>
    <row r="1360" spans="1:6" x14ac:dyDescent="0.3">
      <c r="A1360">
        <v>1359</v>
      </c>
      <c r="B1360" t="s">
        <v>136</v>
      </c>
      <c r="C1360" t="s">
        <v>264</v>
      </c>
      <c r="D1360">
        <v>177500</v>
      </c>
      <c r="E1360">
        <v>0.69960520599141773</v>
      </c>
      <c r="F1360" t="s">
        <v>264</v>
      </c>
    </row>
    <row r="1361" spans="1:6" x14ac:dyDescent="0.3">
      <c r="A1361">
        <v>1360</v>
      </c>
      <c r="B1361" t="s">
        <v>154</v>
      </c>
      <c r="C1361" t="s">
        <v>264</v>
      </c>
      <c r="D1361">
        <v>315000</v>
      </c>
      <c r="E1361">
        <v>0.60020341398656352</v>
      </c>
      <c r="F1361" t="s">
        <v>264</v>
      </c>
    </row>
    <row r="1362" spans="1:6" x14ac:dyDescent="0.3">
      <c r="A1362">
        <v>1361</v>
      </c>
      <c r="B1362" t="s">
        <v>232</v>
      </c>
      <c r="C1362" t="s">
        <v>265</v>
      </c>
      <c r="D1362">
        <v>189000</v>
      </c>
      <c r="E1362">
        <v>2.3981574158093433E-2</v>
      </c>
      <c r="F1362" t="s">
        <v>267</v>
      </c>
    </row>
    <row r="1363" spans="1:6" x14ac:dyDescent="0.3">
      <c r="A1363">
        <v>1362</v>
      </c>
      <c r="B1363" t="s">
        <v>200</v>
      </c>
      <c r="C1363" t="s">
        <v>264</v>
      </c>
      <c r="D1363">
        <v>260000</v>
      </c>
      <c r="E1363">
        <v>0.75345122362443628</v>
      </c>
      <c r="F1363" t="s">
        <v>264</v>
      </c>
    </row>
    <row r="1364" spans="1:6" x14ac:dyDescent="0.3">
      <c r="A1364">
        <v>1363</v>
      </c>
      <c r="B1364" t="s">
        <v>162</v>
      </c>
      <c r="C1364" t="s">
        <v>265</v>
      </c>
      <c r="D1364">
        <v>104900</v>
      </c>
      <c r="E1364">
        <v>0.27082367047613487</v>
      </c>
      <c r="F1364" t="s">
        <v>267</v>
      </c>
    </row>
    <row r="1365" spans="1:6" x14ac:dyDescent="0.3">
      <c r="A1365">
        <v>1364</v>
      </c>
      <c r="B1365" t="s">
        <v>193</v>
      </c>
      <c r="C1365" t="s">
        <v>264</v>
      </c>
      <c r="D1365">
        <v>156932</v>
      </c>
      <c r="E1365">
        <v>0.87042754643925779</v>
      </c>
      <c r="F1365" t="s">
        <v>264</v>
      </c>
    </row>
    <row r="1366" spans="1:6" x14ac:dyDescent="0.3">
      <c r="A1366">
        <v>1365</v>
      </c>
      <c r="B1366" t="s">
        <v>136</v>
      </c>
      <c r="C1366" t="s">
        <v>264</v>
      </c>
      <c r="D1366">
        <v>144152</v>
      </c>
      <c r="E1366">
        <v>0.8826899746416591</v>
      </c>
      <c r="F1366" t="s">
        <v>264</v>
      </c>
    </row>
    <row r="1367" spans="1:6" x14ac:dyDescent="0.3">
      <c r="A1367">
        <v>1366</v>
      </c>
      <c r="B1367" t="s">
        <v>136</v>
      </c>
      <c r="C1367" t="s">
        <v>264</v>
      </c>
      <c r="D1367">
        <v>216000</v>
      </c>
      <c r="E1367">
        <v>0.35563470345644532</v>
      </c>
      <c r="F1367" t="s">
        <v>264</v>
      </c>
    </row>
    <row r="1368" spans="1:6" x14ac:dyDescent="0.3">
      <c r="A1368">
        <v>1367</v>
      </c>
      <c r="B1368" t="s">
        <v>89</v>
      </c>
      <c r="C1368" t="s">
        <v>264</v>
      </c>
      <c r="D1368">
        <v>193000</v>
      </c>
      <c r="E1368">
        <v>0.893382542642567</v>
      </c>
      <c r="F1368" t="s">
        <v>264</v>
      </c>
    </row>
    <row r="1369" spans="1:6" x14ac:dyDescent="0.3">
      <c r="A1369">
        <v>1368</v>
      </c>
      <c r="B1369" t="s">
        <v>178</v>
      </c>
      <c r="C1369" t="s">
        <v>265</v>
      </c>
      <c r="D1369">
        <v>127000</v>
      </c>
      <c r="E1369">
        <v>0.90110430858656043</v>
      </c>
      <c r="F1369" t="s">
        <v>268</v>
      </c>
    </row>
    <row r="1370" spans="1:6" x14ac:dyDescent="0.3">
      <c r="A1370">
        <v>1369</v>
      </c>
      <c r="B1370" t="s">
        <v>89</v>
      </c>
      <c r="C1370" t="s">
        <v>264</v>
      </c>
      <c r="D1370">
        <v>144000</v>
      </c>
      <c r="E1370">
        <v>0.88767598271292469</v>
      </c>
      <c r="F1370" t="s">
        <v>264</v>
      </c>
    </row>
    <row r="1371" spans="1:6" x14ac:dyDescent="0.3">
      <c r="A1371">
        <v>1370</v>
      </c>
      <c r="B1371" t="s">
        <v>89</v>
      </c>
      <c r="C1371" t="s">
        <v>264</v>
      </c>
      <c r="D1371">
        <v>232000</v>
      </c>
      <c r="E1371">
        <v>0.78940157962926605</v>
      </c>
      <c r="F1371" t="s">
        <v>264</v>
      </c>
    </row>
    <row r="1372" spans="1:6" x14ac:dyDescent="0.3">
      <c r="A1372">
        <v>1371</v>
      </c>
      <c r="B1372" t="s">
        <v>143</v>
      </c>
      <c r="C1372" t="s">
        <v>265</v>
      </c>
      <c r="D1372">
        <v>105000</v>
      </c>
      <c r="E1372">
        <v>0.19908029592931231</v>
      </c>
      <c r="F1372" t="s">
        <v>267</v>
      </c>
    </row>
    <row r="1373" spans="1:6" x14ac:dyDescent="0.3">
      <c r="A1373">
        <v>1372</v>
      </c>
      <c r="B1373" t="s">
        <v>162</v>
      </c>
      <c r="C1373" t="s">
        <v>265</v>
      </c>
      <c r="D1373">
        <v>165500</v>
      </c>
      <c r="E1373">
        <v>0.8829314057525447</v>
      </c>
      <c r="F1373" t="s">
        <v>268</v>
      </c>
    </row>
    <row r="1374" spans="1:6" x14ac:dyDescent="0.3">
      <c r="A1374">
        <v>1373</v>
      </c>
      <c r="B1374" t="s">
        <v>89</v>
      </c>
      <c r="C1374" t="s">
        <v>264</v>
      </c>
      <c r="D1374">
        <v>274300</v>
      </c>
      <c r="E1374">
        <v>0.17882569330943243</v>
      </c>
      <c r="F1374" t="s">
        <v>264</v>
      </c>
    </row>
    <row r="1375" spans="1:6" x14ac:dyDescent="0.3">
      <c r="A1375">
        <v>1374</v>
      </c>
      <c r="B1375" t="s">
        <v>129</v>
      </c>
      <c r="C1375" t="s">
        <v>264</v>
      </c>
      <c r="D1375">
        <v>466500</v>
      </c>
      <c r="E1375">
        <v>0.26960356574716582</v>
      </c>
      <c r="F1375" t="s">
        <v>264</v>
      </c>
    </row>
    <row r="1376" spans="1:6" x14ac:dyDescent="0.3">
      <c r="A1376">
        <v>1375</v>
      </c>
      <c r="B1376" t="s">
        <v>136</v>
      </c>
      <c r="C1376" t="s">
        <v>264</v>
      </c>
      <c r="D1376">
        <v>250000</v>
      </c>
      <c r="E1376">
        <v>0.72964669381433112</v>
      </c>
      <c r="F1376" t="s">
        <v>264</v>
      </c>
    </row>
    <row r="1377" spans="1:6" x14ac:dyDescent="0.3">
      <c r="A1377">
        <v>1376</v>
      </c>
      <c r="B1377" t="s">
        <v>189</v>
      </c>
      <c r="C1377" t="s">
        <v>264</v>
      </c>
      <c r="D1377">
        <v>239000</v>
      </c>
      <c r="E1377">
        <v>0.41346579694326502</v>
      </c>
      <c r="F1377" t="s">
        <v>264</v>
      </c>
    </row>
    <row r="1378" spans="1:6" x14ac:dyDescent="0.3">
      <c r="A1378">
        <v>1377</v>
      </c>
      <c r="B1378" t="s">
        <v>232</v>
      </c>
      <c r="C1378" t="s">
        <v>265</v>
      </c>
      <c r="D1378">
        <v>91000</v>
      </c>
      <c r="E1378">
        <v>0.66626165051594288</v>
      </c>
      <c r="F1378" t="s">
        <v>268</v>
      </c>
    </row>
    <row r="1379" spans="1:6" x14ac:dyDescent="0.3">
      <c r="A1379">
        <v>1378</v>
      </c>
      <c r="B1379" t="s">
        <v>185</v>
      </c>
      <c r="C1379" t="s">
        <v>265</v>
      </c>
      <c r="D1379">
        <v>117000</v>
      </c>
      <c r="E1379">
        <v>0.58830160765859163</v>
      </c>
      <c r="F1379" t="s">
        <v>268</v>
      </c>
    </row>
    <row r="1380" spans="1:6" x14ac:dyDescent="0.3">
      <c r="A1380">
        <v>1379</v>
      </c>
      <c r="B1380" t="s">
        <v>228</v>
      </c>
      <c r="C1380" t="s">
        <v>265</v>
      </c>
      <c r="D1380">
        <v>83000</v>
      </c>
      <c r="E1380">
        <v>0.26517224781184612</v>
      </c>
      <c r="F1380" t="s">
        <v>267</v>
      </c>
    </row>
    <row r="1381" spans="1:6" x14ac:dyDescent="0.3">
      <c r="A1381">
        <v>1380</v>
      </c>
      <c r="B1381" t="s">
        <v>189</v>
      </c>
      <c r="C1381" t="s">
        <v>264</v>
      </c>
      <c r="D1381">
        <v>167500</v>
      </c>
      <c r="E1381">
        <v>0.13353554300460668</v>
      </c>
      <c r="F1381" t="s">
        <v>264</v>
      </c>
    </row>
    <row r="1382" spans="1:6" x14ac:dyDescent="0.3">
      <c r="A1382">
        <v>1381</v>
      </c>
      <c r="B1382" t="s">
        <v>185</v>
      </c>
      <c r="C1382" t="s">
        <v>265</v>
      </c>
      <c r="D1382">
        <v>58500</v>
      </c>
      <c r="E1382">
        <v>0.39510843067078305</v>
      </c>
      <c r="F1382" t="s">
        <v>267</v>
      </c>
    </row>
    <row r="1383" spans="1:6" x14ac:dyDescent="0.3">
      <c r="A1383">
        <v>1382</v>
      </c>
      <c r="B1383" t="s">
        <v>162</v>
      </c>
      <c r="C1383" t="s">
        <v>265</v>
      </c>
      <c r="D1383">
        <v>237500</v>
      </c>
      <c r="E1383">
        <v>0.6524169884057065</v>
      </c>
      <c r="F1383" t="s">
        <v>268</v>
      </c>
    </row>
    <row r="1384" spans="1:6" x14ac:dyDescent="0.3">
      <c r="A1384">
        <v>1383</v>
      </c>
      <c r="B1384" t="s">
        <v>143</v>
      </c>
      <c r="C1384" t="s">
        <v>265</v>
      </c>
      <c r="D1384">
        <v>157000</v>
      </c>
      <c r="E1384">
        <v>0.20081669852748685</v>
      </c>
      <c r="F1384" t="s">
        <v>267</v>
      </c>
    </row>
    <row r="1385" spans="1:6" x14ac:dyDescent="0.3">
      <c r="A1385">
        <v>1384</v>
      </c>
      <c r="B1385" t="s">
        <v>151</v>
      </c>
      <c r="C1385" t="s">
        <v>265</v>
      </c>
      <c r="D1385">
        <v>112000</v>
      </c>
      <c r="E1385">
        <v>0.55242147474808478</v>
      </c>
      <c r="F1385" t="s">
        <v>268</v>
      </c>
    </row>
    <row r="1386" spans="1:6" x14ac:dyDescent="0.3">
      <c r="A1386">
        <v>1385</v>
      </c>
      <c r="B1386" t="s">
        <v>185</v>
      </c>
      <c r="C1386" t="s">
        <v>265</v>
      </c>
      <c r="D1386">
        <v>105000</v>
      </c>
      <c r="E1386">
        <v>0.30193599896137757</v>
      </c>
      <c r="F1386" t="s">
        <v>267</v>
      </c>
    </row>
    <row r="1387" spans="1:6" x14ac:dyDescent="0.3">
      <c r="A1387">
        <v>1386</v>
      </c>
      <c r="B1387" t="s">
        <v>176</v>
      </c>
      <c r="C1387" t="s">
        <v>265</v>
      </c>
      <c r="D1387">
        <v>125500</v>
      </c>
      <c r="E1387">
        <v>0.97354251204763675</v>
      </c>
      <c r="F1387" t="s">
        <v>268</v>
      </c>
    </row>
    <row r="1388" spans="1:6" x14ac:dyDescent="0.3">
      <c r="A1388">
        <v>1387</v>
      </c>
      <c r="B1388" t="s">
        <v>138</v>
      </c>
      <c r="C1388" t="s">
        <v>264</v>
      </c>
      <c r="D1388">
        <v>250000</v>
      </c>
      <c r="E1388">
        <v>0.3580533370741712</v>
      </c>
      <c r="F1388" t="s">
        <v>264</v>
      </c>
    </row>
    <row r="1389" spans="1:6" x14ac:dyDescent="0.3">
      <c r="A1389">
        <v>1388</v>
      </c>
      <c r="B1389" t="s">
        <v>143</v>
      </c>
      <c r="C1389" t="s">
        <v>265</v>
      </c>
      <c r="D1389">
        <v>136000</v>
      </c>
      <c r="E1389">
        <v>7.3747164594036962E-2</v>
      </c>
      <c r="F1389" t="s">
        <v>267</v>
      </c>
    </row>
    <row r="1390" spans="1:6" x14ac:dyDescent="0.3">
      <c r="A1390">
        <v>1389</v>
      </c>
      <c r="B1390" t="s">
        <v>193</v>
      </c>
      <c r="C1390" t="s">
        <v>264</v>
      </c>
      <c r="D1390">
        <v>377500</v>
      </c>
      <c r="E1390">
        <v>0.35616266886801662</v>
      </c>
      <c r="F1390" t="s">
        <v>264</v>
      </c>
    </row>
    <row r="1391" spans="1:6" x14ac:dyDescent="0.3">
      <c r="A1391">
        <v>1390</v>
      </c>
      <c r="B1391" t="s">
        <v>148</v>
      </c>
      <c r="C1391" t="s">
        <v>265</v>
      </c>
      <c r="D1391">
        <v>131000</v>
      </c>
      <c r="E1391">
        <v>0.63847599213550954</v>
      </c>
      <c r="F1391" t="s">
        <v>268</v>
      </c>
    </row>
    <row r="1392" spans="1:6" x14ac:dyDescent="0.3">
      <c r="A1392">
        <v>1391</v>
      </c>
      <c r="B1392" t="s">
        <v>89</v>
      </c>
      <c r="C1392" t="s">
        <v>264</v>
      </c>
      <c r="D1392">
        <v>235000</v>
      </c>
      <c r="E1392">
        <v>0.11501159471133271</v>
      </c>
      <c r="F1392" t="s">
        <v>264</v>
      </c>
    </row>
    <row r="1393" spans="1:6" x14ac:dyDescent="0.3">
      <c r="A1393">
        <v>1392</v>
      </c>
      <c r="B1393" t="s">
        <v>162</v>
      </c>
      <c r="C1393" t="s">
        <v>265</v>
      </c>
      <c r="D1393">
        <v>124000</v>
      </c>
      <c r="E1393">
        <v>0.77847350818467165</v>
      </c>
      <c r="F1393" t="s">
        <v>268</v>
      </c>
    </row>
    <row r="1394" spans="1:6" x14ac:dyDescent="0.3">
      <c r="A1394">
        <v>1393</v>
      </c>
      <c r="B1394" t="s">
        <v>162</v>
      </c>
      <c r="C1394" t="s">
        <v>265</v>
      </c>
      <c r="D1394">
        <v>123000</v>
      </c>
      <c r="E1394">
        <v>0.56242246350687197</v>
      </c>
      <c r="F1394" t="s">
        <v>268</v>
      </c>
    </row>
    <row r="1395" spans="1:6" x14ac:dyDescent="0.3">
      <c r="A1395">
        <v>1394</v>
      </c>
      <c r="B1395" t="s">
        <v>143</v>
      </c>
      <c r="C1395" t="s">
        <v>265</v>
      </c>
      <c r="D1395">
        <v>163000</v>
      </c>
      <c r="E1395">
        <v>0.88963237244276605</v>
      </c>
      <c r="F1395" t="s">
        <v>268</v>
      </c>
    </row>
    <row r="1396" spans="1:6" x14ac:dyDescent="0.3">
      <c r="A1396">
        <v>1395</v>
      </c>
      <c r="B1396" t="s">
        <v>227</v>
      </c>
      <c r="C1396" t="s">
        <v>264</v>
      </c>
      <c r="D1396">
        <v>246578</v>
      </c>
      <c r="E1396">
        <v>0.32395178376649558</v>
      </c>
      <c r="F1396" t="s">
        <v>264</v>
      </c>
    </row>
    <row r="1397" spans="1:6" x14ac:dyDescent="0.3">
      <c r="A1397">
        <v>1396</v>
      </c>
      <c r="B1397" t="s">
        <v>189</v>
      </c>
      <c r="C1397" t="s">
        <v>264</v>
      </c>
      <c r="D1397">
        <v>281213</v>
      </c>
      <c r="E1397">
        <v>0.18829430884140064</v>
      </c>
      <c r="F1397" t="s">
        <v>264</v>
      </c>
    </row>
    <row r="1398" spans="1:6" x14ac:dyDescent="0.3">
      <c r="A1398">
        <v>1397</v>
      </c>
      <c r="B1398" t="s">
        <v>189</v>
      </c>
      <c r="C1398" t="s">
        <v>264</v>
      </c>
      <c r="D1398">
        <v>160000</v>
      </c>
      <c r="E1398">
        <v>0.71025455783158786</v>
      </c>
      <c r="F1398" t="s">
        <v>264</v>
      </c>
    </row>
    <row r="1399" spans="1:6" x14ac:dyDescent="0.3">
      <c r="A1399">
        <v>1398</v>
      </c>
      <c r="B1399" t="s">
        <v>148</v>
      </c>
      <c r="C1399" t="s">
        <v>265</v>
      </c>
      <c r="D1399">
        <v>137500</v>
      </c>
      <c r="E1399">
        <v>0.63633144435631495</v>
      </c>
      <c r="F1399" t="s">
        <v>268</v>
      </c>
    </row>
    <row r="1400" spans="1:6" x14ac:dyDescent="0.3">
      <c r="A1400">
        <v>1399</v>
      </c>
      <c r="B1400" t="s">
        <v>162</v>
      </c>
      <c r="C1400" t="s">
        <v>265</v>
      </c>
      <c r="D1400">
        <v>138000</v>
      </c>
      <c r="E1400">
        <v>0.92496842945449198</v>
      </c>
      <c r="F1400" t="s">
        <v>268</v>
      </c>
    </row>
    <row r="1401" spans="1:6" x14ac:dyDescent="0.3">
      <c r="A1401">
        <v>1400</v>
      </c>
      <c r="B1401" t="s">
        <v>232</v>
      </c>
      <c r="C1401" t="s">
        <v>265</v>
      </c>
      <c r="D1401">
        <v>137450</v>
      </c>
      <c r="E1401">
        <v>0.12173820284655545</v>
      </c>
      <c r="F1401" t="s">
        <v>267</v>
      </c>
    </row>
    <row r="1402" spans="1:6" x14ac:dyDescent="0.3">
      <c r="A1402">
        <v>1401</v>
      </c>
      <c r="B1402" t="s">
        <v>148</v>
      </c>
      <c r="C1402" t="s">
        <v>265</v>
      </c>
      <c r="D1402">
        <v>120000</v>
      </c>
      <c r="E1402">
        <v>0.4807266137590257</v>
      </c>
      <c r="F1402" t="s">
        <v>267</v>
      </c>
    </row>
    <row r="1403" spans="1:6" x14ac:dyDescent="0.3">
      <c r="A1403">
        <v>1402</v>
      </c>
      <c r="B1403" t="s">
        <v>193</v>
      </c>
      <c r="C1403" t="s">
        <v>264</v>
      </c>
      <c r="D1403">
        <v>193000</v>
      </c>
      <c r="E1403">
        <v>0.31732543453010509</v>
      </c>
      <c r="F1403" t="s">
        <v>264</v>
      </c>
    </row>
    <row r="1404" spans="1:6" x14ac:dyDescent="0.3">
      <c r="A1404">
        <v>1403</v>
      </c>
      <c r="B1404" t="s">
        <v>89</v>
      </c>
      <c r="C1404" t="s">
        <v>264</v>
      </c>
      <c r="D1404">
        <v>193879</v>
      </c>
      <c r="E1404">
        <v>0.3404868249863332</v>
      </c>
      <c r="F1404" t="s">
        <v>264</v>
      </c>
    </row>
    <row r="1405" spans="1:6" x14ac:dyDescent="0.3">
      <c r="A1405">
        <v>1404</v>
      </c>
      <c r="B1405" t="s">
        <v>136</v>
      </c>
      <c r="C1405" t="s">
        <v>264</v>
      </c>
      <c r="D1405">
        <v>282922</v>
      </c>
      <c r="E1405">
        <v>0.8926826383097094</v>
      </c>
      <c r="F1405" t="s">
        <v>264</v>
      </c>
    </row>
    <row r="1406" spans="1:6" x14ac:dyDescent="0.3">
      <c r="A1406">
        <v>1405</v>
      </c>
      <c r="B1406" t="s">
        <v>143</v>
      </c>
      <c r="C1406" t="s">
        <v>265</v>
      </c>
      <c r="D1406">
        <v>105000</v>
      </c>
      <c r="E1406">
        <v>0.80939530029352635</v>
      </c>
      <c r="F1406" t="s">
        <v>268</v>
      </c>
    </row>
    <row r="1407" spans="1:6" x14ac:dyDescent="0.3">
      <c r="A1407">
        <v>1406</v>
      </c>
      <c r="B1407" t="s">
        <v>123</v>
      </c>
      <c r="C1407" t="s">
        <v>264</v>
      </c>
      <c r="D1407">
        <v>275000</v>
      </c>
      <c r="E1407">
        <v>0.95433676027932468</v>
      </c>
      <c r="F1407" t="s">
        <v>264</v>
      </c>
    </row>
    <row r="1408" spans="1:6" x14ac:dyDescent="0.3">
      <c r="A1408">
        <v>1407</v>
      </c>
      <c r="B1408" t="s">
        <v>89</v>
      </c>
      <c r="C1408" t="s">
        <v>264</v>
      </c>
      <c r="D1408">
        <v>133000</v>
      </c>
      <c r="E1408">
        <v>0.39554247605068604</v>
      </c>
      <c r="F1408" t="s">
        <v>264</v>
      </c>
    </row>
    <row r="1409" spans="1:6" x14ac:dyDescent="0.3">
      <c r="A1409">
        <v>1408</v>
      </c>
      <c r="B1409" t="s">
        <v>131</v>
      </c>
      <c r="C1409" t="s">
        <v>265</v>
      </c>
      <c r="D1409">
        <v>112000</v>
      </c>
      <c r="E1409">
        <v>0.56012903908538592</v>
      </c>
      <c r="F1409" t="s">
        <v>268</v>
      </c>
    </row>
    <row r="1410" spans="1:6" x14ac:dyDescent="0.3">
      <c r="A1410">
        <v>1409</v>
      </c>
      <c r="B1410" t="s">
        <v>143</v>
      </c>
      <c r="C1410" t="s">
        <v>265</v>
      </c>
      <c r="D1410">
        <v>125500</v>
      </c>
      <c r="E1410">
        <v>0.45791302103689224</v>
      </c>
      <c r="F1410" t="s">
        <v>267</v>
      </c>
    </row>
    <row r="1411" spans="1:6" x14ac:dyDescent="0.3">
      <c r="A1411">
        <v>1410</v>
      </c>
      <c r="B1411" t="s">
        <v>138</v>
      </c>
      <c r="C1411" t="s">
        <v>264</v>
      </c>
      <c r="D1411">
        <v>215000</v>
      </c>
      <c r="E1411">
        <v>0.15455973398279998</v>
      </c>
      <c r="F1411" t="s">
        <v>264</v>
      </c>
    </row>
    <row r="1412" spans="1:6" x14ac:dyDescent="0.3">
      <c r="A1412">
        <v>1411</v>
      </c>
      <c r="B1412" t="s">
        <v>89</v>
      </c>
      <c r="C1412" t="s">
        <v>264</v>
      </c>
      <c r="D1412">
        <v>230000</v>
      </c>
      <c r="E1412">
        <v>6.5414696377155246E-2</v>
      </c>
      <c r="F1412" t="s">
        <v>264</v>
      </c>
    </row>
    <row r="1413" spans="1:6" x14ac:dyDescent="0.3">
      <c r="A1413">
        <v>1412</v>
      </c>
      <c r="B1413" t="s">
        <v>162</v>
      </c>
      <c r="C1413" t="s">
        <v>265</v>
      </c>
      <c r="D1413">
        <v>140000</v>
      </c>
      <c r="E1413">
        <v>0.23951769022460034</v>
      </c>
      <c r="F1413" t="s">
        <v>267</v>
      </c>
    </row>
    <row r="1414" spans="1:6" x14ac:dyDescent="0.3">
      <c r="A1414">
        <v>1413</v>
      </c>
      <c r="B1414" t="s">
        <v>162</v>
      </c>
      <c r="C1414" t="s">
        <v>265</v>
      </c>
      <c r="D1414">
        <v>90000</v>
      </c>
      <c r="E1414">
        <v>0.16142842313908079</v>
      </c>
      <c r="F1414" t="s">
        <v>267</v>
      </c>
    </row>
    <row r="1415" spans="1:6" x14ac:dyDescent="0.3">
      <c r="A1415">
        <v>1414</v>
      </c>
      <c r="B1415" t="s">
        <v>170</v>
      </c>
      <c r="C1415" t="s">
        <v>264</v>
      </c>
      <c r="D1415">
        <v>257000</v>
      </c>
      <c r="E1415">
        <v>0.51014916302803814</v>
      </c>
      <c r="F1415" t="s">
        <v>264</v>
      </c>
    </row>
    <row r="1416" spans="1:6" x14ac:dyDescent="0.3">
      <c r="A1416">
        <v>1415</v>
      </c>
      <c r="B1416" t="s">
        <v>148</v>
      </c>
      <c r="C1416" t="s">
        <v>265</v>
      </c>
      <c r="D1416">
        <v>207000</v>
      </c>
      <c r="E1416">
        <v>8.3488627282364836E-2</v>
      </c>
      <c r="F1416" t="s">
        <v>267</v>
      </c>
    </row>
    <row r="1417" spans="1:6" x14ac:dyDescent="0.3">
      <c r="A1417">
        <v>1416</v>
      </c>
      <c r="B1417" t="s">
        <v>227</v>
      </c>
      <c r="C1417" t="s">
        <v>264</v>
      </c>
      <c r="D1417">
        <v>175900</v>
      </c>
      <c r="E1417">
        <v>0.6099030124460898</v>
      </c>
      <c r="F1417" t="s">
        <v>264</v>
      </c>
    </row>
    <row r="1418" spans="1:6" x14ac:dyDescent="0.3">
      <c r="A1418">
        <v>1417</v>
      </c>
      <c r="B1418" t="s">
        <v>143</v>
      </c>
      <c r="C1418" t="s">
        <v>265</v>
      </c>
      <c r="D1418">
        <v>122500</v>
      </c>
      <c r="E1418">
        <v>0.53443457623482404</v>
      </c>
      <c r="F1418" t="s">
        <v>268</v>
      </c>
    </row>
    <row r="1419" spans="1:6" x14ac:dyDescent="0.3">
      <c r="A1419">
        <v>1418</v>
      </c>
      <c r="B1419" t="s">
        <v>129</v>
      </c>
      <c r="C1419" t="s">
        <v>264</v>
      </c>
      <c r="D1419">
        <v>340000</v>
      </c>
      <c r="E1419">
        <v>0.58968576270627382</v>
      </c>
      <c r="F1419" t="s">
        <v>264</v>
      </c>
    </row>
    <row r="1420" spans="1:6" x14ac:dyDescent="0.3">
      <c r="A1420">
        <v>1419</v>
      </c>
      <c r="B1420" t="s">
        <v>162</v>
      </c>
      <c r="C1420" t="s">
        <v>265</v>
      </c>
      <c r="D1420">
        <v>124000</v>
      </c>
      <c r="E1420">
        <v>3.7244263339503703E-2</v>
      </c>
      <c r="F1420" t="s">
        <v>267</v>
      </c>
    </row>
    <row r="1421" spans="1:6" x14ac:dyDescent="0.3">
      <c r="A1421">
        <v>1420</v>
      </c>
      <c r="B1421" t="s">
        <v>123</v>
      </c>
      <c r="C1421" t="s">
        <v>264</v>
      </c>
      <c r="D1421">
        <v>223000</v>
      </c>
      <c r="E1421">
        <v>0.44511523261519781</v>
      </c>
      <c r="F1421" t="s">
        <v>264</v>
      </c>
    </row>
    <row r="1422" spans="1:6" x14ac:dyDescent="0.3">
      <c r="A1422">
        <v>1421</v>
      </c>
      <c r="B1422" t="s">
        <v>138</v>
      </c>
      <c r="C1422" t="s">
        <v>264</v>
      </c>
      <c r="D1422">
        <v>179900</v>
      </c>
      <c r="E1422">
        <v>0.59753267045010838</v>
      </c>
      <c r="F1422" t="s">
        <v>264</v>
      </c>
    </row>
    <row r="1423" spans="1:6" x14ac:dyDescent="0.3">
      <c r="A1423">
        <v>1422</v>
      </c>
      <c r="B1423" t="s">
        <v>216</v>
      </c>
      <c r="C1423" t="s">
        <v>265</v>
      </c>
      <c r="D1423">
        <v>127500</v>
      </c>
      <c r="E1423">
        <v>0.84424009070390604</v>
      </c>
      <c r="F1423" t="s">
        <v>268</v>
      </c>
    </row>
    <row r="1424" spans="1:6" x14ac:dyDescent="0.3">
      <c r="A1424">
        <v>1423</v>
      </c>
      <c r="B1424" t="s">
        <v>89</v>
      </c>
      <c r="C1424" t="s">
        <v>264</v>
      </c>
      <c r="D1424">
        <v>136500</v>
      </c>
      <c r="E1424">
        <v>0.64239860669263449</v>
      </c>
      <c r="F1424" t="s">
        <v>264</v>
      </c>
    </row>
    <row r="1425" spans="1:6" x14ac:dyDescent="0.3">
      <c r="A1425">
        <v>1424</v>
      </c>
      <c r="B1425" t="s">
        <v>185</v>
      </c>
      <c r="C1425" t="s">
        <v>265</v>
      </c>
      <c r="D1425">
        <v>274970</v>
      </c>
      <c r="E1425">
        <v>0.38777690748996263</v>
      </c>
      <c r="F1425" t="s">
        <v>267</v>
      </c>
    </row>
    <row r="1426" spans="1:6" x14ac:dyDescent="0.3">
      <c r="A1426">
        <v>1425</v>
      </c>
      <c r="B1426" t="s">
        <v>162</v>
      </c>
      <c r="C1426" t="s">
        <v>265</v>
      </c>
      <c r="D1426">
        <v>144000</v>
      </c>
      <c r="E1426">
        <v>0.63411058210011217</v>
      </c>
      <c r="F1426" t="s">
        <v>268</v>
      </c>
    </row>
    <row r="1427" spans="1:6" x14ac:dyDescent="0.3">
      <c r="A1427">
        <v>1426</v>
      </c>
      <c r="B1427" t="s">
        <v>162</v>
      </c>
      <c r="C1427" t="s">
        <v>265</v>
      </c>
      <c r="D1427">
        <v>142000</v>
      </c>
      <c r="E1427">
        <v>0.81642445883530645</v>
      </c>
      <c r="F1427" t="s">
        <v>268</v>
      </c>
    </row>
    <row r="1428" spans="1:6" x14ac:dyDescent="0.3">
      <c r="A1428">
        <v>1427</v>
      </c>
      <c r="B1428" t="s">
        <v>129</v>
      </c>
      <c r="C1428" t="s">
        <v>264</v>
      </c>
      <c r="D1428">
        <v>271000</v>
      </c>
      <c r="E1428">
        <v>0.78254775871627169</v>
      </c>
      <c r="F1428" t="s">
        <v>264</v>
      </c>
    </row>
    <row r="1429" spans="1:6" x14ac:dyDescent="0.3">
      <c r="A1429">
        <v>1428</v>
      </c>
      <c r="B1429" t="s">
        <v>162</v>
      </c>
      <c r="C1429" t="s">
        <v>265</v>
      </c>
      <c r="D1429">
        <v>140000</v>
      </c>
      <c r="E1429">
        <v>0.84454756864278391</v>
      </c>
      <c r="F1429" t="s">
        <v>268</v>
      </c>
    </row>
    <row r="1430" spans="1:6" x14ac:dyDescent="0.3">
      <c r="A1430">
        <v>1429</v>
      </c>
      <c r="B1430" t="s">
        <v>143</v>
      </c>
      <c r="C1430" t="s">
        <v>265</v>
      </c>
      <c r="D1430">
        <v>119000</v>
      </c>
      <c r="E1430">
        <v>0.10958275159722564</v>
      </c>
      <c r="F1430" t="s">
        <v>267</v>
      </c>
    </row>
    <row r="1431" spans="1:6" x14ac:dyDescent="0.3">
      <c r="A1431">
        <v>1430</v>
      </c>
      <c r="B1431" t="s">
        <v>138</v>
      </c>
      <c r="C1431" t="s">
        <v>264</v>
      </c>
      <c r="D1431">
        <v>182900</v>
      </c>
      <c r="E1431">
        <v>0.76288670881196463</v>
      </c>
      <c r="F1431" t="s">
        <v>264</v>
      </c>
    </row>
    <row r="1432" spans="1:6" x14ac:dyDescent="0.3">
      <c r="A1432">
        <v>1431</v>
      </c>
      <c r="B1432" t="s">
        <v>193</v>
      </c>
      <c r="C1432" t="s">
        <v>264</v>
      </c>
      <c r="D1432">
        <v>192140</v>
      </c>
      <c r="E1432">
        <v>0.23324269545352028</v>
      </c>
      <c r="F1432" t="s">
        <v>264</v>
      </c>
    </row>
    <row r="1433" spans="1:6" x14ac:dyDescent="0.3">
      <c r="A1433">
        <v>1432</v>
      </c>
      <c r="B1433" t="s">
        <v>216</v>
      </c>
      <c r="C1433" t="s">
        <v>265</v>
      </c>
      <c r="D1433">
        <v>143750</v>
      </c>
      <c r="E1433">
        <v>9.5048098573166206E-2</v>
      </c>
      <c r="F1433" t="s">
        <v>267</v>
      </c>
    </row>
    <row r="1434" spans="1:6" x14ac:dyDescent="0.3">
      <c r="A1434">
        <v>1433</v>
      </c>
      <c r="B1434" t="s">
        <v>143</v>
      </c>
      <c r="C1434" t="s">
        <v>265</v>
      </c>
      <c r="D1434">
        <v>64500</v>
      </c>
      <c r="E1434">
        <v>0.96022944198005356</v>
      </c>
      <c r="F1434" t="s">
        <v>268</v>
      </c>
    </row>
    <row r="1435" spans="1:6" x14ac:dyDescent="0.3">
      <c r="A1435">
        <v>1434</v>
      </c>
      <c r="B1435" t="s">
        <v>193</v>
      </c>
      <c r="C1435" t="s">
        <v>264</v>
      </c>
      <c r="D1435">
        <v>186500</v>
      </c>
      <c r="E1435">
        <v>0.23133283761468515</v>
      </c>
      <c r="F1435" t="s">
        <v>264</v>
      </c>
    </row>
    <row r="1436" spans="1:6" x14ac:dyDescent="0.3">
      <c r="A1436">
        <v>1435</v>
      </c>
      <c r="B1436" t="s">
        <v>131</v>
      </c>
      <c r="C1436" t="s">
        <v>265</v>
      </c>
      <c r="D1436">
        <v>160000</v>
      </c>
      <c r="E1436">
        <v>0.52168340894823884</v>
      </c>
      <c r="F1436" t="s">
        <v>268</v>
      </c>
    </row>
    <row r="1437" spans="1:6" x14ac:dyDescent="0.3">
      <c r="A1437">
        <v>1436</v>
      </c>
      <c r="B1437" t="s">
        <v>162</v>
      </c>
      <c r="C1437" t="s">
        <v>265</v>
      </c>
      <c r="D1437">
        <v>174000</v>
      </c>
      <c r="E1437">
        <v>0.20170309173877432</v>
      </c>
      <c r="F1437" t="s">
        <v>267</v>
      </c>
    </row>
    <row r="1438" spans="1:6" x14ac:dyDescent="0.3">
      <c r="A1438">
        <v>1437</v>
      </c>
      <c r="B1438" t="s">
        <v>162</v>
      </c>
      <c r="C1438" t="s">
        <v>265</v>
      </c>
      <c r="D1438">
        <v>120500</v>
      </c>
      <c r="E1438">
        <v>0.25151369601701012</v>
      </c>
      <c r="F1438" t="s">
        <v>267</v>
      </c>
    </row>
    <row r="1439" spans="1:6" x14ac:dyDescent="0.3">
      <c r="A1439">
        <v>1438</v>
      </c>
      <c r="B1439" t="s">
        <v>154</v>
      </c>
      <c r="C1439" t="s">
        <v>264</v>
      </c>
      <c r="D1439">
        <v>394617</v>
      </c>
      <c r="E1439">
        <v>0.34381741799077559</v>
      </c>
      <c r="F1439" t="s">
        <v>264</v>
      </c>
    </row>
    <row r="1440" spans="1:6" x14ac:dyDescent="0.3">
      <c r="A1440">
        <v>1439</v>
      </c>
      <c r="B1440" t="s">
        <v>143</v>
      </c>
      <c r="C1440" t="s">
        <v>265</v>
      </c>
      <c r="D1440">
        <v>149700</v>
      </c>
      <c r="E1440">
        <v>0.47686504948873121</v>
      </c>
      <c r="F1440" t="s">
        <v>267</v>
      </c>
    </row>
    <row r="1441" spans="1:6" x14ac:dyDescent="0.3">
      <c r="A1441">
        <v>1440</v>
      </c>
      <c r="B1441" t="s">
        <v>138</v>
      </c>
      <c r="C1441" t="s">
        <v>264</v>
      </c>
      <c r="D1441">
        <v>197000</v>
      </c>
      <c r="E1441">
        <v>0.84460151196928823</v>
      </c>
      <c r="F1441" t="s">
        <v>264</v>
      </c>
    </row>
    <row r="1442" spans="1:6" x14ac:dyDescent="0.3">
      <c r="A1442">
        <v>1441</v>
      </c>
      <c r="B1442" t="s">
        <v>123</v>
      </c>
      <c r="C1442" t="s">
        <v>264</v>
      </c>
      <c r="D1442">
        <v>191000</v>
      </c>
      <c r="E1442">
        <v>0.70733287006068402</v>
      </c>
      <c r="F1442" t="s">
        <v>264</v>
      </c>
    </row>
    <row r="1443" spans="1:6" x14ac:dyDescent="0.3">
      <c r="A1443">
        <v>1442</v>
      </c>
      <c r="B1443" t="s">
        <v>89</v>
      </c>
      <c r="C1443" t="s">
        <v>264</v>
      </c>
      <c r="D1443">
        <v>149300</v>
      </c>
      <c r="E1443">
        <v>1.2392736376947378E-2</v>
      </c>
      <c r="F1443" t="s">
        <v>264</v>
      </c>
    </row>
    <row r="1444" spans="1:6" x14ac:dyDescent="0.3">
      <c r="A1444">
        <v>1443</v>
      </c>
      <c r="B1444" t="s">
        <v>136</v>
      </c>
      <c r="C1444" t="s">
        <v>264</v>
      </c>
      <c r="D1444">
        <v>310000</v>
      </c>
      <c r="E1444">
        <v>0.17290652700224263</v>
      </c>
      <c r="F1444" t="s">
        <v>264</v>
      </c>
    </row>
    <row r="1445" spans="1:6" x14ac:dyDescent="0.3">
      <c r="A1445">
        <v>1444</v>
      </c>
      <c r="B1445" t="s">
        <v>148</v>
      </c>
      <c r="C1445" t="s">
        <v>265</v>
      </c>
      <c r="D1445">
        <v>121000</v>
      </c>
      <c r="E1445">
        <v>0.86986249481946076</v>
      </c>
      <c r="F1445" t="s">
        <v>268</v>
      </c>
    </row>
    <row r="1446" spans="1:6" x14ac:dyDescent="0.3">
      <c r="A1446">
        <v>1445</v>
      </c>
      <c r="B1446" t="s">
        <v>89</v>
      </c>
      <c r="C1446" t="s">
        <v>264</v>
      </c>
      <c r="D1446">
        <v>179600</v>
      </c>
      <c r="E1446">
        <v>0.52265246709643953</v>
      </c>
      <c r="F1446" t="s">
        <v>264</v>
      </c>
    </row>
    <row r="1447" spans="1:6" x14ac:dyDescent="0.3">
      <c r="A1447">
        <v>1446</v>
      </c>
      <c r="B1447" t="s">
        <v>151</v>
      </c>
      <c r="C1447" t="s">
        <v>265</v>
      </c>
      <c r="D1447">
        <v>129000</v>
      </c>
      <c r="E1447">
        <v>0.32085093361301553</v>
      </c>
      <c r="F1447" t="s">
        <v>267</v>
      </c>
    </row>
    <row r="1448" spans="1:6" x14ac:dyDescent="0.3">
      <c r="A1448">
        <v>1447</v>
      </c>
      <c r="B1448" t="s">
        <v>131</v>
      </c>
      <c r="C1448" t="s">
        <v>265</v>
      </c>
      <c r="D1448">
        <v>157900</v>
      </c>
      <c r="E1448">
        <v>0.62093768099857949</v>
      </c>
      <c r="F1448" t="s">
        <v>268</v>
      </c>
    </row>
    <row r="1449" spans="1:6" x14ac:dyDescent="0.3">
      <c r="A1449">
        <v>1448</v>
      </c>
      <c r="B1449" t="s">
        <v>89</v>
      </c>
      <c r="C1449" t="s">
        <v>264</v>
      </c>
      <c r="D1449">
        <v>240000</v>
      </c>
      <c r="E1449">
        <v>0.75720458688459724</v>
      </c>
      <c r="F1449" t="s">
        <v>264</v>
      </c>
    </row>
    <row r="1450" spans="1:6" x14ac:dyDescent="0.3">
      <c r="A1450">
        <v>1449</v>
      </c>
      <c r="B1450" t="s">
        <v>185</v>
      </c>
      <c r="C1450" t="s">
        <v>265</v>
      </c>
      <c r="D1450">
        <v>112000</v>
      </c>
      <c r="E1450">
        <v>0.99513737250246315</v>
      </c>
      <c r="F1450" t="s">
        <v>268</v>
      </c>
    </row>
    <row r="1451" spans="1:6" x14ac:dyDescent="0.3">
      <c r="A1451">
        <v>1450</v>
      </c>
      <c r="B1451" t="s">
        <v>178</v>
      </c>
      <c r="C1451" t="s">
        <v>265</v>
      </c>
      <c r="D1451">
        <v>92000</v>
      </c>
      <c r="E1451">
        <v>0.12415374984184779</v>
      </c>
      <c r="F1451" t="s">
        <v>267</v>
      </c>
    </row>
    <row r="1452" spans="1:6" x14ac:dyDescent="0.3">
      <c r="A1452">
        <v>1451</v>
      </c>
      <c r="B1452" t="s">
        <v>162</v>
      </c>
      <c r="C1452" t="s">
        <v>265</v>
      </c>
      <c r="D1452">
        <v>136000</v>
      </c>
      <c r="E1452">
        <v>0.53073639838827891</v>
      </c>
      <c r="F1452" t="s">
        <v>268</v>
      </c>
    </row>
    <row r="1453" spans="1:6" x14ac:dyDescent="0.3">
      <c r="A1453">
        <v>1452</v>
      </c>
      <c r="B1453" t="s">
        <v>136</v>
      </c>
      <c r="C1453" t="s">
        <v>264</v>
      </c>
      <c r="D1453">
        <v>287090</v>
      </c>
      <c r="E1453">
        <v>0.2678696551234524</v>
      </c>
      <c r="F1453" t="s">
        <v>264</v>
      </c>
    </row>
    <row r="1454" spans="1:6" x14ac:dyDescent="0.3">
      <c r="A1454">
        <v>1453</v>
      </c>
      <c r="B1454" t="s">
        <v>185</v>
      </c>
      <c r="C1454" t="s">
        <v>265</v>
      </c>
      <c r="D1454">
        <v>145000</v>
      </c>
      <c r="E1454">
        <v>0.23515637354795527</v>
      </c>
      <c r="F1454" t="s">
        <v>267</v>
      </c>
    </row>
    <row r="1455" spans="1:6" x14ac:dyDescent="0.3">
      <c r="A1455">
        <v>1454</v>
      </c>
      <c r="B1455" t="s">
        <v>131</v>
      </c>
      <c r="C1455" t="s">
        <v>265</v>
      </c>
      <c r="D1455">
        <v>84500</v>
      </c>
      <c r="E1455">
        <v>0.44635158199171043</v>
      </c>
      <c r="F1455" t="s">
        <v>267</v>
      </c>
    </row>
    <row r="1456" spans="1:6" x14ac:dyDescent="0.3">
      <c r="A1456">
        <v>1455</v>
      </c>
      <c r="B1456" t="s">
        <v>136</v>
      </c>
      <c r="C1456" t="s">
        <v>264</v>
      </c>
      <c r="D1456">
        <v>185000</v>
      </c>
      <c r="E1456">
        <v>0.85110367789177621</v>
      </c>
      <c r="F1456" t="s">
        <v>264</v>
      </c>
    </row>
    <row r="1457" spans="1:6" x14ac:dyDescent="0.3">
      <c r="A1457">
        <v>1456</v>
      </c>
      <c r="B1457" t="s">
        <v>193</v>
      </c>
      <c r="C1457" t="s">
        <v>264</v>
      </c>
      <c r="D1457">
        <v>175000</v>
      </c>
      <c r="E1457">
        <v>0.51314434624197813</v>
      </c>
      <c r="F1457" t="s">
        <v>264</v>
      </c>
    </row>
    <row r="1458" spans="1:6" x14ac:dyDescent="0.3">
      <c r="A1458">
        <v>1457</v>
      </c>
      <c r="B1458" t="s">
        <v>138</v>
      </c>
      <c r="C1458" t="s">
        <v>264</v>
      </c>
      <c r="D1458">
        <v>210000</v>
      </c>
      <c r="E1458">
        <v>0.4422852760367435</v>
      </c>
      <c r="F1458" t="s">
        <v>264</v>
      </c>
    </row>
    <row r="1459" spans="1:6" x14ac:dyDescent="0.3">
      <c r="A1459">
        <v>1458</v>
      </c>
      <c r="B1459" t="s">
        <v>123</v>
      </c>
      <c r="C1459" t="s">
        <v>264</v>
      </c>
      <c r="D1459">
        <v>266500</v>
      </c>
      <c r="E1459">
        <v>0.58063581477831427</v>
      </c>
      <c r="F1459" t="s">
        <v>264</v>
      </c>
    </row>
    <row r="1460" spans="1:6" x14ac:dyDescent="0.3">
      <c r="A1460">
        <v>1459</v>
      </c>
      <c r="B1460" t="s">
        <v>162</v>
      </c>
      <c r="C1460" t="s">
        <v>265</v>
      </c>
      <c r="D1460">
        <v>142125</v>
      </c>
      <c r="E1460">
        <v>0.4984717662214404</v>
      </c>
      <c r="F1460" t="s">
        <v>267</v>
      </c>
    </row>
    <row r="1461" spans="1:6" x14ac:dyDescent="0.3">
      <c r="A1461">
        <v>1460</v>
      </c>
      <c r="B1461" t="s">
        <v>185</v>
      </c>
      <c r="C1461" t="s">
        <v>265</v>
      </c>
      <c r="D1461">
        <v>147500</v>
      </c>
      <c r="E1461">
        <v>9.3335524180653273E-3</v>
      </c>
      <c r="F1461" t="s">
        <v>267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72A47-003B-49A7-9092-DA86C1A3EE28}">
  <sheetPr>
    <tabColor theme="3" tint="0.59999389629810485"/>
  </sheetPr>
  <dimension ref="A1:AD1461"/>
  <sheetViews>
    <sheetView topLeftCell="M1" workbookViewId="0">
      <selection activeCell="AD21" sqref="AD21"/>
    </sheetView>
  </sheetViews>
  <sheetFormatPr defaultRowHeight="14.4" outlineLevelCol="1" x14ac:dyDescent="0.3"/>
  <cols>
    <col min="1" max="1" width="5" customWidth="1" outlineLevel="1"/>
    <col min="2" max="2" width="12.6640625" customWidth="1" outlineLevel="1"/>
    <col min="3" max="3" width="9.21875" customWidth="1" outlineLevel="1"/>
    <col min="4" max="5" width="8.88671875" customWidth="1" outlineLevel="1"/>
    <col min="6" max="6" width="12.5546875" customWidth="1" outlineLevel="1"/>
    <col min="7" max="7" width="15.109375" customWidth="1" outlineLevel="1"/>
    <col min="8" max="8" width="8.88671875" customWidth="1" outlineLevel="1"/>
    <col min="9" max="9" width="12.5546875" customWidth="1" outlineLevel="1"/>
    <col min="10" max="10" width="15.109375" customWidth="1" outlineLevel="1"/>
    <col min="11" max="11" width="8.88671875" customWidth="1" outlineLevel="1"/>
    <col min="12" max="12" width="41.21875" customWidth="1" outlineLevel="1"/>
    <col min="13" max="15" width="12" customWidth="1" outlineLevel="1"/>
    <col min="16" max="16" width="12.77734375" customWidth="1"/>
    <col min="17" max="17" width="12.77734375" customWidth="1" outlineLevel="1"/>
    <col min="18" max="19" width="11" customWidth="1" outlineLevel="1"/>
    <col min="20" max="30" width="8.88671875" customWidth="1" outlineLevel="1"/>
  </cols>
  <sheetData>
    <row r="1" spans="1:19" x14ac:dyDescent="0.3">
      <c r="A1" s="11" t="s">
        <v>0</v>
      </c>
      <c r="B1" s="11" t="s">
        <v>12</v>
      </c>
      <c r="C1" s="11" t="s">
        <v>263</v>
      </c>
      <c r="D1" s="11" t="s">
        <v>80</v>
      </c>
      <c r="F1" s="5" t="s">
        <v>263</v>
      </c>
      <c r="G1" t="s">
        <v>264</v>
      </c>
      <c r="I1" s="5" t="s">
        <v>263</v>
      </c>
      <c r="J1" t="s">
        <v>265</v>
      </c>
      <c r="L1" t="s">
        <v>309</v>
      </c>
      <c r="Q1" s="3"/>
      <c r="R1" s="3" t="s">
        <v>313</v>
      </c>
      <c r="S1" s="3" t="s">
        <v>314</v>
      </c>
    </row>
    <row r="2" spans="1:19" x14ac:dyDescent="0.3">
      <c r="A2">
        <v>1</v>
      </c>
      <c r="B2" t="s">
        <v>89</v>
      </c>
      <c r="C2" t="str">
        <f>IF((OR($B2 = "CollgCr", $B2 = "Somerst", $B2 = "Gilbert", $B2 = "NridgHt", $B2 = "NWAmes", $B2 = "SawyerW", $B2 = "Crawfor", $B2 = "NoRidge", $B2 = "Timber", $B2 = "ClearCr", $B2 = "StoneBr", $B2 = "Blmngtn", $B2 = "Veenker")), "treatment", "control")</f>
        <v>treatment</v>
      </c>
      <c r="D2">
        <v>208500</v>
      </c>
      <c r="L2" t="s">
        <v>310</v>
      </c>
      <c r="Q2" t="s">
        <v>256</v>
      </c>
      <c r="R2">
        <f>M7</f>
        <v>226967.76462585034</v>
      </c>
      <c r="S2">
        <f>N7</f>
        <v>134239.50206896552</v>
      </c>
    </row>
    <row r="3" spans="1:19" x14ac:dyDescent="0.3">
      <c r="A3">
        <v>2</v>
      </c>
      <c r="B3" t="s">
        <v>113</v>
      </c>
      <c r="C3" t="s">
        <v>264</v>
      </c>
      <c r="D3">
        <v>181500</v>
      </c>
      <c r="F3" s="5" t="s">
        <v>257</v>
      </c>
      <c r="G3" t="s">
        <v>260</v>
      </c>
      <c r="I3" s="5" t="s">
        <v>257</v>
      </c>
      <c r="J3" t="s">
        <v>260</v>
      </c>
      <c r="Q3" t="s">
        <v>272</v>
      </c>
      <c r="R3">
        <f>M8</f>
        <v>6687731594.9322634</v>
      </c>
      <c r="S3">
        <f>N8</f>
        <v>1603314754.1508951</v>
      </c>
    </row>
    <row r="4" spans="1:19" x14ac:dyDescent="0.3">
      <c r="A4">
        <v>3</v>
      </c>
      <c r="B4" t="s">
        <v>89</v>
      </c>
      <c r="C4" t="s">
        <v>264</v>
      </c>
      <c r="D4">
        <v>223500</v>
      </c>
      <c r="F4" s="6">
        <v>1</v>
      </c>
      <c r="G4" s="4">
        <v>208500</v>
      </c>
      <c r="I4" s="6">
        <v>6</v>
      </c>
      <c r="J4" s="4">
        <v>143000</v>
      </c>
      <c r="L4" t="s">
        <v>271</v>
      </c>
      <c r="Q4" t="s">
        <v>273</v>
      </c>
      <c r="R4">
        <f>M9</f>
        <v>735</v>
      </c>
      <c r="S4">
        <f>N9</f>
        <v>725</v>
      </c>
    </row>
    <row r="5" spans="1:19" ht="15" thickBot="1" x14ac:dyDescent="0.35">
      <c r="A5">
        <v>4</v>
      </c>
      <c r="B5" t="s">
        <v>123</v>
      </c>
      <c r="C5" t="s">
        <v>264</v>
      </c>
      <c r="D5">
        <v>140000</v>
      </c>
      <c r="F5" s="6">
        <v>2</v>
      </c>
      <c r="G5" s="4">
        <v>181500</v>
      </c>
      <c r="I5" s="6">
        <v>9</v>
      </c>
      <c r="J5" s="4">
        <v>129900</v>
      </c>
      <c r="Q5" t="s">
        <v>289</v>
      </c>
      <c r="R5">
        <f>SQRT(R3)/SQRT(R4)</f>
        <v>3016.4473393262228</v>
      </c>
      <c r="S5">
        <f>SQRT(S3)/SQRT(S4)</f>
        <v>1487.1007452136614</v>
      </c>
    </row>
    <row r="6" spans="1:19" x14ac:dyDescent="0.3">
      <c r="A6">
        <v>5</v>
      </c>
      <c r="B6" t="s">
        <v>129</v>
      </c>
      <c r="C6" t="s">
        <v>264</v>
      </c>
      <c r="D6">
        <v>250000</v>
      </c>
      <c r="F6" s="6">
        <v>3</v>
      </c>
      <c r="G6" s="4">
        <v>223500</v>
      </c>
      <c r="I6" s="6">
        <v>10</v>
      </c>
      <c r="J6" s="4">
        <v>118000</v>
      </c>
      <c r="L6" s="3"/>
      <c r="M6" s="3" t="s">
        <v>313</v>
      </c>
      <c r="N6" s="3" t="s">
        <v>314</v>
      </c>
      <c r="O6" s="14"/>
      <c r="Q6" s="15" t="s">
        <v>315</v>
      </c>
      <c r="R6">
        <f>$R$5*$M$16</f>
        <v>5918.8232817725984</v>
      </c>
      <c r="S6">
        <f>$S$5*$M$16</f>
        <v>2917.9645864721306</v>
      </c>
    </row>
    <row r="7" spans="1:19" x14ac:dyDescent="0.3">
      <c r="A7">
        <v>6</v>
      </c>
      <c r="B7" t="s">
        <v>131</v>
      </c>
      <c r="C7" t="s">
        <v>265</v>
      </c>
      <c r="D7">
        <v>143000</v>
      </c>
      <c r="F7" s="6">
        <v>4</v>
      </c>
      <c r="G7" s="4">
        <v>140000</v>
      </c>
      <c r="I7" s="6">
        <v>11</v>
      </c>
      <c r="J7" s="4">
        <v>129500</v>
      </c>
      <c r="L7" s="1" t="s">
        <v>256</v>
      </c>
      <c r="M7" s="1">
        <v>226967.76462585034</v>
      </c>
      <c r="N7" s="1">
        <v>134239.50206896552</v>
      </c>
      <c r="O7" s="1"/>
      <c r="Q7" s="1" t="s">
        <v>316</v>
      </c>
      <c r="R7">
        <f>$R$5*$M$16</f>
        <v>5918.8232817725984</v>
      </c>
      <c r="S7">
        <f>$S$5*$M$16</f>
        <v>2917.9645864721306</v>
      </c>
    </row>
    <row r="8" spans="1:19" x14ac:dyDescent="0.3">
      <c r="A8">
        <v>7</v>
      </c>
      <c r="B8" t="s">
        <v>136</v>
      </c>
      <c r="C8" t="s">
        <v>264</v>
      </c>
      <c r="D8">
        <v>307000</v>
      </c>
      <c r="F8" s="6">
        <v>5</v>
      </c>
      <c r="G8" s="4">
        <v>250000</v>
      </c>
      <c r="I8" s="6">
        <v>13</v>
      </c>
      <c r="J8" s="4">
        <v>144000</v>
      </c>
      <c r="L8" s="1" t="s">
        <v>272</v>
      </c>
      <c r="M8" s="1">
        <v>6687731594.9322634</v>
      </c>
      <c r="N8" s="1">
        <v>1603314754.1508951</v>
      </c>
      <c r="O8" s="1"/>
      <c r="P8" s="1"/>
    </row>
    <row r="9" spans="1:19" x14ac:dyDescent="0.3">
      <c r="A9">
        <v>8</v>
      </c>
      <c r="B9" t="s">
        <v>138</v>
      </c>
      <c r="C9" t="s">
        <v>264</v>
      </c>
      <c r="D9">
        <v>200000</v>
      </c>
      <c r="F9" s="6">
        <v>7</v>
      </c>
      <c r="G9" s="4">
        <v>307000</v>
      </c>
      <c r="I9" s="6">
        <v>15</v>
      </c>
      <c r="J9" s="4">
        <v>157000</v>
      </c>
      <c r="L9" s="1" t="s">
        <v>273</v>
      </c>
      <c r="M9" s="1">
        <v>735</v>
      </c>
      <c r="N9" s="1">
        <v>725</v>
      </c>
      <c r="O9" s="1"/>
      <c r="P9" s="1"/>
    </row>
    <row r="10" spans="1:19" x14ac:dyDescent="0.3">
      <c r="A10">
        <v>9</v>
      </c>
      <c r="B10" t="s">
        <v>143</v>
      </c>
      <c r="C10" t="s">
        <v>265</v>
      </c>
      <c r="D10">
        <v>129900</v>
      </c>
      <c r="F10" s="6">
        <v>8</v>
      </c>
      <c r="G10" s="4">
        <v>200000</v>
      </c>
      <c r="I10" s="6">
        <v>16</v>
      </c>
      <c r="J10" s="4">
        <v>132000</v>
      </c>
      <c r="L10" s="1" t="s">
        <v>274</v>
      </c>
      <c r="M10" s="1">
        <v>0</v>
      </c>
      <c r="N10" s="1"/>
      <c r="O10" s="1"/>
      <c r="P10" s="1"/>
    </row>
    <row r="11" spans="1:19" x14ac:dyDescent="0.3">
      <c r="A11">
        <v>10</v>
      </c>
      <c r="B11" t="s">
        <v>148</v>
      </c>
      <c r="C11" t="s">
        <v>265</v>
      </c>
      <c r="D11">
        <v>118000</v>
      </c>
      <c r="F11" s="6">
        <v>12</v>
      </c>
      <c r="G11" s="4">
        <v>345000</v>
      </c>
      <c r="I11" s="6">
        <v>17</v>
      </c>
      <c r="J11" s="4">
        <v>149000</v>
      </c>
      <c r="L11" s="1" t="s">
        <v>275</v>
      </c>
      <c r="M11" s="1">
        <v>1070</v>
      </c>
      <c r="N11" s="1"/>
      <c r="O11" s="1"/>
      <c r="P11" s="1"/>
    </row>
    <row r="12" spans="1:19" x14ac:dyDescent="0.3">
      <c r="A12">
        <v>11</v>
      </c>
      <c r="B12" t="s">
        <v>151</v>
      </c>
      <c r="C12" t="s">
        <v>265</v>
      </c>
      <c r="D12">
        <v>129500</v>
      </c>
      <c r="F12" s="6">
        <v>14</v>
      </c>
      <c r="G12" s="4">
        <v>279500</v>
      </c>
      <c r="I12" s="6">
        <v>18</v>
      </c>
      <c r="J12" s="4">
        <v>90000</v>
      </c>
      <c r="L12" s="1" t="s">
        <v>276</v>
      </c>
      <c r="M12" s="1">
        <v>27.572280965991204</v>
      </c>
      <c r="N12" s="1"/>
      <c r="O12" s="1"/>
      <c r="P12" s="1"/>
    </row>
    <row r="13" spans="1:19" x14ac:dyDescent="0.3">
      <c r="A13">
        <v>12</v>
      </c>
      <c r="B13" t="s">
        <v>154</v>
      </c>
      <c r="C13" t="s">
        <v>264</v>
      </c>
      <c r="D13">
        <v>345000</v>
      </c>
      <c r="F13" s="6">
        <v>19</v>
      </c>
      <c r="G13" s="4">
        <v>159000</v>
      </c>
      <c r="I13" s="6">
        <v>20</v>
      </c>
      <c r="J13" s="4">
        <v>139000</v>
      </c>
      <c r="L13" s="1" t="s">
        <v>277</v>
      </c>
      <c r="M13" s="1">
        <v>3.597744276034326E-127</v>
      </c>
      <c r="N13" s="1"/>
      <c r="O13" s="1"/>
      <c r="P13" s="1"/>
    </row>
    <row r="14" spans="1:19" x14ac:dyDescent="0.3">
      <c r="A14">
        <v>13</v>
      </c>
      <c r="B14" t="s">
        <v>151</v>
      </c>
      <c r="C14" t="s">
        <v>265</v>
      </c>
      <c r="D14">
        <v>144000</v>
      </c>
      <c r="F14" s="6">
        <v>21</v>
      </c>
      <c r="G14" s="4">
        <v>325300</v>
      </c>
      <c r="I14" s="6">
        <v>22</v>
      </c>
      <c r="J14" s="4">
        <v>139400</v>
      </c>
      <c r="L14" s="1" t="s">
        <v>278</v>
      </c>
      <c r="M14" s="1">
        <v>1.6462789515299225</v>
      </c>
      <c r="N14" s="1"/>
      <c r="O14" s="1"/>
      <c r="P14" s="1"/>
    </row>
    <row r="15" spans="1:19" x14ac:dyDescent="0.3">
      <c r="A15">
        <v>14</v>
      </c>
      <c r="B15" t="s">
        <v>89</v>
      </c>
      <c r="C15" t="s">
        <v>264</v>
      </c>
      <c r="D15">
        <v>279500</v>
      </c>
      <c r="F15" s="6">
        <v>23</v>
      </c>
      <c r="G15" s="4">
        <v>230000</v>
      </c>
      <c r="I15" s="6">
        <v>24</v>
      </c>
      <c r="J15" s="4">
        <v>129900</v>
      </c>
      <c r="L15" s="1" t="s">
        <v>279</v>
      </c>
      <c r="M15" s="13">
        <v>7.1954885520686496E-127</v>
      </c>
      <c r="N15" s="1"/>
      <c r="O15" s="1"/>
      <c r="P15" s="1"/>
    </row>
    <row r="16" spans="1:19" ht="15" thickBot="1" x14ac:dyDescent="0.35">
      <c r="A16">
        <v>15</v>
      </c>
      <c r="B16" t="s">
        <v>162</v>
      </c>
      <c r="C16" t="s">
        <v>265</v>
      </c>
      <c r="D16">
        <v>157000</v>
      </c>
      <c r="F16" s="6">
        <v>26</v>
      </c>
      <c r="G16" s="4">
        <v>256300</v>
      </c>
      <c r="I16" s="6">
        <v>25</v>
      </c>
      <c r="J16" s="4">
        <v>154000</v>
      </c>
      <c r="L16" s="2" t="s">
        <v>280</v>
      </c>
      <c r="M16" s="2">
        <v>1.9621835278233875</v>
      </c>
      <c r="N16" s="2"/>
      <c r="O16" s="1"/>
      <c r="P16" s="1"/>
    </row>
    <row r="17" spans="1:13" x14ac:dyDescent="0.3">
      <c r="A17">
        <v>16</v>
      </c>
      <c r="B17" t="s">
        <v>148</v>
      </c>
      <c r="C17" t="s">
        <v>265</v>
      </c>
      <c r="D17">
        <v>132000</v>
      </c>
      <c r="F17" s="6">
        <v>28</v>
      </c>
      <c r="G17" s="4">
        <v>306000</v>
      </c>
      <c r="I17" s="6">
        <v>27</v>
      </c>
      <c r="J17" s="4">
        <v>134800</v>
      </c>
    </row>
    <row r="18" spans="1:13" x14ac:dyDescent="0.3">
      <c r="A18">
        <v>17</v>
      </c>
      <c r="B18" t="s">
        <v>162</v>
      </c>
      <c r="C18" t="s">
        <v>265</v>
      </c>
      <c r="D18">
        <v>149000</v>
      </c>
      <c r="F18" s="6">
        <v>33</v>
      </c>
      <c r="G18" s="4">
        <v>179900</v>
      </c>
      <c r="I18" s="6">
        <v>29</v>
      </c>
      <c r="J18" s="4">
        <v>207500</v>
      </c>
      <c r="L18" t="s">
        <v>281</v>
      </c>
      <c r="M18">
        <f>SUM(M9:N9)</f>
        <v>1460</v>
      </c>
    </row>
    <row r="19" spans="1:13" x14ac:dyDescent="0.3">
      <c r="A19">
        <v>18</v>
      </c>
      <c r="B19" t="s">
        <v>151</v>
      </c>
      <c r="C19" t="s">
        <v>265</v>
      </c>
      <c r="D19">
        <v>90000</v>
      </c>
      <c r="F19" s="6">
        <v>35</v>
      </c>
      <c r="G19" s="4">
        <v>277500</v>
      </c>
      <c r="I19" s="6">
        <v>30</v>
      </c>
      <c r="J19" s="4">
        <v>68500</v>
      </c>
      <c r="L19" t="s">
        <v>282</v>
      </c>
      <c r="M19">
        <f>M7-N7</f>
        <v>92728.262556884816</v>
      </c>
    </row>
    <row r="20" spans="1:13" x14ac:dyDescent="0.3">
      <c r="A20">
        <v>19</v>
      </c>
      <c r="B20" t="s">
        <v>170</v>
      </c>
      <c r="C20" t="s">
        <v>264</v>
      </c>
      <c r="D20">
        <v>159000</v>
      </c>
      <c r="F20" s="6">
        <v>36</v>
      </c>
      <c r="G20" s="4">
        <v>309000</v>
      </c>
      <c r="I20" s="6">
        <v>31</v>
      </c>
      <c r="J20" s="4">
        <v>40000</v>
      </c>
      <c r="L20" t="s">
        <v>283</v>
      </c>
      <c r="M20">
        <f>SQRT((M8/M9)+(N8/N9))</f>
        <v>3363.0972595723838</v>
      </c>
    </row>
    <row r="21" spans="1:13" x14ac:dyDescent="0.3">
      <c r="A21">
        <v>20</v>
      </c>
      <c r="B21" t="s">
        <v>162</v>
      </c>
      <c r="C21" t="s">
        <v>265</v>
      </c>
      <c r="D21">
        <v>139000</v>
      </c>
      <c r="F21" s="6">
        <v>37</v>
      </c>
      <c r="G21" s="4">
        <v>145000</v>
      </c>
      <c r="I21" s="6">
        <v>32</v>
      </c>
      <c r="J21" s="4">
        <v>149350</v>
      </c>
    </row>
    <row r="22" spans="1:13" x14ac:dyDescent="0.3">
      <c r="A22">
        <v>21</v>
      </c>
      <c r="B22" t="s">
        <v>154</v>
      </c>
      <c r="C22" t="s">
        <v>264</v>
      </c>
      <c r="D22">
        <v>325300</v>
      </c>
      <c r="F22" s="6">
        <v>42</v>
      </c>
      <c r="G22" s="4">
        <v>170000</v>
      </c>
      <c r="I22" s="6">
        <v>34</v>
      </c>
      <c r="J22" s="4">
        <v>165500</v>
      </c>
      <c r="L22" t="s">
        <v>284</v>
      </c>
      <c r="M22">
        <f>M20*M16</f>
        <v>6599.0140452009064</v>
      </c>
    </row>
    <row r="23" spans="1:13" x14ac:dyDescent="0.3">
      <c r="A23">
        <v>22</v>
      </c>
      <c r="B23" t="s">
        <v>176</v>
      </c>
      <c r="C23" t="s">
        <v>265</v>
      </c>
      <c r="D23">
        <v>139400</v>
      </c>
      <c r="F23" s="6">
        <v>43</v>
      </c>
      <c r="G23" s="4">
        <v>144000</v>
      </c>
      <c r="I23" s="6">
        <v>38</v>
      </c>
      <c r="J23" s="4">
        <v>153000</v>
      </c>
      <c r="L23" t="s">
        <v>285</v>
      </c>
      <c r="M23">
        <f>M19-M22</f>
        <v>86129.248511683909</v>
      </c>
    </row>
    <row r="24" spans="1:13" x14ac:dyDescent="0.3">
      <c r="A24">
        <v>23</v>
      </c>
      <c r="B24" t="s">
        <v>89</v>
      </c>
      <c r="C24" t="s">
        <v>264</v>
      </c>
      <c r="D24">
        <v>230000</v>
      </c>
      <c r="F24" s="6">
        <v>44</v>
      </c>
      <c r="G24" s="4">
        <v>130250</v>
      </c>
      <c r="I24" s="6">
        <v>39</v>
      </c>
      <c r="J24" s="4">
        <v>109000</v>
      </c>
      <c r="L24" t="s">
        <v>286</v>
      </c>
      <c r="M24">
        <f>M19+M22</f>
        <v>99327.276602085723</v>
      </c>
    </row>
    <row r="25" spans="1:13" x14ac:dyDescent="0.3">
      <c r="A25">
        <v>24</v>
      </c>
      <c r="B25" t="s">
        <v>178</v>
      </c>
      <c r="C25" t="s">
        <v>265</v>
      </c>
      <c r="D25">
        <v>129900</v>
      </c>
      <c r="F25" s="6">
        <v>46</v>
      </c>
      <c r="G25" s="4">
        <v>319900</v>
      </c>
      <c r="I25" s="6">
        <v>40</v>
      </c>
      <c r="J25" s="4">
        <v>82000</v>
      </c>
    </row>
    <row r="26" spans="1:13" x14ac:dyDescent="0.3">
      <c r="A26">
        <v>25</v>
      </c>
      <c r="B26" t="s">
        <v>151</v>
      </c>
      <c r="C26" t="s">
        <v>265</v>
      </c>
      <c r="D26">
        <v>154000</v>
      </c>
      <c r="F26" s="6">
        <v>48</v>
      </c>
      <c r="G26" s="4">
        <v>249700</v>
      </c>
      <c r="I26" s="6">
        <v>41</v>
      </c>
      <c r="J26" s="4">
        <v>160000</v>
      </c>
      <c r="L26" t="s">
        <v>287</v>
      </c>
      <c r="M26">
        <f>SQRT((M8+N8)/2)</f>
        <v>64385.737353404438</v>
      </c>
    </row>
    <row r="27" spans="1:13" x14ac:dyDescent="0.3">
      <c r="A27">
        <v>26</v>
      </c>
      <c r="B27" t="s">
        <v>154</v>
      </c>
      <c r="C27" t="s">
        <v>264</v>
      </c>
      <c r="D27">
        <v>256300</v>
      </c>
      <c r="F27" s="6">
        <v>51</v>
      </c>
      <c r="G27" s="4">
        <v>177000</v>
      </c>
      <c r="I27" s="6">
        <v>45</v>
      </c>
      <c r="J27" s="4">
        <v>141000</v>
      </c>
      <c r="L27" t="s">
        <v>288</v>
      </c>
      <c r="M27">
        <f>M19/M26</f>
        <v>1.4401988137203767</v>
      </c>
    </row>
    <row r="28" spans="1:13" x14ac:dyDescent="0.3">
      <c r="A28">
        <v>27</v>
      </c>
      <c r="B28" t="s">
        <v>162</v>
      </c>
      <c r="C28" t="s">
        <v>265</v>
      </c>
      <c r="D28">
        <v>134800</v>
      </c>
      <c r="F28" s="6">
        <v>54</v>
      </c>
      <c r="G28" s="4">
        <v>385000</v>
      </c>
      <c r="I28" s="6">
        <v>47</v>
      </c>
      <c r="J28" s="4">
        <v>239686</v>
      </c>
    </row>
    <row r="29" spans="1:13" x14ac:dyDescent="0.3">
      <c r="A29">
        <v>28</v>
      </c>
      <c r="B29" t="s">
        <v>154</v>
      </c>
      <c r="C29" t="s">
        <v>264</v>
      </c>
      <c r="D29">
        <v>306000</v>
      </c>
      <c r="F29" s="6">
        <v>57</v>
      </c>
      <c r="G29" s="4">
        <v>172500</v>
      </c>
      <c r="I29" s="6">
        <v>49</v>
      </c>
      <c r="J29" s="4">
        <v>113000</v>
      </c>
      <c r="L29" t="s">
        <v>317</v>
      </c>
    </row>
    <row r="30" spans="1:13" x14ac:dyDescent="0.3">
      <c r="A30">
        <v>29</v>
      </c>
      <c r="B30" t="s">
        <v>162</v>
      </c>
      <c r="C30" t="s">
        <v>265</v>
      </c>
      <c r="D30">
        <v>207500</v>
      </c>
      <c r="F30" s="6">
        <v>58</v>
      </c>
      <c r="G30" s="4">
        <v>196500</v>
      </c>
      <c r="I30" s="6">
        <v>50</v>
      </c>
      <c r="J30" s="4">
        <v>127000</v>
      </c>
      <c r="L30" t="s">
        <v>318</v>
      </c>
    </row>
    <row r="31" spans="1:13" x14ac:dyDescent="0.3">
      <c r="A31">
        <v>30</v>
      </c>
      <c r="B31" t="s">
        <v>148</v>
      </c>
      <c r="C31" t="s">
        <v>265</v>
      </c>
      <c r="D31">
        <v>68500</v>
      </c>
      <c r="F31" s="6">
        <v>59</v>
      </c>
      <c r="G31" s="4">
        <v>438780</v>
      </c>
      <c r="I31" s="6">
        <v>52</v>
      </c>
      <c r="J31" s="4">
        <v>114500</v>
      </c>
    </row>
    <row r="32" spans="1:13" x14ac:dyDescent="0.3">
      <c r="A32">
        <v>31</v>
      </c>
      <c r="B32" t="s">
        <v>176</v>
      </c>
      <c r="C32" t="s">
        <v>265</v>
      </c>
      <c r="D32">
        <v>40000</v>
      </c>
      <c r="F32" s="6">
        <v>60</v>
      </c>
      <c r="G32" s="4">
        <v>124900</v>
      </c>
      <c r="I32" s="6">
        <v>53</v>
      </c>
      <c r="J32" s="4">
        <v>110000</v>
      </c>
    </row>
    <row r="33" spans="1:10" x14ac:dyDescent="0.3">
      <c r="A33">
        <v>32</v>
      </c>
      <c r="B33" t="s">
        <v>151</v>
      </c>
      <c r="C33" t="s">
        <v>265</v>
      </c>
      <c r="D33">
        <v>149350</v>
      </c>
      <c r="F33" s="6">
        <v>61</v>
      </c>
      <c r="G33" s="4">
        <v>158000</v>
      </c>
      <c r="I33" s="6">
        <v>55</v>
      </c>
      <c r="J33" s="4">
        <v>130000</v>
      </c>
    </row>
    <row r="34" spans="1:10" x14ac:dyDescent="0.3">
      <c r="A34">
        <v>33</v>
      </c>
      <c r="B34" t="s">
        <v>89</v>
      </c>
      <c r="C34" t="s">
        <v>264</v>
      </c>
      <c r="D34">
        <v>179900</v>
      </c>
      <c r="F34" s="6">
        <v>63</v>
      </c>
      <c r="G34" s="4">
        <v>202500</v>
      </c>
      <c r="I34" s="6">
        <v>56</v>
      </c>
      <c r="J34" s="4">
        <v>180500</v>
      </c>
    </row>
    <row r="35" spans="1:10" x14ac:dyDescent="0.3">
      <c r="A35">
        <v>34</v>
      </c>
      <c r="B35" t="s">
        <v>162</v>
      </c>
      <c r="C35" t="s">
        <v>265</v>
      </c>
      <c r="D35">
        <v>165500</v>
      </c>
      <c r="F35" s="6">
        <v>65</v>
      </c>
      <c r="G35" s="4">
        <v>219500</v>
      </c>
      <c r="I35" s="6">
        <v>62</v>
      </c>
      <c r="J35" s="4">
        <v>101000</v>
      </c>
    </row>
    <row r="36" spans="1:10" x14ac:dyDescent="0.3">
      <c r="A36">
        <v>35</v>
      </c>
      <c r="B36" t="s">
        <v>154</v>
      </c>
      <c r="C36" t="s">
        <v>264</v>
      </c>
      <c r="D36">
        <v>277500</v>
      </c>
      <c r="F36" s="6">
        <v>66</v>
      </c>
      <c r="G36" s="4">
        <v>317000</v>
      </c>
      <c r="I36" s="6">
        <v>64</v>
      </c>
      <c r="J36" s="4">
        <v>140000</v>
      </c>
    </row>
    <row r="37" spans="1:10" x14ac:dyDescent="0.3">
      <c r="A37">
        <v>36</v>
      </c>
      <c r="B37" t="s">
        <v>154</v>
      </c>
      <c r="C37" t="s">
        <v>264</v>
      </c>
      <c r="D37">
        <v>309000</v>
      </c>
      <c r="F37" s="6">
        <v>68</v>
      </c>
      <c r="G37" s="4">
        <v>226000</v>
      </c>
      <c r="I37" s="6">
        <v>67</v>
      </c>
      <c r="J37" s="4">
        <v>180000</v>
      </c>
    </row>
    <row r="38" spans="1:10" x14ac:dyDescent="0.3">
      <c r="A38">
        <v>37</v>
      </c>
      <c r="B38" t="s">
        <v>89</v>
      </c>
      <c r="C38" t="s">
        <v>264</v>
      </c>
      <c r="D38">
        <v>145000</v>
      </c>
      <c r="F38" s="6">
        <v>70</v>
      </c>
      <c r="G38" s="4">
        <v>225000</v>
      </c>
      <c r="I38" s="6">
        <v>69</v>
      </c>
      <c r="J38" s="4">
        <v>80000</v>
      </c>
    </row>
    <row r="39" spans="1:10" x14ac:dyDescent="0.3">
      <c r="A39">
        <v>38</v>
      </c>
      <c r="B39" t="s">
        <v>162</v>
      </c>
      <c r="C39" t="s">
        <v>265</v>
      </c>
      <c r="D39">
        <v>153000</v>
      </c>
      <c r="F39" s="6">
        <v>73</v>
      </c>
      <c r="G39" s="4">
        <v>185000</v>
      </c>
      <c r="I39" s="6">
        <v>71</v>
      </c>
      <c r="J39" s="4">
        <v>244000</v>
      </c>
    </row>
    <row r="40" spans="1:10" x14ac:dyDescent="0.3">
      <c r="A40">
        <v>39</v>
      </c>
      <c r="B40" t="s">
        <v>162</v>
      </c>
      <c r="C40" t="s">
        <v>265</v>
      </c>
      <c r="D40">
        <v>109000</v>
      </c>
      <c r="F40" s="6">
        <v>83</v>
      </c>
      <c r="G40" s="4">
        <v>245000</v>
      </c>
      <c r="I40" s="6">
        <v>72</v>
      </c>
      <c r="J40" s="4">
        <v>129500</v>
      </c>
    </row>
    <row r="41" spans="1:10" x14ac:dyDescent="0.3">
      <c r="A41">
        <v>40</v>
      </c>
      <c r="B41" t="s">
        <v>185</v>
      </c>
      <c r="C41" t="s">
        <v>265</v>
      </c>
      <c r="D41">
        <v>82000</v>
      </c>
      <c r="F41" s="6">
        <v>85</v>
      </c>
      <c r="G41" s="4">
        <v>168500</v>
      </c>
      <c r="I41" s="6">
        <v>74</v>
      </c>
      <c r="J41" s="4">
        <v>144900</v>
      </c>
    </row>
    <row r="42" spans="1:10" x14ac:dyDescent="0.3">
      <c r="A42">
        <v>41</v>
      </c>
      <c r="B42" t="s">
        <v>162</v>
      </c>
      <c r="C42" t="s">
        <v>265</v>
      </c>
      <c r="D42">
        <v>160000</v>
      </c>
      <c r="F42" s="6">
        <v>86</v>
      </c>
      <c r="G42" s="4">
        <v>260000</v>
      </c>
      <c r="I42" s="6">
        <v>75</v>
      </c>
      <c r="J42" s="4">
        <v>107400</v>
      </c>
    </row>
    <row r="43" spans="1:10" x14ac:dyDescent="0.3">
      <c r="A43">
        <v>42</v>
      </c>
      <c r="B43" t="s">
        <v>189</v>
      </c>
      <c r="C43" t="s">
        <v>264</v>
      </c>
      <c r="D43">
        <v>170000</v>
      </c>
      <c r="F43" s="6">
        <v>87</v>
      </c>
      <c r="G43" s="4">
        <v>174000</v>
      </c>
      <c r="I43" s="6">
        <v>76</v>
      </c>
      <c r="J43" s="4">
        <v>91000</v>
      </c>
    </row>
    <row r="44" spans="1:10" x14ac:dyDescent="0.3">
      <c r="A44">
        <v>43</v>
      </c>
      <c r="B44" t="s">
        <v>170</v>
      </c>
      <c r="C44" t="s">
        <v>264</v>
      </c>
      <c r="D44">
        <v>144000</v>
      </c>
      <c r="F44" s="6">
        <v>88</v>
      </c>
      <c r="G44" s="4">
        <v>164500</v>
      </c>
      <c r="I44" s="6">
        <v>77</v>
      </c>
      <c r="J44" s="4">
        <v>135750</v>
      </c>
    </row>
    <row r="45" spans="1:10" x14ac:dyDescent="0.3">
      <c r="A45">
        <v>44</v>
      </c>
      <c r="B45" t="s">
        <v>89</v>
      </c>
      <c r="C45" t="s">
        <v>264</v>
      </c>
      <c r="D45">
        <v>130250</v>
      </c>
      <c r="F45" s="6">
        <v>90</v>
      </c>
      <c r="G45" s="4">
        <v>123600</v>
      </c>
      <c r="I45" s="6">
        <v>78</v>
      </c>
      <c r="J45" s="4">
        <v>127000</v>
      </c>
    </row>
    <row r="46" spans="1:10" x14ac:dyDescent="0.3">
      <c r="A46">
        <v>45</v>
      </c>
      <c r="B46" t="s">
        <v>162</v>
      </c>
      <c r="C46" t="s">
        <v>265</v>
      </c>
      <c r="D46">
        <v>141000</v>
      </c>
      <c r="F46" s="6">
        <v>93</v>
      </c>
      <c r="G46" s="4">
        <v>163500</v>
      </c>
      <c r="I46" s="6">
        <v>79</v>
      </c>
      <c r="J46" s="4">
        <v>136500</v>
      </c>
    </row>
    <row r="47" spans="1:10" x14ac:dyDescent="0.3">
      <c r="A47">
        <v>46</v>
      </c>
      <c r="B47" t="s">
        <v>154</v>
      </c>
      <c r="C47" t="s">
        <v>264</v>
      </c>
      <c r="D47">
        <v>319900</v>
      </c>
      <c r="F47" s="6">
        <v>95</v>
      </c>
      <c r="G47" s="4">
        <v>204750</v>
      </c>
      <c r="I47" s="6">
        <v>80</v>
      </c>
      <c r="J47" s="4">
        <v>110000</v>
      </c>
    </row>
    <row r="48" spans="1:10" x14ac:dyDescent="0.3">
      <c r="A48">
        <v>47</v>
      </c>
      <c r="B48" t="s">
        <v>131</v>
      </c>
      <c r="C48" t="s">
        <v>265</v>
      </c>
      <c r="D48">
        <v>239686</v>
      </c>
      <c r="F48" s="6">
        <v>96</v>
      </c>
      <c r="G48" s="4">
        <v>185000</v>
      </c>
      <c r="I48" s="6">
        <v>81</v>
      </c>
      <c r="J48" s="4">
        <v>193500</v>
      </c>
    </row>
    <row r="49" spans="1:10" x14ac:dyDescent="0.3">
      <c r="A49">
        <v>48</v>
      </c>
      <c r="B49" t="s">
        <v>136</v>
      </c>
      <c r="C49" t="s">
        <v>264</v>
      </c>
      <c r="D49">
        <v>249700</v>
      </c>
      <c r="F49" s="6">
        <v>97</v>
      </c>
      <c r="G49" s="4">
        <v>214000</v>
      </c>
      <c r="I49" s="6">
        <v>82</v>
      </c>
      <c r="J49" s="4">
        <v>153500</v>
      </c>
    </row>
    <row r="50" spans="1:10" x14ac:dyDescent="0.3">
      <c r="A50">
        <v>49</v>
      </c>
      <c r="B50" t="s">
        <v>143</v>
      </c>
      <c r="C50" t="s">
        <v>265</v>
      </c>
      <c r="D50">
        <v>113000</v>
      </c>
      <c r="F50" s="6">
        <v>101</v>
      </c>
      <c r="G50" s="4">
        <v>205000</v>
      </c>
      <c r="I50" s="6">
        <v>84</v>
      </c>
      <c r="J50" s="4">
        <v>126500</v>
      </c>
    </row>
    <row r="51" spans="1:10" x14ac:dyDescent="0.3">
      <c r="A51">
        <v>50</v>
      </c>
      <c r="B51" t="s">
        <v>151</v>
      </c>
      <c r="C51" t="s">
        <v>265</v>
      </c>
      <c r="D51">
        <v>127000</v>
      </c>
      <c r="F51" s="6">
        <v>102</v>
      </c>
      <c r="G51" s="4">
        <v>178000</v>
      </c>
      <c r="I51" s="6">
        <v>89</v>
      </c>
      <c r="J51" s="4">
        <v>85000</v>
      </c>
    </row>
    <row r="52" spans="1:10" x14ac:dyDescent="0.3">
      <c r="A52">
        <v>51</v>
      </c>
      <c r="B52" t="s">
        <v>193</v>
      </c>
      <c r="C52" t="s">
        <v>264</v>
      </c>
      <c r="D52">
        <v>177000</v>
      </c>
      <c r="F52" s="6">
        <v>103</v>
      </c>
      <c r="G52" s="4">
        <v>118964</v>
      </c>
      <c r="I52" s="6">
        <v>91</v>
      </c>
      <c r="J52" s="4">
        <v>109900</v>
      </c>
    </row>
    <row r="53" spans="1:10" x14ac:dyDescent="0.3">
      <c r="A53">
        <v>52</v>
      </c>
      <c r="B53" t="s">
        <v>148</v>
      </c>
      <c r="C53" t="s">
        <v>265</v>
      </c>
      <c r="D53">
        <v>114500</v>
      </c>
      <c r="F53" s="6">
        <v>104</v>
      </c>
      <c r="G53" s="4">
        <v>198900</v>
      </c>
      <c r="I53" s="6">
        <v>92</v>
      </c>
      <c r="J53" s="4">
        <v>98600</v>
      </c>
    </row>
    <row r="54" spans="1:10" x14ac:dyDescent="0.3">
      <c r="A54">
        <v>53</v>
      </c>
      <c r="B54" t="s">
        <v>176</v>
      </c>
      <c r="C54" t="s">
        <v>265</v>
      </c>
      <c r="D54">
        <v>110000</v>
      </c>
      <c r="F54" s="6">
        <v>106</v>
      </c>
      <c r="G54" s="4">
        <v>250000</v>
      </c>
      <c r="I54" s="6">
        <v>94</v>
      </c>
      <c r="J54" s="4">
        <v>133900</v>
      </c>
    </row>
    <row r="55" spans="1:10" x14ac:dyDescent="0.3">
      <c r="A55">
        <v>54</v>
      </c>
      <c r="B55" t="s">
        <v>113</v>
      </c>
      <c r="C55" t="s">
        <v>264</v>
      </c>
      <c r="D55">
        <v>385000</v>
      </c>
      <c r="F55" s="6">
        <v>110</v>
      </c>
      <c r="G55" s="4">
        <v>190000</v>
      </c>
      <c r="I55" s="6">
        <v>98</v>
      </c>
      <c r="J55" s="4">
        <v>94750</v>
      </c>
    </row>
    <row r="56" spans="1:10" x14ac:dyDescent="0.3">
      <c r="A56">
        <v>55</v>
      </c>
      <c r="B56" t="s">
        <v>162</v>
      </c>
      <c r="C56" t="s">
        <v>265</v>
      </c>
      <c r="D56">
        <v>130000</v>
      </c>
      <c r="F56" s="6">
        <v>112</v>
      </c>
      <c r="G56" s="4">
        <v>180000</v>
      </c>
      <c r="I56" s="6">
        <v>99</v>
      </c>
      <c r="J56" s="4">
        <v>83000</v>
      </c>
    </row>
    <row r="57" spans="1:10" x14ac:dyDescent="0.3">
      <c r="A57">
        <v>56</v>
      </c>
      <c r="B57" t="s">
        <v>162</v>
      </c>
      <c r="C57" t="s">
        <v>265</v>
      </c>
      <c r="D57">
        <v>180500</v>
      </c>
      <c r="F57" s="6">
        <v>113</v>
      </c>
      <c r="G57" s="4">
        <v>383970</v>
      </c>
      <c r="I57" s="6">
        <v>100</v>
      </c>
      <c r="J57" s="4">
        <v>128950</v>
      </c>
    </row>
    <row r="58" spans="1:10" x14ac:dyDescent="0.3">
      <c r="A58">
        <v>57</v>
      </c>
      <c r="B58" t="s">
        <v>136</v>
      </c>
      <c r="C58" t="s">
        <v>264</v>
      </c>
      <c r="D58">
        <v>172500</v>
      </c>
      <c r="F58" s="6">
        <v>114</v>
      </c>
      <c r="G58" s="4">
        <v>217000</v>
      </c>
      <c r="I58" s="6">
        <v>105</v>
      </c>
      <c r="J58" s="4">
        <v>169500</v>
      </c>
    </row>
    <row r="59" spans="1:10" x14ac:dyDescent="0.3">
      <c r="A59">
        <v>58</v>
      </c>
      <c r="B59" t="s">
        <v>89</v>
      </c>
      <c r="C59" t="s">
        <v>264</v>
      </c>
      <c r="D59">
        <v>196500</v>
      </c>
      <c r="F59" s="6">
        <v>115</v>
      </c>
      <c r="G59" s="4">
        <v>259500</v>
      </c>
      <c r="I59" s="6">
        <v>107</v>
      </c>
      <c r="J59" s="4">
        <v>100000</v>
      </c>
    </row>
    <row r="60" spans="1:10" x14ac:dyDescent="0.3">
      <c r="A60">
        <v>59</v>
      </c>
      <c r="B60" t="s">
        <v>200</v>
      </c>
      <c r="C60" t="s">
        <v>264</v>
      </c>
      <c r="D60">
        <v>438780</v>
      </c>
      <c r="F60" s="6">
        <v>116</v>
      </c>
      <c r="G60" s="4">
        <v>176000</v>
      </c>
      <c r="I60" s="6">
        <v>108</v>
      </c>
      <c r="J60" s="4">
        <v>115000</v>
      </c>
    </row>
    <row r="61" spans="1:10" x14ac:dyDescent="0.3">
      <c r="A61">
        <v>60</v>
      </c>
      <c r="B61" t="s">
        <v>89</v>
      </c>
      <c r="C61" t="s">
        <v>264</v>
      </c>
      <c r="D61">
        <v>124900</v>
      </c>
      <c r="F61" s="6">
        <v>119</v>
      </c>
      <c r="G61" s="4">
        <v>320000</v>
      </c>
      <c r="I61" s="6">
        <v>109</v>
      </c>
      <c r="J61" s="4">
        <v>115000</v>
      </c>
    </row>
    <row r="62" spans="1:10" x14ac:dyDescent="0.3">
      <c r="A62">
        <v>61</v>
      </c>
      <c r="B62" t="s">
        <v>170</v>
      </c>
      <c r="C62" t="s">
        <v>264</v>
      </c>
      <c r="D62">
        <v>158000</v>
      </c>
      <c r="F62" s="6">
        <v>120</v>
      </c>
      <c r="G62" s="4">
        <v>163990</v>
      </c>
      <c r="I62" s="6">
        <v>111</v>
      </c>
      <c r="J62" s="4">
        <v>136900</v>
      </c>
    </row>
    <row r="63" spans="1:10" x14ac:dyDescent="0.3">
      <c r="A63">
        <v>62</v>
      </c>
      <c r="B63" t="s">
        <v>176</v>
      </c>
      <c r="C63" t="s">
        <v>265</v>
      </c>
      <c r="D63">
        <v>101000</v>
      </c>
      <c r="F63" s="6">
        <v>121</v>
      </c>
      <c r="G63" s="4">
        <v>180000</v>
      </c>
      <c r="I63" s="6">
        <v>117</v>
      </c>
      <c r="J63" s="4">
        <v>139000</v>
      </c>
    </row>
    <row r="64" spans="1:10" x14ac:dyDescent="0.3">
      <c r="A64">
        <v>63</v>
      </c>
      <c r="B64" t="s">
        <v>154</v>
      </c>
      <c r="C64" t="s">
        <v>264</v>
      </c>
      <c r="D64">
        <v>202500</v>
      </c>
      <c r="F64" s="6">
        <v>124</v>
      </c>
      <c r="G64" s="4">
        <v>153900</v>
      </c>
      <c r="I64" s="6">
        <v>118</v>
      </c>
      <c r="J64" s="4">
        <v>155000</v>
      </c>
    </row>
    <row r="65" spans="1:10" x14ac:dyDescent="0.3">
      <c r="A65">
        <v>64</v>
      </c>
      <c r="B65" t="s">
        <v>143</v>
      </c>
      <c r="C65" t="s">
        <v>265</v>
      </c>
      <c r="D65">
        <v>140000</v>
      </c>
      <c r="F65" s="6">
        <v>125</v>
      </c>
      <c r="G65" s="4">
        <v>181000</v>
      </c>
      <c r="I65" s="6">
        <v>122</v>
      </c>
      <c r="J65" s="4">
        <v>100000</v>
      </c>
    </row>
    <row r="66" spans="1:10" x14ac:dyDescent="0.3">
      <c r="A66">
        <v>65</v>
      </c>
      <c r="B66" t="s">
        <v>89</v>
      </c>
      <c r="C66" t="s">
        <v>264</v>
      </c>
      <c r="D66">
        <v>219500</v>
      </c>
      <c r="F66" s="6">
        <v>132</v>
      </c>
      <c r="G66" s="4">
        <v>244000</v>
      </c>
      <c r="I66" s="6">
        <v>123</v>
      </c>
      <c r="J66" s="4">
        <v>136000</v>
      </c>
    </row>
    <row r="67" spans="1:10" x14ac:dyDescent="0.3">
      <c r="A67">
        <v>66</v>
      </c>
      <c r="B67" t="s">
        <v>154</v>
      </c>
      <c r="C67" t="s">
        <v>264</v>
      </c>
      <c r="D67">
        <v>317000</v>
      </c>
      <c r="F67" s="6">
        <v>134</v>
      </c>
      <c r="G67" s="4">
        <v>220000</v>
      </c>
      <c r="I67" s="6">
        <v>126</v>
      </c>
      <c r="J67" s="4">
        <v>84500</v>
      </c>
    </row>
    <row r="68" spans="1:10" x14ac:dyDescent="0.3">
      <c r="A68">
        <v>67</v>
      </c>
      <c r="B68" t="s">
        <v>162</v>
      </c>
      <c r="C68" t="s">
        <v>265</v>
      </c>
      <c r="D68">
        <v>180000</v>
      </c>
      <c r="F68" s="6">
        <v>136</v>
      </c>
      <c r="G68" s="4">
        <v>174000</v>
      </c>
      <c r="I68" s="6">
        <v>127</v>
      </c>
      <c r="J68" s="4">
        <v>128000</v>
      </c>
    </row>
    <row r="69" spans="1:10" x14ac:dyDescent="0.3">
      <c r="A69">
        <v>68</v>
      </c>
      <c r="B69" t="s">
        <v>89</v>
      </c>
      <c r="C69" t="s">
        <v>264</v>
      </c>
      <c r="D69">
        <v>226000</v>
      </c>
      <c r="F69" s="6">
        <v>139</v>
      </c>
      <c r="G69" s="4">
        <v>230000</v>
      </c>
      <c r="I69" s="6">
        <v>128</v>
      </c>
      <c r="J69" s="4">
        <v>87000</v>
      </c>
    </row>
    <row r="70" spans="1:10" x14ac:dyDescent="0.3">
      <c r="A70">
        <v>69</v>
      </c>
      <c r="B70" t="s">
        <v>143</v>
      </c>
      <c r="C70" t="s">
        <v>265</v>
      </c>
      <c r="D70">
        <v>80000</v>
      </c>
      <c r="F70" s="6">
        <v>140</v>
      </c>
      <c r="G70" s="4">
        <v>231500</v>
      </c>
      <c r="I70" s="6">
        <v>129</v>
      </c>
      <c r="J70" s="4">
        <v>155000</v>
      </c>
    </row>
    <row r="71" spans="1:10" x14ac:dyDescent="0.3">
      <c r="A71">
        <v>70</v>
      </c>
      <c r="B71" t="s">
        <v>205</v>
      </c>
      <c r="C71" t="s">
        <v>264</v>
      </c>
      <c r="D71">
        <v>225000</v>
      </c>
      <c r="F71" s="6">
        <v>142</v>
      </c>
      <c r="G71" s="4">
        <v>260000</v>
      </c>
      <c r="I71" s="6">
        <v>130</v>
      </c>
      <c r="J71" s="4">
        <v>150000</v>
      </c>
    </row>
    <row r="72" spans="1:10" x14ac:dyDescent="0.3">
      <c r="A72">
        <v>71</v>
      </c>
      <c r="B72" t="s">
        <v>162</v>
      </c>
      <c r="C72" t="s">
        <v>265</v>
      </c>
      <c r="D72">
        <v>244000</v>
      </c>
      <c r="F72" s="6">
        <v>144</v>
      </c>
      <c r="G72" s="4">
        <v>204000</v>
      </c>
      <c r="I72" s="6">
        <v>131</v>
      </c>
      <c r="J72" s="4">
        <v>226000</v>
      </c>
    </row>
    <row r="73" spans="1:10" x14ac:dyDescent="0.3">
      <c r="A73">
        <v>72</v>
      </c>
      <c r="B73" t="s">
        <v>131</v>
      </c>
      <c r="C73" t="s">
        <v>265</v>
      </c>
      <c r="D73">
        <v>129500</v>
      </c>
      <c r="F73" s="6">
        <v>148</v>
      </c>
      <c r="G73" s="4">
        <v>222500</v>
      </c>
      <c r="I73" s="6">
        <v>133</v>
      </c>
      <c r="J73" s="4">
        <v>150750</v>
      </c>
    </row>
    <row r="74" spans="1:10" x14ac:dyDescent="0.3">
      <c r="A74">
        <v>73</v>
      </c>
      <c r="B74" t="s">
        <v>193</v>
      </c>
      <c r="C74" t="s">
        <v>264</v>
      </c>
      <c r="D74">
        <v>185000</v>
      </c>
      <c r="F74" s="6">
        <v>149</v>
      </c>
      <c r="G74" s="4">
        <v>141000</v>
      </c>
      <c r="I74" s="6">
        <v>135</v>
      </c>
      <c r="J74" s="4">
        <v>180000</v>
      </c>
    </row>
    <row r="75" spans="1:10" x14ac:dyDescent="0.3">
      <c r="A75">
        <v>74</v>
      </c>
      <c r="B75" t="s">
        <v>162</v>
      </c>
      <c r="C75" t="s">
        <v>265</v>
      </c>
      <c r="D75">
        <v>144900</v>
      </c>
      <c r="F75" s="6">
        <v>151</v>
      </c>
      <c r="G75" s="4">
        <v>122000</v>
      </c>
      <c r="I75" s="6">
        <v>137</v>
      </c>
      <c r="J75" s="4">
        <v>143000</v>
      </c>
    </row>
    <row r="76" spans="1:10" x14ac:dyDescent="0.3">
      <c r="A76">
        <v>75</v>
      </c>
      <c r="B76" t="s">
        <v>143</v>
      </c>
      <c r="C76" t="s">
        <v>265</v>
      </c>
      <c r="D76">
        <v>107400</v>
      </c>
      <c r="F76" s="6">
        <v>152</v>
      </c>
      <c r="G76" s="4">
        <v>372402</v>
      </c>
      <c r="I76" s="6">
        <v>138</v>
      </c>
      <c r="J76" s="4">
        <v>171000</v>
      </c>
    </row>
    <row r="77" spans="1:10" x14ac:dyDescent="0.3">
      <c r="A77">
        <v>76</v>
      </c>
      <c r="B77" t="s">
        <v>178</v>
      </c>
      <c r="C77" t="s">
        <v>265</v>
      </c>
      <c r="D77">
        <v>91000</v>
      </c>
      <c r="F77" s="6">
        <v>153</v>
      </c>
      <c r="G77" s="4">
        <v>190000</v>
      </c>
      <c r="I77" s="6">
        <v>141</v>
      </c>
      <c r="J77" s="4">
        <v>115000</v>
      </c>
    </row>
    <row r="78" spans="1:10" x14ac:dyDescent="0.3">
      <c r="A78">
        <v>77</v>
      </c>
      <c r="B78" t="s">
        <v>162</v>
      </c>
      <c r="C78" t="s">
        <v>265</v>
      </c>
      <c r="D78">
        <v>135750</v>
      </c>
      <c r="F78" s="6">
        <v>154</v>
      </c>
      <c r="G78" s="4">
        <v>235000</v>
      </c>
      <c r="I78" s="6">
        <v>143</v>
      </c>
      <c r="J78" s="4">
        <v>166000</v>
      </c>
    </row>
    <row r="79" spans="1:10" x14ac:dyDescent="0.3">
      <c r="A79">
        <v>78</v>
      </c>
      <c r="B79" t="s">
        <v>148</v>
      </c>
      <c r="C79" t="s">
        <v>265</v>
      </c>
      <c r="D79">
        <v>127000</v>
      </c>
      <c r="F79" s="6">
        <v>158</v>
      </c>
      <c r="G79" s="4">
        <v>269500</v>
      </c>
      <c r="I79" s="6">
        <v>145</v>
      </c>
      <c r="J79" s="4">
        <v>125000</v>
      </c>
    </row>
    <row r="80" spans="1:10" x14ac:dyDescent="0.3">
      <c r="A80">
        <v>79</v>
      </c>
      <c r="B80" t="s">
        <v>151</v>
      </c>
      <c r="C80" t="s">
        <v>265</v>
      </c>
      <c r="D80">
        <v>136500</v>
      </c>
      <c r="F80" s="6">
        <v>159</v>
      </c>
      <c r="G80" s="4">
        <v>254900</v>
      </c>
      <c r="I80" s="6">
        <v>146</v>
      </c>
      <c r="J80" s="4">
        <v>130000</v>
      </c>
    </row>
    <row r="81" spans="1:10" x14ac:dyDescent="0.3">
      <c r="A81">
        <v>80</v>
      </c>
      <c r="B81" t="s">
        <v>143</v>
      </c>
      <c r="C81" t="s">
        <v>265</v>
      </c>
      <c r="D81">
        <v>110000</v>
      </c>
      <c r="F81" s="6">
        <v>160</v>
      </c>
      <c r="G81" s="4">
        <v>320000</v>
      </c>
      <c r="I81" s="6">
        <v>147</v>
      </c>
      <c r="J81" s="4">
        <v>105000</v>
      </c>
    </row>
    <row r="82" spans="1:10" x14ac:dyDescent="0.3">
      <c r="A82">
        <v>81</v>
      </c>
      <c r="B82" t="s">
        <v>162</v>
      </c>
      <c r="C82" t="s">
        <v>265</v>
      </c>
      <c r="D82">
        <v>193500</v>
      </c>
      <c r="F82" s="6">
        <v>161</v>
      </c>
      <c r="G82" s="4">
        <v>162500</v>
      </c>
      <c r="I82" s="6">
        <v>150</v>
      </c>
      <c r="J82" s="4">
        <v>115000</v>
      </c>
    </row>
    <row r="83" spans="1:10" x14ac:dyDescent="0.3">
      <c r="A83">
        <v>82</v>
      </c>
      <c r="B83" t="s">
        <v>131</v>
      </c>
      <c r="C83" t="s">
        <v>265</v>
      </c>
      <c r="D83">
        <v>153500</v>
      </c>
      <c r="F83" s="6">
        <v>162</v>
      </c>
      <c r="G83" s="4">
        <v>412500</v>
      </c>
      <c r="I83" s="6">
        <v>155</v>
      </c>
      <c r="J83" s="4">
        <v>125000</v>
      </c>
    </row>
    <row r="84" spans="1:10" x14ac:dyDescent="0.3">
      <c r="A84">
        <v>83</v>
      </c>
      <c r="B84" t="s">
        <v>136</v>
      </c>
      <c r="C84" t="s">
        <v>264</v>
      </c>
      <c r="D84">
        <v>245000</v>
      </c>
      <c r="F84" s="6">
        <v>163</v>
      </c>
      <c r="G84" s="4">
        <v>220000</v>
      </c>
      <c r="I84" s="6">
        <v>156</v>
      </c>
      <c r="J84" s="4">
        <v>79000</v>
      </c>
    </row>
    <row r="85" spans="1:10" x14ac:dyDescent="0.3">
      <c r="A85">
        <v>84</v>
      </c>
      <c r="B85" t="s">
        <v>162</v>
      </c>
      <c r="C85" t="s">
        <v>265</v>
      </c>
      <c r="D85">
        <v>126500</v>
      </c>
      <c r="F85" s="6">
        <v>167</v>
      </c>
      <c r="G85" s="4">
        <v>190000</v>
      </c>
      <c r="I85" s="6">
        <v>157</v>
      </c>
      <c r="J85" s="4">
        <v>109500</v>
      </c>
    </row>
    <row r="86" spans="1:10" x14ac:dyDescent="0.3">
      <c r="A86">
        <v>85</v>
      </c>
      <c r="B86" t="s">
        <v>193</v>
      </c>
      <c r="C86" t="s">
        <v>264</v>
      </c>
      <c r="D86">
        <v>168500</v>
      </c>
      <c r="F86" s="6">
        <v>168</v>
      </c>
      <c r="G86" s="4">
        <v>325624</v>
      </c>
      <c r="I86" s="6">
        <v>164</v>
      </c>
      <c r="J86" s="4">
        <v>103200</v>
      </c>
    </row>
    <row r="87" spans="1:10" x14ac:dyDescent="0.3">
      <c r="A87">
        <v>86</v>
      </c>
      <c r="B87" t="s">
        <v>129</v>
      </c>
      <c r="C87" t="s">
        <v>264</v>
      </c>
      <c r="D87">
        <v>260000</v>
      </c>
      <c r="F87" s="6">
        <v>169</v>
      </c>
      <c r="G87" s="4">
        <v>183500</v>
      </c>
      <c r="I87" s="6">
        <v>165</v>
      </c>
      <c r="J87" s="4">
        <v>152000</v>
      </c>
    </row>
    <row r="88" spans="1:10" x14ac:dyDescent="0.3">
      <c r="A88">
        <v>87</v>
      </c>
      <c r="B88" t="s">
        <v>193</v>
      </c>
      <c r="C88" t="s">
        <v>264</v>
      </c>
      <c r="D88">
        <v>174000</v>
      </c>
      <c r="F88" s="6">
        <v>170</v>
      </c>
      <c r="G88" s="4">
        <v>228000</v>
      </c>
      <c r="I88" s="6">
        <v>166</v>
      </c>
      <c r="J88" s="4">
        <v>127500</v>
      </c>
    </row>
    <row r="89" spans="1:10" x14ac:dyDescent="0.3">
      <c r="A89">
        <v>88</v>
      </c>
      <c r="B89" t="s">
        <v>136</v>
      </c>
      <c r="C89" t="s">
        <v>264</v>
      </c>
      <c r="D89">
        <v>164500</v>
      </c>
      <c r="F89" s="6">
        <v>173</v>
      </c>
      <c r="G89" s="4">
        <v>239000</v>
      </c>
      <c r="I89" s="6">
        <v>171</v>
      </c>
      <c r="J89" s="4">
        <v>128500</v>
      </c>
    </row>
    <row r="90" spans="1:10" x14ac:dyDescent="0.3">
      <c r="A90">
        <v>89</v>
      </c>
      <c r="B90" t="s">
        <v>176</v>
      </c>
      <c r="C90" t="s">
        <v>265</v>
      </c>
      <c r="D90">
        <v>85000</v>
      </c>
      <c r="F90" s="6">
        <v>175</v>
      </c>
      <c r="G90" s="4">
        <v>184000</v>
      </c>
      <c r="I90" s="6">
        <v>172</v>
      </c>
      <c r="J90" s="4">
        <v>215000</v>
      </c>
    </row>
    <row r="91" spans="1:10" x14ac:dyDescent="0.3">
      <c r="A91">
        <v>90</v>
      </c>
      <c r="B91" t="s">
        <v>89</v>
      </c>
      <c r="C91" t="s">
        <v>264</v>
      </c>
      <c r="D91">
        <v>123600</v>
      </c>
      <c r="F91" s="6">
        <v>177</v>
      </c>
      <c r="G91" s="4">
        <v>211000</v>
      </c>
      <c r="I91" s="6">
        <v>174</v>
      </c>
      <c r="J91" s="4">
        <v>163000</v>
      </c>
    </row>
    <row r="92" spans="1:10" x14ac:dyDescent="0.3">
      <c r="A92">
        <v>91</v>
      </c>
      <c r="B92" t="s">
        <v>162</v>
      </c>
      <c r="C92" t="s">
        <v>265</v>
      </c>
      <c r="D92">
        <v>109900</v>
      </c>
      <c r="F92" s="6">
        <v>179</v>
      </c>
      <c r="G92" s="4">
        <v>501837</v>
      </c>
      <c r="I92" s="6">
        <v>176</v>
      </c>
      <c r="J92" s="4">
        <v>243000</v>
      </c>
    </row>
    <row r="93" spans="1:10" x14ac:dyDescent="0.3">
      <c r="A93">
        <v>92</v>
      </c>
      <c r="B93" t="s">
        <v>162</v>
      </c>
      <c r="C93" t="s">
        <v>265</v>
      </c>
      <c r="D93">
        <v>98600</v>
      </c>
      <c r="F93" s="6">
        <v>181</v>
      </c>
      <c r="G93" s="4">
        <v>177000</v>
      </c>
      <c r="I93" s="6">
        <v>178</v>
      </c>
      <c r="J93" s="4">
        <v>172500</v>
      </c>
    </row>
    <row r="94" spans="1:10" x14ac:dyDescent="0.3">
      <c r="A94">
        <v>93</v>
      </c>
      <c r="B94" t="s">
        <v>123</v>
      </c>
      <c r="C94" t="s">
        <v>264</v>
      </c>
      <c r="D94">
        <v>163500</v>
      </c>
      <c r="F94" s="6">
        <v>182</v>
      </c>
      <c r="G94" s="4">
        <v>200100</v>
      </c>
      <c r="I94" s="6">
        <v>180</v>
      </c>
      <c r="J94" s="4">
        <v>100000</v>
      </c>
    </row>
    <row r="95" spans="1:10" x14ac:dyDescent="0.3">
      <c r="A95">
        <v>94</v>
      </c>
      <c r="B95" t="s">
        <v>143</v>
      </c>
      <c r="C95" t="s">
        <v>265</v>
      </c>
      <c r="D95">
        <v>133900</v>
      </c>
      <c r="F95" s="6">
        <v>189</v>
      </c>
      <c r="G95" s="4">
        <v>153337</v>
      </c>
      <c r="I95" s="6">
        <v>183</v>
      </c>
      <c r="J95" s="4">
        <v>120000</v>
      </c>
    </row>
    <row r="96" spans="1:10" x14ac:dyDescent="0.3">
      <c r="A96">
        <v>95</v>
      </c>
      <c r="B96" t="s">
        <v>89</v>
      </c>
      <c r="C96" t="s">
        <v>264</v>
      </c>
      <c r="D96">
        <v>204750</v>
      </c>
      <c r="F96" s="6">
        <v>190</v>
      </c>
      <c r="G96" s="4">
        <v>286000</v>
      </c>
      <c r="I96" s="6">
        <v>184</v>
      </c>
      <c r="J96" s="4">
        <v>200000</v>
      </c>
    </row>
    <row r="97" spans="1:10" x14ac:dyDescent="0.3">
      <c r="A97">
        <v>96</v>
      </c>
      <c r="B97" t="s">
        <v>193</v>
      </c>
      <c r="C97" t="s">
        <v>264</v>
      </c>
      <c r="D97">
        <v>185000</v>
      </c>
      <c r="F97" s="6">
        <v>191</v>
      </c>
      <c r="G97" s="4">
        <v>315000</v>
      </c>
      <c r="I97" s="6">
        <v>185</v>
      </c>
      <c r="J97" s="4">
        <v>127000</v>
      </c>
    </row>
    <row r="98" spans="1:10" x14ac:dyDescent="0.3">
      <c r="A98">
        <v>97</v>
      </c>
      <c r="B98" t="s">
        <v>89</v>
      </c>
      <c r="C98" t="s">
        <v>264</v>
      </c>
      <c r="D98">
        <v>214000</v>
      </c>
      <c r="F98" s="6">
        <v>193</v>
      </c>
      <c r="G98" s="4">
        <v>192000</v>
      </c>
      <c r="I98" s="6">
        <v>186</v>
      </c>
      <c r="J98" s="4">
        <v>475000</v>
      </c>
    </row>
    <row r="99" spans="1:10" x14ac:dyDescent="0.3">
      <c r="A99">
        <v>98</v>
      </c>
      <c r="B99" t="s">
        <v>185</v>
      </c>
      <c r="C99" t="s">
        <v>265</v>
      </c>
      <c r="D99">
        <v>94750</v>
      </c>
      <c r="F99" s="6">
        <v>195</v>
      </c>
      <c r="G99" s="4">
        <v>127000</v>
      </c>
      <c r="I99" s="6">
        <v>187</v>
      </c>
      <c r="J99" s="4">
        <v>173000</v>
      </c>
    </row>
    <row r="100" spans="1:10" x14ac:dyDescent="0.3">
      <c r="A100">
        <v>99</v>
      </c>
      <c r="B100" t="s">
        <v>185</v>
      </c>
      <c r="C100" t="s">
        <v>265</v>
      </c>
      <c r="D100">
        <v>83000</v>
      </c>
      <c r="F100" s="6">
        <v>197</v>
      </c>
      <c r="G100" s="4">
        <v>311872</v>
      </c>
      <c r="I100" s="6">
        <v>188</v>
      </c>
      <c r="J100" s="4">
        <v>135000</v>
      </c>
    </row>
    <row r="101" spans="1:10" x14ac:dyDescent="0.3">
      <c r="A101">
        <v>100</v>
      </c>
      <c r="B101" t="s">
        <v>162</v>
      </c>
      <c r="C101" t="s">
        <v>265</v>
      </c>
      <c r="D101">
        <v>128950</v>
      </c>
      <c r="F101" s="6">
        <v>200</v>
      </c>
      <c r="G101" s="4">
        <v>274900</v>
      </c>
      <c r="I101" s="6">
        <v>192</v>
      </c>
      <c r="J101" s="4">
        <v>184000</v>
      </c>
    </row>
    <row r="102" spans="1:10" x14ac:dyDescent="0.3">
      <c r="A102">
        <v>101</v>
      </c>
      <c r="B102" t="s">
        <v>138</v>
      </c>
      <c r="C102" t="s">
        <v>264</v>
      </c>
      <c r="D102">
        <v>205000</v>
      </c>
      <c r="F102" s="6">
        <v>204</v>
      </c>
      <c r="G102" s="4">
        <v>149000</v>
      </c>
      <c r="I102" s="6">
        <v>194</v>
      </c>
      <c r="J102" s="4">
        <v>130000</v>
      </c>
    </row>
    <row r="103" spans="1:10" x14ac:dyDescent="0.3">
      <c r="A103">
        <v>102</v>
      </c>
      <c r="B103" t="s">
        <v>170</v>
      </c>
      <c r="C103" t="s">
        <v>264</v>
      </c>
      <c r="D103">
        <v>178000</v>
      </c>
      <c r="F103" s="6">
        <v>206</v>
      </c>
      <c r="G103" s="4">
        <v>180500</v>
      </c>
      <c r="I103" s="6">
        <v>196</v>
      </c>
      <c r="J103" s="4">
        <v>148500</v>
      </c>
    </row>
    <row r="104" spans="1:10" x14ac:dyDescent="0.3">
      <c r="A104">
        <v>103</v>
      </c>
      <c r="B104" t="s">
        <v>170</v>
      </c>
      <c r="C104" t="s">
        <v>264</v>
      </c>
      <c r="D104">
        <v>118964</v>
      </c>
      <c r="F104" s="6">
        <v>209</v>
      </c>
      <c r="G104" s="4">
        <v>277000</v>
      </c>
      <c r="I104" s="6">
        <v>198</v>
      </c>
      <c r="J104" s="4">
        <v>235000</v>
      </c>
    </row>
    <row r="105" spans="1:10" x14ac:dyDescent="0.3">
      <c r="A105">
        <v>104</v>
      </c>
      <c r="B105" t="s">
        <v>89</v>
      </c>
      <c r="C105" t="s">
        <v>264</v>
      </c>
      <c r="D105">
        <v>198900</v>
      </c>
      <c r="F105" s="6">
        <v>213</v>
      </c>
      <c r="G105" s="4">
        <v>252678</v>
      </c>
      <c r="I105" s="6">
        <v>199</v>
      </c>
      <c r="J105" s="4">
        <v>104000</v>
      </c>
    </row>
    <row r="106" spans="1:10" x14ac:dyDescent="0.3">
      <c r="A106">
        <v>105</v>
      </c>
      <c r="B106" t="s">
        <v>176</v>
      </c>
      <c r="C106" t="s">
        <v>265</v>
      </c>
      <c r="D106">
        <v>169500</v>
      </c>
      <c r="F106" s="6">
        <v>214</v>
      </c>
      <c r="G106" s="4">
        <v>156000</v>
      </c>
      <c r="I106" s="6">
        <v>201</v>
      </c>
      <c r="J106" s="4">
        <v>140000</v>
      </c>
    </row>
    <row r="107" spans="1:10" x14ac:dyDescent="0.3">
      <c r="A107">
        <v>106</v>
      </c>
      <c r="B107" t="s">
        <v>136</v>
      </c>
      <c r="C107" t="s">
        <v>264</v>
      </c>
      <c r="D107">
        <v>250000</v>
      </c>
      <c r="F107" s="6">
        <v>215</v>
      </c>
      <c r="G107" s="4">
        <v>161750</v>
      </c>
      <c r="I107" s="6">
        <v>202</v>
      </c>
      <c r="J107" s="4">
        <v>171500</v>
      </c>
    </row>
    <row r="108" spans="1:10" x14ac:dyDescent="0.3">
      <c r="A108">
        <v>107</v>
      </c>
      <c r="B108" t="s">
        <v>143</v>
      </c>
      <c r="C108" t="s">
        <v>265</v>
      </c>
      <c r="D108">
        <v>100000</v>
      </c>
      <c r="F108" s="6">
        <v>217</v>
      </c>
      <c r="G108" s="4">
        <v>210000</v>
      </c>
      <c r="I108" s="6">
        <v>203</v>
      </c>
      <c r="J108" s="4">
        <v>112000</v>
      </c>
    </row>
    <row r="109" spans="1:10" x14ac:dyDescent="0.3">
      <c r="A109">
        <v>108</v>
      </c>
      <c r="B109" t="s">
        <v>143</v>
      </c>
      <c r="C109" t="s">
        <v>265</v>
      </c>
      <c r="D109">
        <v>115000</v>
      </c>
      <c r="F109" s="6">
        <v>219</v>
      </c>
      <c r="G109" s="4">
        <v>311500</v>
      </c>
      <c r="I109" s="6">
        <v>205</v>
      </c>
      <c r="J109" s="4">
        <v>110000</v>
      </c>
    </row>
    <row r="110" spans="1:10" x14ac:dyDescent="0.3">
      <c r="A110">
        <v>109</v>
      </c>
      <c r="B110" t="s">
        <v>176</v>
      </c>
      <c r="C110" t="s">
        <v>265</v>
      </c>
      <c r="D110">
        <v>115000</v>
      </c>
      <c r="F110" s="6">
        <v>220</v>
      </c>
      <c r="G110" s="4">
        <v>167240</v>
      </c>
      <c r="I110" s="6">
        <v>207</v>
      </c>
      <c r="J110" s="4">
        <v>143900</v>
      </c>
    </row>
    <row r="111" spans="1:10" x14ac:dyDescent="0.3">
      <c r="A111">
        <v>110</v>
      </c>
      <c r="B111" t="s">
        <v>138</v>
      </c>
      <c r="C111" t="s">
        <v>264</v>
      </c>
      <c r="D111">
        <v>190000</v>
      </c>
      <c r="F111" s="6">
        <v>221</v>
      </c>
      <c r="G111" s="4">
        <v>204900</v>
      </c>
      <c r="I111" s="6">
        <v>208</v>
      </c>
      <c r="J111" s="4">
        <v>141000</v>
      </c>
    </row>
    <row r="112" spans="1:10" x14ac:dyDescent="0.3">
      <c r="A112">
        <v>111</v>
      </c>
      <c r="B112" t="s">
        <v>185</v>
      </c>
      <c r="C112" t="s">
        <v>265</v>
      </c>
      <c r="D112">
        <v>136900</v>
      </c>
      <c r="F112" s="6">
        <v>222</v>
      </c>
      <c r="G112" s="4">
        <v>200000</v>
      </c>
      <c r="I112" s="6">
        <v>210</v>
      </c>
      <c r="J112" s="4">
        <v>145000</v>
      </c>
    </row>
    <row r="113" spans="1:10" x14ac:dyDescent="0.3">
      <c r="A113">
        <v>112</v>
      </c>
      <c r="B113" t="s">
        <v>193</v>
      </c>
      <c r="C113" t="s">
        <v>264</v>
      </c>
      <c r="D113">
        <v>180000</v>
      </c>
      <c r="F113" s="6">
        <v>223</v>
      </c>
      <c r="G113" s="4">
        <v>179900</v>
      </c>
      <c r="I113" s="6">
        <v>211</v>
      </c>
      <c r="J113" s="4">
        <v>98000</v>
      </c>
    </row>
    <row r="114" spans="1:10" x14ac:dyDescent="0.3">
      <c r="A114">
        <v>113</v>
      </c>
      <c r="B114" t="s">
        <v>89</v>
      </c>
      <c r="C114" t="s">
        <v>264</v>
      </c>
      <c r="D114">
        <v>383970</v>
      </c>
      <c r="F114" s="6">
        <v>225</v>
      </c>
      <c r="G114" s="4">
        <v>386250</v>
      </c>
      <c r="I114" s="6">
        <v>212</v>
      </c>
      <c r="J114" s="4">
        <v>186000</v>
      </c>
    </row>
    <row r="115" spans="1:10" x14ac:dyDescent="0.3">
      <c r="A115">
        <v>114</v>
      </c>
      <c r="B115" t="s">
        <v>123</v>
      </c>
      <c r="C115" t="s">
        <v>264</v>
      </c>
      <c r="D115">
        <v>217000</v>
      </c>
      <c r="F115" s="6">
        <v>227</v>
      </c>
      <c r="G115" s="4">
        <v>290000</v>
      </c>
      <c r="I115" s="6">
        <v>216</v>
      </c>
      <c r="J115" s="4">
        <v>134450</v>
      </c>
    </row>
    <row r="116" spans="1:10" x14ac:dyDescent="0.3">
      <c r="A116">
        <v>115</v>
      </c>
      <c r="B116" t="s">
        <v>123</v>
      </c>
      <c r="C116" t="s">
        <v>264</v>
      </c>
      <c r="D116">
        <v>259500</v>
      </c>
      <c r="F116" s="6">
        <v>230</v>
      </c>
      <c r="G116" s="4">
        <v>192500</v>
      </c>
      <c r="I116" s="6">
        <v>218</v>
      </c>
      <c r="J116" s="4">
        <v>107000</v>
      </c>
    </row>
    <row r="117" spans="1:10" x14ac:dyDescent="0.3">
      <c r="A117">
        <v>116</v>
      </c>
      <c r="B117" t="s">
        <v>136</v>
      </c>
      <c r="C117" t="s">
        <v>264</v>
      </c>
      <c r="D117">
        <v>176000</v>
      </c>
      <c r="F117" s="6">
        <v>232</v>
      </c>
      <c r="G117" s="4">
        <v>403000</v>
      </c>
      <c r="I117" s="6">
        <v>224</v>
      </c>
      <c r="J117" s="4">
        <v>97000</v>
      </c>
    </row>
    <row r="118" spans="1:10" x14ac:dyDescent="0.3">
      <c r="A118">
        <v>117</v>
      </c>
      <c r="B118" t="s">
        <v>151</v>
      </c>
      <c r="C118" t="s">
        <v>265</v>
      </c>
      <c r="D118">
        <v>139000</v>
      </c>
      <c r="F118" s="6">
        <v>234</v>
      </c>
      <c r="G118" s="4">
        <v>128200</v>
      </c>
      <c r="I118" s="6">
        <v>226</v>
      </c>
      <c r="J118" s="4">
        <v>112000</v>
      </c>
    </row>
    <row r="119" spans="1:10" x14ac:dyDescent="0.3">
      <c r="A119">
        <v>118</v>
      </c>
      <c r="B119" t="s">
        <v>185</v>
      </c>
      <c r="C119" t="s">
        <v>265</v>
      </c>
      <c r="D119">
        <v>155000</v>
      </c>
      <c r="F119" s="6">
        <v>235</v>
      </c>
      <c r="G119" s="4">
        <v>216500</v>
      </c>
      <c r="I119" s="6">
        <v>228</v>
      </c>
      <c r="J119" s="4">
        <v>106000</v>
      </c>
    </row>
    <row r="120" spans="1:10" x14ac:dyDescent="0.3">
      <c r="A120">
        <v>119</v>
      </c>
      <c r="B120" t="s">
        <v>170</v>
      </c>
      <c r="C120" t="s">
        <v>264</v>
      </c>
      <c r="D120">
        <v>320000</v>
      </c>
      <c r="F120" s="6">
        <v>237</v>
      </c>
      <c r="G120" s="4">
        <v>185500</v>
      </c>
      <c r="I120" s="6">
        <v>229</v>
      </c>
      <c r="J120" s="4">
        <v>125000</v>
      </c>
    </row>
    <row r="121" spans="1:10" x14ac:dyDescent="0.3">
      <c r="A121">
        <v>120</v>
      </c>
      <c r="B121" t="s">
        <v>89</v>
      </c>
      <c r="C121" t="s">
        <v>264</v>
      </c>
      <c r="D121">
        <v>163990</v>
      </c>
      <c r="F121" s="6">
        <v>238</v>
      </c>
      <c r="G121" s="4">
        <v>194500</v>
      </c>
      <c r="I121" s="6">
        <v>231</v>
      </c>
      <c r="J121" s="4">
        <v>148000</v>
      </c>
    </row>
    <row r="122" spans="1:10" x14ac:dyDescent="0.3">
      <c r="A122">
        <v>121</v>
      </c>
      <c r="B122" t="s">
        <v>205</v>
      </c>
      <c r="C122" t="s">
        <v>264</v>
      </c>
      <c r="D122">
        <v>180000</v>
      </c>
      <c r="F122" s="6">
        <v>239</v>
      </c>
      <c r="G122" s="4">
        <v>318000</v>
      </c>
      <c r="I122" s="6">
        <v>233</v>
      </c>
      <c r="J122" s="4">
        <v>94500</v>
      </c>
    </row>
    <row r="123" spans="1:10" x14ac:dyDescent="0.3">
      <c r="A123">
        <v>122</v>
      </c>
      <c r="B123" t="s">
        <v>176</v>
      </c>
      <c r="C123" t="s">
        <v>265</v>
      </c>
      <c r="D123">
        <v>100000</v>
      </c>
      <c r="F123" s="6">
        <v>241</v>
      </c>
      <c r="G123" s="4">
        <v>262500</v>
      </c>
      <c r="I123" s="6">
        <v>236</v>
      </c>
      <c r="J123" s="4">
        <v>89500</v>
      </c>
    </row>
    <row r="124" spans="1:10" x14ac:dyDescent="0.3">
      <c r="A124">
        <v>123</v>
      </c>
      <c r="B124" t="s">
        <v>162</v>
      </c>
      <c r="C124" t="s">
        <v>265</v>
      </c>
      <c r="D124">
        <v>136000</v>
      </c>
      <c r="F124" s="6">
        <v>244</v>
      </c>
      <c r="G124" s="4">
        <v>120000</v>
      </c>
      <c r="I124" s="6">
        <v>240</v>
      </c>
      <c r="J124" s="4">
        <v>113000</v>
      </c>
    </row>
    <row r="125" spans="1:10" x14ac:dyDescent="0.3">
      <c r="A125">
        <v>124</v>
      </c>
      <c r="B125" t="s">
        <v>170</v>
      </c>
      <c r="C125" t="s">
        <v>264</v>
      </c>
      <c r="D125">
        <v>153900</v>
      </c>
      <c r="F125" s="6">
        <v>245</v>
      </c>
      <c r="G125" s="4">
        <v>205000</v>
      </c>
      <c r="I125" s="6">
        <v>242</v>
      </c>
      <c r="J125" s="4">
        <v>110500</v>
      </c>
    </row>
    <row r="126" spans="1:10" x14ac:dyDescent="0.3">
      <c r="A126">
        <v>125</v>
      </c>
      <c r="B126" t="s">
        <v>138</v>
      </c>
      <c r="C126" t="s">
        <v>264</v>
      </c>
      <c r="D126">
        <v>181000</v>
      </c>
      <c r="F126" s="6">
        <v>246</v>
      </c>
      <c r="G126" s="4">
        <v>241500</v>
      </c>
      <c r="I126" s="6">
        <v>243</v>
      </c>
      <c r="J126" s="4">
        <v>79000</v>
      </c>
    </row>
    <row r="127" spans="1:10" x14ac:dyDescent="0.3">
      <c r="A127">
        <v>126</v>
      </c>
      <c r="B127" t="s">
        <v>176</v>
      </c>
      <c r="C127" t="s">
        <v>265</v>
      </c>
      <c r="D127">
        <v>84500</v>
      </c>
      <c r="F127" s="6">
        <v>249</v>
      </c>
      <c r="G127" s="4">
        <v>180000</v>
      </c>
      <c r="I127" s="6">
        <v>247</v>
      </c>
      <c r="J127" s="4">
        <v>137000</v>
      </c>
    </row>
    <row r="128" spans="1:10" x14ac:dyDescent="0.3">
      <c r="A128">
        <v>127</v>
      </c>
      <c r="B128" t="s">
        <v>216</v>
      </c>
      <c r="C128" t="s">
        <v>265</v>
      </c>
      <c r="D128">
        <v>128000</v>
      </c>
      <c r="F128" s="6">
        <v>250</v>
      </c>
      <c r="G128" s="4">
        <v>277000</v>
      </c>
      <c r="I128" s="6">
        <v>248</v>
      </c>
      <c r="J128" s="4">
        <v>140000</v>
      </c>
    </row>
    <row r="129" spans="1:10" x14ac:dyDescent="0.3">
      <c r="A129">
        <v>128</v>
      </c>
      <c r="B129" t="s">
        <v>143</v>
      </c>
      <c r="C129" t="s">
        <v>265</v>
      </c>
      <c r="D129">
        <v>87000</v>
      </c>
      <c r="F129" s="6">
        <v>252</v>
      </c>
      <c r="G129" s="4">
        <v>235000</v>
      </c>
      <c r="I129" s="6">
        <v>251</v>
      </c>
      <c r="J129" s="4">
        <v>76500</v>
      </c>
    </row>
    <row r="130" spans="1:10" x14ac:dyDescent="0.3">
      <c r="A130">
        <v>129</v>
      </c>
      <c r="B130" t="s">
        <v>162</v>
      </c>
      <c r="C130" t="s">
        <v>265</v>
      </c>
      <c r="D130">
        <v>155000</v>
      </c>
      <c r="F130" s="6">
        <v>253</v>
      </c>
      <c r="G130" s="4">
        <v>173000</v>
      </c>
      <c r="I130" s="6">
        <v>254</v>
      </c>
      <c r="J130" s="4">
        <v>158000</v>
      </c>
    </row>
    <row r="131" spans="1:10" x14ac:dyDescent="0.3">
      <c r="A131">
        <v>130</v>
      </c>
      <c r="B131" t="s">
        <v>162</v>
      </c>
      <c r="C131" t="s">
        <v>265</v>
      </c>
      <c r="D131">
        <v>150000</v>
      </c>
      <c r="F131" s="6">
        <v>256</v>
      </c>
      <c r="G131" s="4">
        <v>230000</v>
      </c>
      <c r="I131" s="6">
        <v>255</v>
      </c>
      <c r="J131" s="4">
        <v>145000</v>
      </c>
    </row>
    <row r="132" spans="1:10" x14ac:dyDescent="0.3">
      <c r="A132">
        <v>131</v>
      </c>
      <c r="B132" t="s">
        <v>162</v>
      </c>
      <c r="C132" t="s">
        <v>265</v>
      </c>
      <c r="D132">
        <v>226000</v>
      </c>
      <c r="F132" s="6">
        <v>257</v>
      </c>
      <c r="G132" s="4">
        <v>207500</v>
      </c>
      <c r="I132" s="6">
        <v>260</v>
      </c>
      <c r="J132" s="4">
        <v>97000</v>
      </c>
    </row>
    <row r="133" spans="1:10" x14ac:dyDescent="0.3">
      <c r="A133">
        <v>132</v>
      </c>
      <c r="B133" t="s">
        <v>193</v>
      </c>
      <c r="C133" t="s">
        <v>264</v>
      </c>
      <c r="D133">
        <v>244000</v>
      </c>
      <c r="F133" s="6">
        <v>258</v>
      </c>
      <c r="G133" s="4">
        <v>220000</v>
      </c>
      <c r="I133" s="6">
        <v>261</v>
      </c>
      <c r="J133" s="4">
        <v>176000</v>
      </c>
    </row>
    <row r="134" spans="1:10" x14ac:dyDescent="0.3">
      <c r="A134">
        <v>133</v>
      </c>
      <c r="B134" t="s">
        <v>162</v>
      </c>
      <c r="C134" t="s">
        <v>265</v>
      </c>
      <c r="D134">
        <v>150750</v>
      </c>
      <c r="F134" s="6">
        <v>259</v>
      </c>
      <c r="G134" s="4">
        <v>231500</v>
      </c>
      <c r="I134" s="6">
        <v>263</v>
      </c>
      <c r="J134" s="4">
        <v>151000</v>
      </c>
    </row>
    <row r="135" spans="1:10" x14ac:dyDescent="0.3">
      <c r="A135">
        <v>134</v>
      </c>
      <c r="B135" t="s">
        <v>189</v>
      </c>
      <c r="C135" t="s">
        <v>264</v>
      </c>
      <c r="D135">
        <v>220000</v>
      </c>
      <c r="F135" s="6">
        <v>262</v>
      </c>
      <c r="G135" s="4">
        <v>276000</v>
      </c>
      <c r="I135" s="6">
        <v>264</v>
      </c>
      <c r="J135" s="4">
        <v>130000</v>
      </c>
    </row>
    <row r="136" spans="1:10" x14ac:dyDescent="0.3">
      <c r="A136">
        <v>135</v>
      </c>
      <c r="B136" t="s">
        <v>151</v>
      </c>
      <c r="C136" t="s">
        <v>265</v>
      </c>
      <c r="D136">
        <v>180000</v>
      </c>
      <c r="F136" s="6">
        <v>266</v>
      </c>
      <c r="G136" s="4">
        <v>175500</v>
      </c>
      <c r="I136" s="6">
        <v>265</v>
      </c>
      <c r="J136" s="4">
        <v>73000</v>
      </c>
    </row>
    <row r="137" spans="1:10" x14ac:dyDescent="0.3">
      <c r="A137">
        <v>136</v>
      </c>
      <c r="B137" t="s">
        <v>138</v>
      </c>
      <c r="C137" t="s">
        <v>264</v>
      </c>
      <c r="D137">
        <v>174000</v>
      </c>
      <c r="F137" s="6">
        <v>267</v>
      </c>
      <c r="G137" s="4">
        <v>185000</v>
      </c>
      <c r="I137" s="6">
        <v>268</v>
      </c>
      <c r="J137" s="4">
        <v>179500</v>
      </c>
    </row>
    <row r="138" spans="1:10" x14ac:dyDescent="0.3">
      <c r="A138">
        <v>137</v>
      </c>
      <c r="B138" t="s">
        <v>162</v>
      </c>
      <c r="C138" t="s">
        <v>265</v>
      </c>
      <c r="D138">
        <v>143000</v>
      </c>
      <c r="F138" s="6">
        <v>271</v>
      </c>
      <c r="G138" s="4">
        <v>266000</v>
      </c>
      <c r="I138" s="6">
        <v>269</v>
      </c>
      <c r="J138" s="4">
        <v>120500</v>
      </c>
    </row>
    <row r="139" spans="1:10" x14ac:dyDescent="0.3">
      <c r="A139">
        <v>138</v>
      </c>
      <c r="B139" t="s">
        <v>131</v>
      </c>
      <c r="C139" t="s">
        <v>265</v>
      </c>
      <c r="D139">
        <v>171000</v>
      </c>
      <c r="F139" s="6">
        <v>272</v>
      </c>
      <c r="G139" s="4">
        <v>241500</v>
      </c>
      <c r="I139" s="6">
        <v>270</v>
      </c>
      <c r="J139" s="4">
        <v>148000</v>
      </c>
    </row>
    <row r="140" spans="1:10" x14ac:dyDescent="0.3">
      <c r="A140">
        <v>139</v>
      </c>
      <c r="B140" t="s">
        <v>89</v>
      </c>
      <c r="C140" t="s">
        <v>264</v>
      </c>
      <c r="D140">
        <v>230000</v>
      </c>
      <c r="F140" s="6">
        <v>273</v>
      </c>
      <c r="G140" s="4">
        <v>290000</v>
      </c>
      <c r="I140" s="6">
        <v>274</v>
      </c>
      <c r="J140" s="4">
        <v>139000</v>
      </c>
    </row>
    <row r="141" spans="1:10" x14ac:dyDescent="0.3">
      <c r="A141">
        <v>140</v>
      </c>
      <c r="B141" t="s">
        <v>89</v>
      </c>
      <c r="C141" t="s">
        <v>264</v>
      </c>
      <c r="D141">
        <v>231500</v>
      </c>
      <c r="F141" s="6">
        <v>278</v>
      </c>
      <c r="G141" s="4">
        <v>141000</v>
      </c>
      <c r="I141" s="6">
        <v>275</v>
      </c>
      <c r="J141" s="4">
        <v>124500</v>
      </c>
    </row>
    <row r="142" spans="1:10" x14ac:dyDescent="0.3">
      <c r="A142">
        <v>141</v>
      </c>
      <c r="B142" t="s">
        <v>162</v>
      </c>
      <c r="C142" t="s">
        <v>265</v>
      </c>
      <c r="D142">
        <v>115000</v>
      </c>
      <c r="F142" s="6">
        <v>279</v>
      </c>
      <c r="G142" s="4">
        <v>415298</v>
      </c>
      <c r="I142" s="6">
        <v>276</v>
      </c>
      <c r="J142" s="4">
        <v>205000</v>
      </c>
    </row>
    <row r="143" spans="1:10" x14ac:dyDescent="0.3">
      <c r="A143">
        <v>142</v>
      </c>
      <c r="B143" t="s">
        <v>89</v>
      </c>
      <c r="C143" t="s">
        <v>264</v>
      </c>
      <c r="D143">
        <v>260000</v>
      </c>
      <c r="F143" s="6">
        <v>280</v>
      </c>
      <c r="G143" s="4">
        <v>192000</v>
      </c>
      <c r="I143" s="6">
        <v>277</v>
      </c>
      <c r="J143" s="4">
        <v>201000</v>
      </c>
    </row>
    <row r="144" spans="1:10" x14ac:dyDescent="0.3">
      <c r="A144">
        <v>143</v>
      </c>
      <c r="B144" t="s">
        <v>162</v>
      </c>
      <c r="C144" t="s">
        <v>265</v>
      </c>
      <c r="D144">
        <v>166000</v>
      </c>
      <c r="F144" s="6">
        <v>281</v>
      </c>
      <c r="G144" s="4">
        <v>228500</v>
      </c>
      <c r="I144" s="6">
        <v>287</v>
      </c>
      <c r="J144" s="4">
        <v>159000</v>
      </c>
    </row>
    <row r="145" spans="1:10" x14ac:dyDescent="0.3">
      <c r="A145">
        <v>144</v>
      </c>
      <c r="B145" t="s">
        <v>89</v>
      </c>
      <c r="C145" t="s">
        <v>264</v>
      </c>
      <c r="D145">
        <v>204000</v>
      </c>
      <c r="F145" s="6">
        <v>282</v>
      </c>
      <c r="G145" s="4">
        <v>185000</v>
      </c>
      <c r="I145" s="6">
        <v>288</v>
      </c>
      <c r="J145" s="4">
        <v>88000</v>
      </c>
    </row>
    <row r="146" spans="1:10" x14ac:dyDescent="0.3">
      <c r="A146">
        <v>145</v>
      </c>
      <c r="B146" t="s">
        <v>151</v>
      </c>
      <c r="C146" t="s">
        <v>265</v>
      </c>
      <c r="D146">
        <v>125000</v>
      </c>
      <c r="F146" s="6">
        <v>283</v>
      </c>
      <c r="G146" s="4">
        <v>207500</v>
      </c>
      <c r="I146" s="6">
        <v>289</v>
      </c>
      <c r="J146" s="4">
        <v>122000</v>
      </c>
    </row>
    <row r="147" spans="1:10" x14ac:dyDescent="0.3">
      <c r="A147">
        <v>146</v>
      </c>
      <c r="B147" t="s">
        <v>185</v>
      </c>
      <c r="C147" t="s">
        <v>265</v>
      </c>
      <c r="D147">
        <v>130000</v>
      </c>
      <c r="F147" s="6">
        <v>284</v>
      </c>
      <c r="G147" s="4">
        <v>244600</v>
      </c>
      <c r="I147" s="6">
        <v>290</v>
      </c>
      <c r="J147" s="4">
        <v>153575</v>
      </c>
    </row>
    <row r="148" spans="1:10" x14ac:dyDescent="0.3">
      <c r="A148">
        <v>147</v>
      </c>
      <c r="B148" t="s">
        <v>148</v>
      </c>
      <c r="C148" t="s">
        <v>265</v>
      </c>
      <c r="D148">
        <v>105000</v>
      </c>
      <c r="F148" s="6">
        <v>285</v>
      </c>
      <c r="G148" s="4">
        <v>179200</v>
      </c>
      <c r="I148" s="6">
        <v>292</v>
      </c>
      <c r="J148" s="4">
        <v>135900</v>
      </c>
    </row>
    <row r="149" spans="1:10" x14ac:dyDescent="0.3">
      <c r="A149">
        <v>148</v>
      </c>
      <c r="B149" t="s">
        <v>193</v>
      </c>
      <c r="C149" t="s">
        <v>264</v>
      </c>
      <c r="D149">
        <v>222500</v>
      </c>
      <c r="F149" s="6">
        <v>286</v>
      </c>
      <c r="G149" s="4">
        <v>164700</v>
      </c>
      <c r="I149" s="6">
        <v>293</v>
      </c>
      <c r="J149" s="4">
        <v>131000</v>
      </c>
    </row>
    <row r="150" spans="1:10" x14ac:dyDescent="0.3">
      <c r="A150">
        <v>149</v>
      </c>
      <c r="B150" t="s">
        <v>170</v>
      </c>
      <c r="C150" t="s">
        <v>264</v>
      </c>
      <c r="D150">
        <v>141000</v>
      </c>
      <c r="F150" s="6">
        <v>291</v>
      </c>
      <c r="G150" s="4">
        <v>233230</v>
      </c>
      <c r="I150" s="6">
        <v>295</v>
      </c>
      <c r="J150" s="4">
        <v>167000</v>
      </c>
    </row>
    <row r="151" spans="1:10" x14ac:dyDescent="0.3">
      <c r="A151">
        <v>150</v>
      </c>
      <c r="B151" t="s">
        <v>148</v>
      </c>
      <c r="C151" t="s">
        <v>265</v>
      </c>
      <c r="D151">
        <v>115000</v>
      </c>
      <c r="F151" s="6">
        <v>294</v>
      </c>
      <c r="G151" s="4">
        <v>235000</v>
      </c>
      <c r="I151" s="6">
        <v>296</v>
      </c>
      <c r="J151" s="4">
        <v>142500</v>
      </c>
    </row>
    <row r="152" spans="1:10" x14ac:dyDescent="0.3">
      <c r="A152">
        <v>151</v>
      </c>
      <c r="B152" t="s">
        <v>89</v>
      </c>
      <c r="C152" t="s">
        <v>264</v>
      </c>
      <c r="D152">
        <v>122000</v>
      </c>
      <c r="F152" s="6">
        <v>298</v>
      </c>
      <c r="G152" s="4">
        <v>239000</v>
      </c>
      <c r="I152" s="6">
        <v>297</v>
      </c>
      <c r="J152" s="4">
        <v>152000</v>
      </c>
    </row>
    <row r="153" spans="1:10" x14ac:dyDescent="0.3">
      <c r="A153">
        <v>152</v>
      </c>
      <c r="B153" t="s">
        <v>154</v>
      </c>
      <c r="C153" t="s">
        <v>264</v>
      </c>
      <c r="D153">
        <v>372402</v>
      </c>
      <c r="F153" s="6">
        <v>299</v>
      </c>
      <c r="G153" s="4">
        <v>175000</v>
      </c>
      <c r="I153" s="6">
        <v>305</v>
      </c>
      <c r="J153" s="4">
        <v>295000</v>
      </c>
    </row>
    <row r="154" spans="1:10" x14ac:dyDescent="0.3">
      <c r="A154">
        <v>153</v>
      </c>
      <c r="B154" t="s">
        <v>138</v>
      </c>
      <c r="C154" t="s">
        <v>264</v>
      </c>
      <c r="D154">
        <v>190000</v>
      </c>
      <c r="F154" s="6">
        <v>300</v>
      </c>
      <c r="G154" s="4">
        <v>158500</v>
      </c>
      <c r="I154" s="6">
        <v>308</v>
      </c>
      <c r="J154" s="4">
        <v>89500</v>
      </c>
    </row>
    <row r="155" spans="1:10" x14ac:dyDescent="0.3">
      <c r="A155">
        <v>154</v>
      </c>
      <c r="B155" t="s">
        <v>205</v>
      </c>
      <c r="C155" t="s">
        <v>264</v>
      </c>
      <c r="D155">
        <v>235000</v>
      </c>
      <c r="F155" s="6">
        <v>301</v>
      </c>
      <c r="G155" s="4">
        <v>157000</v>
      </c>
      <c r="I155" s="6">
        <v>309</v>
      </c>
      <c r="J155" s="4">
        <v>82500</v>
      </c>
    </row>
    <row r="156" spans="1:10" x14ac:dyDescent="0.3">
      <c r="A156">
        <v>155</v>
      </c>
      <c r="B156" t="s">
        <v>143</v>
      </c>
      <c r="C156" t="s">
        <v>265</v>
      </c>
      <c r="D156">
        <v>125000</v>
      </c>
      <c r="F156" s="6">
        <v>302</v>
      </c>
      <c r="G156" s="4">
        <v>267000</v>
      </c>
      <c r="I156" s="6">
        <v>312</v>
      </c>
      <c r="J156" s="4">
        <v>132000</v>
      </c>
    </row>
    <row r="157" spans="1:10" x14ac:dyDescent="0.3">
      <c r="A157">
        <v>156</v>
      </c>
      <c r="B157" t="s">
        <v>185</v>
      </c>
      <c r="C157" t="s">
        <v>265</v>
      </c>
      <c r="D157">
        <v>79000</v>
      </c>
      <c r="F157" s="6">
        <v>303</v>
      </c>
      <c r="G157" s="4">
        <v>205000</v>
      </c>
      <c r="I157" s="6">
        <v>313</v>
      </c>
      <c r="J157" s="4">
        <v>119900</v>
      </c>
    </row>
    <row r="158" spans="1:10" x14ac:dyDescent="0.3">
      <c r="A158">
        <v>157</v>
      </c>
      <c r="B158" t="s">
        <v>162</v>
      </c>
      <c r="C158" t="s">
        <v>265</v>
      </c>
      <c r="D158">
        <v>109500</v>
      </c>
      <c r="F158" s="6">
        <v>304</v>
      </c>
      <c r="G158" s="4">
        <v>149900</v>
      </c>
      <c r="I158" s="6">
        <v>315</v>
      </c>
      <c r="J158" s="4">
        <v>178000</v>
      </c>
    </row>
    <row r="159" spans="1:10" x14ac:dyDescent="0.3">
      <c r="A159">
        <v>158</v>
      </c>
      <c r="B159" t="s">
        <v>189</v>
      </c>
      <c r="C159" t="s">
        <v>264</v>
      </c>
      <c r="D159">
        <v>269500</v>
      </c>
      <c r="F159" s="6">
        <v>306</v>
      </c>
      <c r="G159" s="4">
        <v>305900</v>
      </c>
      <c r="I159" s="6">
        <v>324</v>
      </c>
      <c r="J159" s="4">
        <v>126175</v>
      </c>
    </row>
    <row r="160" spans="1:10" x14ac:dyDescent="0.3">
      <c r="A160">
        <v>159</v>
      </c>
      <c r="B160" t="s">
        <v>136</v>
      </c>
      <c r="C160" t="s">
        <v>264</v>
      </c>
      <c r="D160">
        <v>254900</v>
      </c>
      <c r="F160" s="6">
        <v>307</v>
      </c>
      <c r="G160" s="4">
        <v>225000</v>
      </c>
      <c r="I160" s="6">
        <v>325</v>
      </c>
      <c r="J160" s="4">
        <v>242000</v>
      </c>
    </row>
    <row r="161" spans="1:10" x14ac:dyDescent="0.3">
      <c r="A161">
        <v>160</v>
      </c>
      <c r="B161" t="s">
        <v>193</v>
      </c>
      <c r="C161" t="s">
        <v>264</v>
      </c>
      <c r="D161">
        <v>320000</v>
      </c>
      <c r="F161" s="6">
        <v>310</v>
      </c>
      <c r="G161" s="4">
        <v>360000</v>
      </c>
      <c r="I161" s="6">
        <v>326</v>
      </c>
      <c r="J161" s="4">
        <v>87000</v>
      </c>
    </row>
    <row r="162" spans="1:10" x14ac:dyDescent="0.3">
      <c r="A162">
        <v>161</v>
      </c>
      <c r="B162" t="s">
        <v>113</v>
      </c>
      <c r="C162" t="s">
        <v>264</v>
      </c>
      <c r="D162">
        <v>162500</v>
      </c>
      <c r="F162" s="6">
        <v>311</v>
      </c>
      <c r="G162" s="4">
        <v>165600</v>
      </c>
      <c r="I162" s="6">
        <v>328</v>
      </c>
      <c r="J162" s="4">
        <v>145250</v>
      </c>
    </row>
    <row r="163" spans="1:10" x14ac:dyDescent="0.3">
      <c r="A163">
        <v>162</v>
      </c>
      <c r="B163" t="s">
        <v>154</v>
      </c>
      <c r="C163" t="s">
        <v>264</v>
      </c>
      <c r="D163">
        <v>412500</v>
      </c>
      <c r="F163" s="6">
        <v>314</v>
      </c>
      <c r="G163" s="4">
        <v>375000</v>
      </c>
      <c r="I163" s="6">
        <v>329</v>
      </c>
      <c r="J163" s="4">
        <v>214500</v>
      </c>
    </row>
    <row r="164" spans="1:10" x14ac:dyDescent="0.3">
      <c r="A164">
        <v>163</v>
      </c>
      <c r="B164" t="s">
        <v>154</v>
      </c>
      <c r="C164" t="s">
        <v>264</v>
      </c>
      <c r="D164">
        <v>220000</v>
      </c>
      <c r="F164" s="6">
        <v>316</v>
      </c>
      <c r="G164" s="4">
        <v>188500</v>
      </c>
      <c r="I164" s="6">
        <v>330</v>
      </c>
      <c r="J164" s="4">
        <v>78000</v>
      </c>
    </row>
    <row r="165" spans="1:10" x14ac:dyDescent="0.3">
      <c r="A165">
        <v>164</v>
      </c>
      <c r="B165" t="s">
        <v>143</v>
      </c>
      <c r="C165" t="s">
        <v>265</v>
      </c>
      <c r="D165">
        <v>103200</v>
      </c>
      <c r="F165" s="6">
        <v>317</v>
      </c>
      <c r="G165" s="4">
        <v>260000</v>
      </c>
      <c r="I165" s="6">
        <v>331</v>
      </c>
      <c r="J165" s="4">
        <v>119000</v>
      </c>
    </row>
    <row r="166" spans="1:10" x14ac:dyDescent="0.3">
      <c r="A166">
        <v>165</v>
      </c>
      <c r="B166" t="s">
        <v>143</v>
      </c>
      <c r="C166" t="s">
        <v>265</v>
      </c>
      <c r="D166">
        <v>152000</v>
      </c>
      <c r="F166" s="6">
        <v>318</v>
      </c>
      <c r="G166" s="4">
        <v>270000</v>
      </c>
      <c r="I166" s="6">
        <v>332</v>
      </c>
      <c r="J166" s="4">
        <v>139000</v>
      </c>
    </row>
    <row r="167" spans="1:10" x14ac:dyDescent="0.3">
      <c r="A167">
        <v>166</v>
      </c>
      <c r="B167" t="s">
        <v>185</v>
      </c>
      <c r="C167" t="s">
        <v>265</v>
      </c>
      <c r="D167">
        <v>127500</v>
      </c>
      <c r="F167" s="6">
        <v>319</v>
      </c>
      <c r="G167" s="4">
        <v>260000</v>
      </c>
      <c r="I167" s="6">
        <v>340</v>
      </c>
      <c r="J167" s="4">
        <v>155000</v>
      </c>
    </row>
    <row r="168" spans="1:10" x14ac:dyDescent="0.3">
      <c r="A168">
        <v>167</v>
      </c>
      <c r="B168" t="s">
        <v>205</v>
      </c>
      <c r="C168" t="s">
        <v>264</v>
      </c>
      <c r="D168">
        <v>190000</v>
      </c>
      <c r="F168" s="6">
        <v>320</v>
      </c>
      <c r="G168" s="4">
        <v>187500</v>
      </c>
      <c r="I168" s="6">
        <v>343</v>
      </c>
      <c r="J168" s="4">
        <v>87500</v>
      </c>
    </row>
    <row r="169" spans="1:10" x14ac:dyDescent="0.3">
      <c r="A169">
        <v>168</v>
      </c>
      <c r="B169" t="s">
        <v>154</v>
      </c>
      <c r="C169" t="s">
        <v>264</v>
      </c>
      <c r="D169">
        <v>325624</v>
      </c>
      <c r="F169" s="6">
        <v>321</v>
      </c>
      <c r="G169" s="4">
        <v>342643</v>
      </c>
      <c r="I169" s="6">
        <v>345</v>
      </c>
      <c r="J169" s="4">
        <v>85000</v>
      </c>
    </row>
    <row r="170" spans="1:10" x14ac:dyDescent="0.3">
      <c r="A170">
        <v>169</v>
      </c>
      <c r="B170" t="s">
        <v>193</v>
      </c>
      <c r="C170" t="s">
        <v>264</v>
      </c>
      <c r="D170">
        <v>183500</v>
      </c>
      <c r="F170" s="6">
        <v>322</v>
      </c>
      <c r="G170" s="4">
        <v>354000</v>
      </c>
      <c r="I170" s="6">
        <v>346</v>
      </c>
      <c r="J170" s="4">
        <v>140200</v>
      </c>
    </row>
    <row r="171" spans="1:10" x14ac:dyDescent="0.3">
      <c r="A171">
        <v>170</v>
      </c>
      <c r="B171" t="s">
        <v>189</v>
      </c>
      <c r="C171" t="s">
        <v>264</v>
      </c>
      <c r="D171">
        <v>228000</v>
      </c>
      <c r="F171" s="6">
        <v>323</v>
      </c>
      <c r="G171" s="4">
        <v>301000</v>
      </c>
      <c r="I171" s="6">
        <v>347</v>
      </c>
      <c r="J171" s="4">
        <v>151500</v>
      </c>
    </row>
    <row r="172" spans="1:10" x14ac:dyDescent="0.3">
      <c r="A172">
        <v>171</v>
      </c>
      <c r="B172" t="s">
        <v>143</v>
      </c>
      <c r="C172" t="s">
        <v>265</v>
      </c>
      <c r="D172">
        <v>128500</v>
      </c>
      <c r="F172" s="6">
        <v>327</v>
      </c>
      <c r="G172" s="4">
        <v>324000</v>
      </c>
      <c r="I172" s="6">
        <v>348</v>
      </c>
      <c r="J172" s="4">
        <v>157500</v>
      </c>
    </row>
    <row r="173" spans="1:10" x14ac:dyDescent="0.3">
      <c r="A173">
        <v>172</v>
      </c>
      <c r="B173" t="s">
        <v>162</v>
      </c>
      <c r="C173" t="s">
        <v>265</v>
      </c>
      <c r="D173">
        <v>215000</v>
      </c>
      <c r="F173" s="6">
        <v>333</v>
      </c>
      <c r="G173" s="4">
        <v>284000</v>
      </c>
      <c r="I173" s="6">
        <v>353</v>
      </c>
      <c r="J173" s="4">
        <v>95000</v>
      </c>
    </row>
    <row r="174" spans="1:10" x14ac:dyDescent="0.3">
      <c r="A174">
        <v>173</v>
      </c>
      <c r="B174" t="s">
        <v>200</v>
      </c>
      <c r="C174" t="s">
        <v>264</v>
      </c>
      <c r="D174">
        <v>239000</v>
      </c>
      <c r="F174" s="6">
        <v>334</v>
      </c>
      <c r="G174" s="4">
        <v>207000</v>
      </c>
      <c r="I174" s="6">
        <v>354</v>
      </c>
      <c r="J174" s="4">
        <v>105900</v>
      </c>
    </row>
    <row r="175" spans="1:10" x14ac:dyDescent="0.3">
      <c r="A175">
        <v>174</v>
      </c>
      <c r="B175" t="s">
        <v>162</v>
      </c>
      <c r="C175" t="s">
        <v>265</v>
      </c>
      <c r="D175">
        <v>163000</v>
      </c>
      <c r="F175" s="6">
        <v>335</v>
      </c>
      <c r="G175" s="4">
        <v>192000</v>
      </c>
      <c r="I175" s="6">
        <v>355</v>
      </c>
      <c r="J175" s="4">
        <v>140000</v>
      </c>
    </row>
    <row r="176" spans="1:10" x14ac:dyDescent="0.3">
      <c r="A176">
        <v>175</v>
      </c>
      <c r="B176" t="s">
        <v>189</v>
      </c>
      <c r="C176" t="s">
        <v>264</v>
      </c>
      <c r="D176">
        <v>184000</v>
      </c>
      <c r="F176" s="6">
        <v>336</v>
      </c>
      <c r="G176" s="4">
        <v>228950</v>
      </c>
      <c r="I176" s="6">
        <v>358</v>
      </c>
      <c r="J176" s="4">
        <v>134000</v>
      </c>
    </row>
    <row r="177" spans="1:10" x14ac:dyDescent="0.3">
      <c r="A177">
        <v>176</v>
      </c>
      <c r="B177" t="s">
        <v>185</v>
      </c>
      <c r="C177" t="s">
        <v>265</v>
      </c>
      <c r="D177">
        <v>243000</v>
      </c>
      <c r="F177" s="6">
        <v>337</v>
      </c>
      <c r="G177" s="4">
        <v>377426</v>
      </c>
      <c r="I177" s="6">
        <v>361</v>
      </c>
      <c r="J177" s="4">
        <v>156000</v>
      </c>
    </row>
    <row r="178" spans="1:10" x14ac:dyDescent="0.3">
      <c r="A178">
        <v>177</v>
      </c>
      <c r="B178" t="s">
        <v>205</v>
      </c>
      <c r="C178" t="s">
        <v>264</v>
      </c>
      <c r="D178">
        <v>211000</v>
      </c>
      <c r="F178" s="6">
        <v>338</v>
      </c>
      <c r="G178" s="4">
        <v>214000</v>
      </c>
      <c r="I178" s="6">
        <v>362</v>
      </c>
      <c r="J178" s="4">
        <v>145000</v>
      </c>
    </row>
    <row r="179" spans="1:10" x14ac:dyDescent="0.3">
      <c r="A179">
        <v>178</v>
      </c>
      <c r="B179" t="s">
        <v>151</v>
      </c>
      <c r="C179" t="s">
        <v>265</v>
      </c>
      <c r="D179">
        <v>172500</v>
      </c>
      <c r="F179" s="6">
        <v>339</v>
      </c>
      <c r="G179" s="4">
        <v>202500</v>
      </c>
      <c r="I179" s="6">
        <v>363</v>
      </c>
      <c r="J179" s="4">
        <v>198500</v>
      </c>
    </row>
    <row r="180" spans="1:10" x14ac:dyDescent="0.3">
      <c r="A180">
        <v>179</v>
      </c>
      <c r="B180" t="s">
        <v>200</v>
      </c>
      <c r="C180" t="s">
        <v>264</v>
      </c>
      <c r="D180">
        <v>501837</v>
      </c>
      <c r="F180" s="6">
        <v>341</v>
      </c>
      <c r="G180" s="4">
        <v>202900</v>
      </c>
      <c r="I180" s="6">
        <v>364</v>
      </c>
      <c r="J180" s="4">
        <v>118000</v>
      </c>
    </row>
    <row r="181" spans="1:10" x14ac:dyDescent="0.3">
      <c r="A181">
        <v>180</v>
      </c>
      <c r="B181" t="s">
        <v>143</v>
      </c>
      <c r="C181" t="s">
        <v>265</v>
      </c>
      <c r="D181">
        <v>100000</v>
      </c>
      <c r="F181" s="6">
        <v>342</v>
      </c>
      <c r="G181" s="4">
        <v>82000</v>
      </c>
      <c r="I181" s="6">
        <v>366</v>
      </c>
      <c r="J181" s="4">
        <v>147000</v>
      </c>
    </row>
    <row r="182" spans="1:10" x14ac:dyDescent="0.3">
      <c r="A182">
        <v>181</v>
      </c>
      <c r="B182" t="s">
        <v>136</v>
      </c>
      <c r="C182" t="s">
        <v>264</v>
      </c>
      <c r="D182">
        <v>177000</v>
      </c>
      <c r="F182" s="6">
        <v>344</v>
      </c>
      <c r="G182" s="4">
        <v>266000</v>
      </c>
      <c r="I182" s="6">
        <v>367</v>
      </c>
      <c r="J182" s="4">
        <v>159000</v>
      </c>
    </row>
    <row r="183" spans="1:10" x14ac:dyDescent="0.3">
      <c r="A183">
        <v>182</v>
      </c>
      <c r="B183" t="s">
        <v>123</v>
      </c>
      <c r="C183" t="s">
        <v>264</v>
      </c>
      <c r="D183">
        <v>200100</v>
      </c>
      <c r="F183" s="6">
        <v>349</v>
      </c>
      <c r="G183" s="4">
        <v>154000</v>
      </c>
      <c r="I183" s="6">
        <v>368</v>
      </c>
      <c r="J183" s="4">
        <v>165000</v>
      </c>
    </row>
    <row r="184" spans="1:10" x14ac:dyDescent="0.3">
      <c r="A184">
        <v>183</v>
      </c>
      <c r="B184" t="s">
        <v>185</v>
      </c>
      <c r="C184" t="s">
        <v>265</v>
      </c>
      <c r="D184">
        <v>120000</v>
      </c>
      <c r="F184" s="6">
        <v>350</v>
      </c>
      <c r="G184" s="4">
        <v>437154</v>
      </c>
      <c r="I184" s="6">
        <v>369</v>
      </c>
      <c r="J184" s="4">
        <v>132000</v>
      </c>
    </row>
    <row r="185" spans="1:10" x14ac:dyDescent="0.3">
      <c r="A185">
        <v>184</v>
      </c>
      <c r="B185" t="s">
        <v>143</v>
      </c>
      <c r="C185" t="s">
        <v>265</v>
      </c>
      <c r="D185">
        <v>200000</v>
      </c>
      <c r="F185" s="6">
        <v>351</v>
      </c>
      <c r="G185" s="4">
        <v>318061</v>
      </c>
      <c r="I185" s="6">
        <v>370</v>
      </c>
      <c r="J185" s="4">
        <v>162000</v>
      </c>
    </row>
    <row r="186" spans="1:10" x14ac:dyDescent="0.3">
      <c r="A186">
        <v>185</v>
      </c>
      <c r="B186" t="s">
        <v>148</v>
      </c>
      <c r="C186" t="s">
        <v>265</v>
      </c>
      <c r="D186">
        <v>127000</v>
      </c>
      <c r="F186" s="6">
        <v>352</v>
      </c>
      <c r="G186" s="4">
        <v>190000</v>
      </c>
      <c r="I186" s="6">
        <v>374</v>
      </c>
      <c r="J186" s="4">
        <v>123000</v>
      </c>
    </row>
    <row r="187" spans="1:10" x14ac:dyDescent="0.3">
      <c r="A187">
        <v>186</v>
      </c>
      <c r="B187" t="s">
        <v>143</v>
      </c>
      <c r="C187" t="s">
        <v>265</v>
      </c>
      <c r="D187">
        <v>475000</v>
      </c>
      <c r="F187" s="6">
        <v>356</v>
      </c>
      <c r="G187" s="4">
        <v>177500</v>
      </c>
      <c r="I187" s="6">
        <v>376</v>
      </c>
      <c r="J187" s="4">
        <v>61000</v>
      </c>
    </row>
    <row r="188" spans="1:10" x14ac:dyDescent="0.3">
      <c r="A188">
        <v>187</v>
      </c>
      <c r="B188" t="s">
        <v>131</v>
      </c>
      <c r="C188" t="s">
        <v>265</v>
      </c>
      <c r="D188">
        <v>173000</v>
      </c>
      <c r="F188" s="6">
        <v>357</v>
      </c>
      <c r="G188" s="4">
        <v>173000</v>
      </c>
      <c r="I188" s="6">
        <v>381</v>
      </c>
      <c r="J188" s="4">
        <v>127000</v>
      </c>
    </row>
    <row r="189" spans="1:10" x14ac:dyDescent="0.3">
      <c r="A189">
        <v>188</v>
      </c>
      <c r="B189" t="s">
        <v>143</v>
      </c>
      <c r="C189" t="s">
        <v>265</v>
      </c>
      <c r="D189">
        <v>135000</v>
      </c>
      <c r="F189" s="6">
        <v>359</v>
      </c>
      <c r="G189" s="4">
        <v>130000</v>
      </c>
      <c r="I189" s="6">
        <v>387</v>
      </c>
      <c r="J189" s="4">
        <v>81000</v>
      </c>
    </row>
    <row r="190" spans="1:10" x14ac:dyDescent="0.3">
      <c r="A190">
        <v>189</v>
      </c>
      <c r="B190" t="s">
        <v>170</v>
      </c>
      <c r="C190" t="s">
        <v>264</v>
      </c>
      <c r="D190">
        <v>153337</v>
      </c>
      <c r="F190" s="6">
        <v>360</v>
      </c>
      <c r="G190" s="4">
        <v>280000</v>
      </c>
      <c r="I190" s="6">
        <v>388</v>
      </c>
      <c r="J190" s="4">
        <v>125000</v>
      </c>
    </row>
    <row r="191" spans="1:10" x14ac:dyDescent="0.3">
      <c r="A191">
        <v>190</v>
      </c>
      <c r="B191" t="s">
        <v>200</v>
      </c>
      <c r="C191" t="s">
        <v>264</v>
      </c>
      <c r="D191">
        <v>286000</v>
      </c>
      <c r="F191" s="6">
        <v>365</v>
      </c>
      <c r="G191" s="4">
        <v>190000</v>
      </c>
      <c r="I191" s="6">
        <v>391</v>
      </c>
      <c r="J191" s="4">
        <v>119000</v>
      </c>
    </row>
    <row r="192" spans="1:10" x14ac:dyDescent="0.3">
      <c r="A192">
        <v>191</v>
      </c>
      <c r="B192" t="s">
        <v>123</v>
      </c>
      <c r="C192" t="s">
        <v>264</v>
      </c>
      <c r="D192">
        <v>315000</v>
      </c>
      <c r="F192" s="6">
        <v>371</v>
      </c>
      <c r="G192" s="4">
        <v>172400</v>
      </c>
      <c r="I192" s="6">
        <v>392</v>
      </c>
      <c r="J192" s="4">
        <v>215000</v>
      </c>
    </row>
    <row r="193" spans="1:10" x14ac:dyDescent="0.3">
      <c r="A193">
        <v>192</v>
      </c>
      <c r="B193" t="s">
        <v>162</v>
      </c>
      <c r="C193" t="s">
        <v>265</v>
      </c>
      <c r="D193">
        <v>184000</v>
      </c>
      <c r="F193" s="6">
        <v>372</v>
      </c>
      <c r="G193" s="4">
        <v>134432</v>
      </c>
      <c r="I193" s="6">
        <v>393</v>
      </c>
      <c r="J193" s="4">
        <v>106500</v>
      </c>
    </row>
    <row r="194" spans="1:10" x14ac:dyDescent="0.3">
      <c r="A194">
        <v>193</v>
      </c>
      <c r="B194" t="s">
        <v>89</v>
      </c>
      <c r="C194" t="s">
        <v>264</v>
      </c>
      <c r="D194">
        <v>192000</v>
      </c>
      <c r="F194" s="6">
        <v>373</v>
      </c>
      <c r="G194" s="4">
        <v>125000</v>
      </c>
      <c r="I194" s="6">
        <v>394</v>
      </c>
      <c r="J194" s="4">
        <v>100000</v>
      </c>
    </row>
    <row r="195" spans="1:10" x14ac:dyDescent="0.3">
      <c r="A195">
        <v>194</v>
      </c>
      <c r="B195" t="s">
        <v>185</v>
      </c>
      <c r="C195" t="s">
        <v>265</v>
      </c>
      <c r="D195">
        <v>130000</v>
      </c>
      <c r="F195" s="6">
        <v>375</v>
      </c>
      <c r="G195" s="4">
        <v>219500</v>
      </c>
      <c r="I195" s="6">
        <v>395</v>
      </c>
      <c r="J195" s="4">
        <v>109000</v>
      </c>
    </row>
    <row r="196" spans="1:10" x14ac:dyDescent="0.3">
      <c r="A196">
        <v>195</v>
      </c>
      <c r="B196" t="s">
        <v>89</v>
      </c>
      <c r="C196" t="s">
        <v>264</v>
      </c>
      <c r="D196">
        <v>127000</v>
      </c>
      <c r="F196" s="6">
        <v>377</v>
      </c>
      <c r="G196" s="4">
        <v>148000</v>
      </c>
      <c r="I196" s="6">
        <v>396</v>
      </c>
      <c r="J196" s="4">
        <v>129000</v>
      </c>
    </row>
    <row r="197" spans="1:10" x14ac:dyDescent="0.3">
      <c r="A197">
        <v>196</v>
      </c>
      <c r="B197" t="s">
        <v>216</v>
      </c>
      <c r="C197" t="s">
        <v>265</v>
      </c>
      <c r="D197">
        <v>148500</v>
      </c>
      <c r="F197" s="6">
        <v>378</v>
      </c>
      <c r="G197" s="4">
        <v>340000</v>
      </c>
      <c r="I197" s="6">
        <v>398</v>
      </c>
      <c r="J197" s="4">
        <v>169500</v>
      </c>
    </row>
    <row r="198" spans="1:10" x14ac:dyDescent="0.3">
      <c r="A198">
        <v>197</v>
      </c>
      <c r="B198" t="s">
        <v>136</v>
      </c>
      <c r="C198" t="s">
        <v>264</v>
      </c>
      <c r="D198">
        <v>311872</v>
      </c>
      <c r="F198" s="6">
        <v>379</v>
      </c>
      <c r="G198" s="4">
        <v>394432</v>
      </c>
      <c r="I198" s="6">
        <v>399</v>
      </c>
      <c r="J198" s="4">
        <v>67000</v>
      </c>
    </row>
    <row r="199" spans="1:10" x14ac:dyDescent="0.3">
      <c r="A199">
        <v>198</v>
      </c>
      <c r="B199" t="s">
        <v>162</v>
      </c>
      <c r="C199" t="s">
        <v>265</v>
      </c>
      <c r="D199">
        <v>235000</v>
      </c>
      <c r="F199" s="6">
        <v>380</v>
      </c>
      <c r="G199" s="4">
        <v>179000</v>
      </c>
      <c r="I199" s="6">
        <v>403</v>
      </c>
      <c r="J199" s="4">
        <v>108000</v>
      </c>
    </row>
    <row r="200" spans="1:10" x14ac:dyDescent="0.3">
      <c r="A200">
        <v>199</v>
      </c>
      <c r="B200" t="s">
        <v>143</v>
      </c>
      <c r="C200" t="s">
        <v>265</v>
      </c>
      <c r="D200">
        <v>104000</v>
      </c>
      <c r="F200" s="6">
        <v>382</v>
      </c>
      <c r="G200" s="4">
        <v>187750</v>
      </c>
      <c r="I200" s="6">
        <v>406</v>
      </c>
      <c r="J200" s="4">
        <v>150000</v>
      </c>
    </row>
    <row r="201" spans="1:10" x14ac:dyDescent="0.3">
      <c r="A201">
        <v>200</v>
      </c>
      <c r="B201" t="s">
        <v>154</v>
      </c>
      <c r="C201" t="s">
        <v>264</v>
      </c>
      <c r="D201">
        <v>274900</v>
      </c>
      <c r="F201" s="6">
        <v>383</v>
      </c>
      <c r="G201" s="4">
        <v>213500</v>
      </c>
      <c r="I201" s="6">
        <v>407</v>
      </c>
      <c r="J201" s="4">
        <v>115000</v>
      </c>
    </row>
    <row r="202" spans="1:10" x14ac:dyDescent="0.3">
      <c r="A202">
        <v>201</v>
      </c>
      <c r="B202" t="s">
        <v>185</v>
      </c>
      <c r="C202" t="s">
        <v>265</v>
      </c>
      <c r="D202">
        <v>140000</v>
      </c>
      <c r="F202" s="6">
        <v>384</v>
      </c>
      <c r="G202" s="4">
        <v>76000</v>
      </c>
      <c r="I202" s="6">
        <v>411</v>
      </c>
      <c r="J202" s="4">
        <v>60000</v>
      </c>
    </row>
    <row r="203" spans="1:10" x14ac:dyDescent="0.3">
      <c r="A203">
        <v>202</v>
      </c>
      <c r="B203" t="s">
        <v>131</v>
      </c>
      <c r="C203" t="s">
        <v>265</v>
      </c>
      <c r="D203">
        <v>171500</v>
      </c>
      <c r="F203" s="6">
        <v>385</v>
      </c>
      <c r="G203" s="4">
        <v>240000</v>
      </c>
      <c r="I203" s="6">
        <v>414</v>
      </c>
      <c r="J203" s="4">
        <v>115000</v>
      </c>
    </row>
    <row r="204" spans="1:10" x14ac:dyDescent="0.3">
      <c r="A204">
        <v>203</v>
      </c>
      <c r="B204" t="s">
        <v>143</v>
      </c>
      <c r="C204" t="s">
        <v>265</v>
      </c>
      <c r="D204">
        <v>112000</v>
      </c>
      <c r="F204" s="6">
        <v>386</v>
      </c>
      <c r="G204" s="4">
        <v>192000</v>
      </c>
      <c r="I204" s="6">
        <v>417</v>
      </c>
      <c r="J204" s="4">
        <v>149500</v>
      </c>
    </row>
    <row r="205" spans="1:10" x14ac:dyDescent="0.3">
      <c r="A205">
        <v>204</v>
      </c>
      <c r="B205" t="s">
        <v>89</v>
      </c>
      <c r="C205" t="s">
        <v>264</v>
      </c>
      <c r="D205">
        <v>149000</v>
      </c>
      <c r="F205" s="6">
        <v>389</v>
      </c>
      <c r="G205" s="4">
        <v>191000</v>
      </c>
      <c r="I205" s="6">
        <v>419</v>
      </c>
      <c r="J205" s="4">
        <v>126000</v>
      </c>
    </row>
    <row r="206" spans="1:10" x14ac:dyDescent="0.3">
      <c r="A206">
        <v>205</v>
      </c>
      <c r="B206" t="s">
        <v>143</v>
      </c>
      <c r="C206" t="s">
        <v>265</v>
      </c>
      <c r="D206">
        <v>110000</v>
      </c>
      <c r="F206" s="6">
        <v>390</v>
      </c>
      <c r="G206" s="4">
        <v>426000</v>
      </c>
      <c r="I206" s="6">
        <v>420</v>
      </c>
      <c r="J206" s="4">
        <v>142000</v>
      </c>
    </row>
    <row r="207" spans="1:10" x14ac:dyDescent="0.3">
      <c r="A207">
        <v>206</v>
      </c>
      <c r="B207" t="s">
        <v>193</v>
      </c>
      <c r="C207" t="s">
        <v>264</v>
      </c>
      <c r="D207">
        <v>180500</v>
      </c>
      <c r="F207" s="6">
        <v>397</v>
      </c>
      <c r="G207" s="4">
        <v>123000</v>
      </c>
      <c r="I207" s="6">
        <v>421</v>
      </c>
      <c r="J207" s="4">
        <v>206300</v>
      </c>
    </row>
    <row r="208" spans="1:10" x14ac:dyDescent="0.3">
      <c r="A208">
        <v>207</v>
      </c>
      <c r="B208" t="s">
        <v>151</v>
      </c>
      <c r="C208" t="s">
        <v>265</v>
      </c>
      <c r="D208">
        <v>143900</v>
      </c>
      <c r="F208" s="6">
        <v>400</v>
      </c>
      <c r="G208" s="4">
        <v>241000</v>
      </c>
      <c r="I208" s="6">
        <v>423</v>
      </c>
      <c r="J208" s="4">
        <v>113000</v>
      </c>
    </row>
    <row r="209" spans="1:10" x14ac:dyDescent="0.3">
      <c r="A209">
        <v>208</v>
      </c>
      <c r="B209" t="s">
        <v>162</v>
      </c>
      <c r="C209" t="s">
        <v>265</v>
      </c>
      <c r="D209">
        <v>141000</v>
      </c>
      <c r="F209" s="6">
        <v>401</v>
      </c>
      <c r="G209" s="4">
        <v>245500</v>
      </c>
      <c r="I209" s="6">
        <v>425</v>
      </c>
      <c r="J209" s="4">
        <v>139000</v>
      </c>
    </row>
    <row r="210" spans="1:10" x14ac:dyDescent="0.3">
      <c r="A210">
        <v>209</v>
      </c>
      <c r="B210" t="s">
        <v>170</v>
      </c>
      <c r="C210" t="s">
        <v>264</v>
      </c>
      <c r="D210">
        <v>277000</v>
      </c>
      <c r="F210" s="6">
        <v>402</v>
      </c>
      <c r="G210" s="4">
        <v>164990</v>
      </c>
      <c r="I210" s="6">
        <v>426</v>
      </c>
      <c r="J210" s="4">
        <v>135000</v>
      </c>
    </row>
    <row r="211" spans="1:10" x14ac:dyDescent="0.3">
      <c r="A211">
        <v>210</v>
      </c>
      <c r="B211" t="s">
        <v>162</v>
      </c>
      <c r="C211" t="s">
        <v>265</v>
      </c>
      <c r="D211">
        <v>145000</v>
      </c>
      <c r="F211" s="6">
        <v>404</v>
      </c>
      <c r="G211" s="4">
        <v>258000</v>
      </c>
      <c r="I211" s="6">
        <v>428</v>
      </c>
      <c r="J211" s="4">
        <v>109008</v>
      </c>
    </row>
    <row r="212" spans="1:10" x14ac:dyDescent="0.3">
      <c r="A212">
        <v>211</v>
      </c>
      <c r="B212" t="s">
        <v>185</v>
      </c>
      <c r="C212" t="s">
        <v>265</v>
      </c>
      <c r="D212">
        <v>98000</v>
      </c>
      <c r="F212" s="6">
        <v>405</v>
      </c>
      <c r="G212" s="4">
        <v>168000</v>
      </c>
      <c r="I212" s="6">
        <v>431</v>
      </c>
      <c r="J212" s="4">
        <v>85400</v>
      </c>
    </row>
    <row r="213" spans="1:10" x14ac:dyDescent="0.3">
      <c r="A213">
        <v>212</v>
      </c>
      <c r="B213" t="s">
        <v>185</v>
      </c>
      <c r="C213" t="s">
        <v>265</v>
      </c>
      <c r="D213">
        <v>186000</v>
      </c>
      <c r="F213" s="6">
        <v>408</v>
      </c>
      <c r="G213" s="4">
        <v>177000</v>
      </c>
      <c r="I213" s="6">
        <v>432</v>
      </c>
      <c r="J213" s="4">
        <v>79900</v>
      </c>
    </row>
    <row r="214" spans="1:10" x14ac:dyDescent="0.3">
      <c r="A214">
        <v>213</v>
      </c>
      <c r="B214" t="s">
        <v>136</v>
      </c>
      <c r="C214" t="s">
        <v>264</v>
      </c>
      <c r="D214">
        <v>252678</v>
      </c>
      <c r="F214" s="6">
        <v>409</v>
      </c>
      <c r="G214" s="4">
        <v>280000</v>
      </c>
      <c r="I214" s="6">
        <v>433</v>
      </c>
      <c r="J214" s="4">
        <v>122500</v>
      </c>
    </row>
    <row r="215" spans="1:10" x14ac:dyDescent="0.3">
      <c r="A215">
        <v>214</v>
      </c>
      <c r="B215" t="s">
        <v>89</v>
      </c>
      <c r="C215" t="s">
        <v>264</v>
      </c>
      <c r="D215">
        <v>156000</v>
      </c>
      <c r="F215" s="6">
        <v>410</v>
      </c>
      <c r="G215" s="4">
        <v>339750</v>
      </c>
      <c r="I215" s="6">
        <v>435</v>
      </c>
      <c r="J215" s="4">
        <v>81000</v>
      </c>
    </row>
    <row r="216" spans="1:10" x14ac:dyDescent="0.3">
      <c r="A216">
        <v>215</v>
      </c>
      <c r="B216" t="s">
        <v>89</v>
      </c>
      <c r="C216" t="s">
        <v>264</v>
      </c>
      <c r="D216">
        <v>161750</v>
      </c>
      <c r="F216" s="6">
        <v>412</v>
      </c>
      <c r="G216" s="4">
        <v>145000</v>
      </c>
      <c r="I216" s="6">
        <v>437</v>
      </c>
      <c r="J216" s="4">
        <v>116000</v>
      </c>
    </row>
    <row r="217" spans="1:10" x14ac:dyDescent="0.3">
      <c r="A217">
        <v>216</v>
      </c>
      <c r="B217" t="s">
        <v>162</v>
      </c>
      <c r="C217" t="s">
        <v>265</v>
      </c>
      <c r="D217">
        <v>134450</v>
      </c>
      <c r="F217" s="6">
        <v>413</v>
      </c>
      <c r="G217" s="4">
        <v>222000</v>
      </c>
      <c r="I217" s="6">
        <v>438</v>
      </c>
      <c r="J217" s="4">
        <v>119000</v>
      </c>
    </row>
    <row r="218" spans="1:10" x14ac:dyDescent="0.3">
      <c r="A218">
        <v>217</v>
      </c>
      <c r="B218" t="s">
        <v>89</v>
      </c>
      <c r="C218" t="s">
        <v>264</v>
      </c>
      <c r="D218">
        <v>210000</v>
      </c>
      <c r="F218" s="6">
        <v>415</v>
      </c>
      <c r="G218" s="4">
        <v>228000</v>
      </c>
      <c r="I218" s="6">
        <v>440</v>
      </c>
      <c r="J218" s="4">
        <v>110000</v>
      </c>
    </row>
    <row r="219" spans="1:10" x14ac:dyDescent="0.3">
      <c r="A219">
        <v>218</v>
      </c>
      <c r="B219" t="s">
        <v>143</v>
      </c>
      <c r="C219" t="s">
        <v>265</v>
      </c>
      <c r="D219">
        <v>107000</v>
      </c>
      <c r="F219" s="6">
        <v>416</v>
      </c>
      <c r="G219" s="4">
        <v>181134</v>
      </c>
      <c r="I219" s="6">
        <v>442</v>
      </c>
      <c r="J219" s="4">
        <v>118000</v>
      </c>
    </row>
    <row r="220" spans="1:10" x14ac:dyDescent="0.3">
      <c r="A220">
        <v>219</v>
      </c>
      <c r="B220" t="s">
        <v>123</v>
      </c>
      <c r="C220" t="s">
        <v>264</v>
      </c>
      <c r="D220">
        <v>311500</v>
      </c>
      <c r="F220" s="6">
        <v>418</v>
      </c>
      <c r="G220" s="4">
        <v>239000</v>
      </c>
      <c r="I220" s="6">
        <v>443</v>
      </c>
      <c r="J220" s="4">
        <v>162900</v>
      </c>
    </row>
    <row r="221" spans="1:10" x14ac:dyDescent="0.3">
      <c r="A221">
        <v>220</v>
      </c>
      <c r="B221" t="s">
        <v>227</v>
      </c>
      <c r="C221" t="s">
        <v>264</v>
      </c>
      <c r="D221">
        <v>167240</v>
      </c>
      <c r="F221" s="6">
        <v>422</v>
      </c>
      <c r="G221" s="4">
        <v>215000</v>
      </c>
      <c r="I221" s="6">
        <v>446</v>
      </c>
      <c r="J221" s="4">
        <v>127500</v>
      </c>
    </row>
    <row r="222" spans="1:10" x14ac:dyDescent="0.3">
      <c r="A222">
        <v>221</v>
      </c>
      <c r="B222" t="s">
        <v>89</v>
      </c>
      <c r="C222" t="s">
        <v>264</v>
      </c>
      <c r="D222">
        <v>204900</v>
      </c>
      <c r="F222" s="6">
        <v>424</v>
      </c>
      <c r="G222" s="4">
        <v>315000</v>
      </c>
      <c r="I222" s="6">
        <v>447</v>
      </c>
      <c r="J222" s="4">
        <v>190000</v>
      </c>
    </row>
    <row r="223" spans="1:10" x14ac:dyDescent="0.3">
      <c r="A223">
        <v>222</v>
      </c>
      <c r="B223" t="s">
        <v>193</v>
      </c>
      <c r="C223" t="s">
        <v>264</v>
      </c>
      <c r="D223">
        <v>200000</v>
      </c>
      <c r="F223" s="6">
        <v>427</v>
      </c>
      <c r="G223" s="4">
        <v>275000</v>
      </c>
      <c r="I223" s="6">
        <v>449</v>
      </c>
      <c r="J223" s="4">
        <v>119500</v>
      </c>
    </row>
    <row r="224" spans="1:10" x14ac:dyDescent="0.3">
      <c r="A224">
        <v>223</v>
      </c>
      <c r="B224" t="s">
        <v>138</v>
      </c>
      <c r="C224" t="s">
        <v>264</v>
      </c>
      <c r="D224">
        <v>179900</v>
      </c>
      <c r="F224" s="6">
        <v>429</v>
      </c>
      <c r="G224" s="4">
        <v>195400</v>
      </c>
      <c r="I224" s="6">
        <v>450</v>
      </c>
      <c r="J224" s="4">
        <v>120000</v>
      </c>
    </row>
    <row r="225" spans="1:10" x14ac:dyDescent="0.3">
      <c r="A225">
        <v>224</v>
      </c>
      <c r="B225" t="s">
        <v>162</v>
      </c>
      <c r="C225" t="s">
        <v>265</v>
      </c>
      <c r="D225">
        <v>97000</v>
      </c>
      <c r="F225" s="6">
        <v>430</v>
      </c>
      <c r="G225" s="4">
        <v>175000</v>
      </c>
      <c r="I225" s="6">
        <v>451</v>
      </c>
      <c r="J225" s="4">
        <v>110000</v>
      </c>
    </row>
    <row r="226" spans="1:10" x14ac:dyDescent="0.3">
      <c r="A226">
        <v>225</v>
      </c>
      <c r="B226" t="s">
        <v>154</v>
      </c>
      <c r="C226" t="s">
        <v>264</v>
      </c>
      <c r="D226">
        <v>386250</v>
      </c>
      <c r="F226" s="6">
        <v>434</v>
      </c>
      <c r="G226" s="4">
        <v>181000</v>
      </c>
      <c r="I226" s="6">
        <v>455</v>
      </c>
      <c r="J226" s="4">
        <v>188000</v>
      </c>
    </row>
    <row r="227" spans="1:10" x14ac:dyDescent="0.3">
      <c r="A227">
        <v>226</v>
      </c>
      <c r="B227" t="s">
        <v>228</v>
      </c>
      <c r="C227" t="s">
        <v>265</v>
      </c>
      <c r="D227">
        <v>112000</v>
      </c>
      <c r="F227" s="6">
        <v>436</v>
      </c>
      <c r="G227" s="4">
        <v>212000</v>
      </c>
      <c r="I227" s="6">
        <v>457</v>
      </c>
      <c r="J227" s="4">
        <v>98000</v>
      </c>
    </row>
    <row r="228" spans="1:10" x14ac:dyDescent="0.3">
      <c r="A228">
        <v>227</v>
      </c>
      <c r="B228" t="s">
        <v>129</v>
      </c>
      <c r="C228" t="s">
        <v>264</v>
      </c>
      <c r="D228">
        <v>290000</v>
      </c>
      <c r="F228" s="6">
        <v>439</v>
      </c>
      <c r="G228" s="4">
        <v>90350</v>
      </c>
      <c r="I228" s="6">
        <v>459</v>
      </c>
      <c r="J228" s="4">
        <v>161000</v>
      </c>
    </row>
    <row r="229" spans="1:10" x14ac:dyDescent="0.3">
      <c r="A229">
        <v>228</v>
      </c>
      <c r="B229" t="s">
        <v>228</v>
      </c>
      <c r="C229" t="s">
        <v>265</v>
      </c>
      <c r="D229">
        <v>106000</v>
      </c>
      <c r="F229" s="6">
        <v>441</v>
      </c>
      <c r="G229" s="4">
        <v>555000</v>
      </c>
      <c r="I229" s="6">
        <v>460</v>
      </c>
      <c r="J229" s="4">
        <v>110000</v>
      </c>
    </row>
    <row r="230" spans="1:10" x14ac:dyDescent="0.3">
      <c r="A230">
        <v>229</v>
      </c>
      <c r="B230" t="s">
        <v>151</v>
      </c>
      <c r="C230" t="s">
        <v>265</v>
      </c>
      <c r="D230">
        <v>125000</v>
      </c>
      <c r="F230" s="6">
        <v>444</v>
      </c>
      <c r="G230" s="4">
        <v>172500</v>
      </c>
      <c r="I230" s="6">
        <v>462</v>
      </c>
      <c r="J230" s="4">
        <v>155000</v>
      </c>
    </row>
    <row r="231" spans="1:10" x14ac:dyDescent="0.3">
      <c r="A231">
        <v>230</v>
      </c>
      <c r="B231" t="s">
        <v>227</v>
      </c>
      <c r="C231" t="s">
        <v>264</v>
      </c>
      <c r="D231">
        <v>192500</v>
      </c>
      <c r="F231" s="6">
        <v>445</v>
      </c>
      <c r="G231" s="4">
        <v>210000</v>
      </c>
      <c r="I231" s="6">
        <v>463</v>
      </c>
      <c r="J231" s="4">
        <v>62383</v>
      </c>
    </row>
    <row r="232" spans="1:10" x14ac:dyDescent="0.3">
      <c r="A232">
        <v>231</v>
      </c>
      <c r="B232" t="s">
        <v>162</v>
      </c>
      <c r="C232" t="s">
        <v>265</v>
      </c>
      <c r="D232">
        <v>148000</v>
      </c>
      <c r="F232" s="6">
        <v>448</v>
      </c>
      <c r="G232" s="4">
        <v>199900</v>
      </c>
      <c r="I232" s="6">
        <v>467</v>
      </c>
      <c r="J232" s="4">
        <v>167000</v>
      </c>
    </row>
    <row r="233" spans="1:10" x14ac:dyDescent="0.3">
      <c r="A233">
        <v>232</v>
      </c>
      <c r="B233" t="s">
        <v>129</v>
      </c>
      <c r="C233" t="s">
        <v>264</v>
      </c>
      <c r="D233">
        <v>403000</v>
      </c>
      <c r="F233" s="6">
        <v>452</v>
      </c>
      <c r="G233" s="4">
        <v>280000</v>
      </c>
      <c r="I233" s="6">
        <v>468</v>
      </c>
      <c r="J233" s="4">
        <v>146500</v>
      </c>
    </row>
    <row r="234" spans="1:10" x14ac:dyDescent="0.3">
      <c r="A234">
        <v>233</v>
      </c>
      <c r="B234" t="s">
        <v>228</v>
      </c>
      <c r="C234" t="s">
        <v>265</v>
      </c>
      <c r="D234">
        <v>94500</v>
      </c>
      <c r="F234" s="6">
        <v>453</v>
      </c>
      <c r="G234" s="4">
        <v>204000</v>
      </c>
      <c r="I234" s="6">
        <v>473</v>
      </c>
      <c r="J234" s="4">
        <v>148000</v>
      </c>
    </row>
    <row r="235" spans="1:10" x14ac:dyDescent="0.3">
      <c r="A235">
        <v>234</v>
      </c>
      <c r="B235" t="s">
        <v>89</v>
      </c>
      <c r="C235" t="s">
        <v>264</v>
      </c>
      <c r="D235">
        <v>128200</v>
      </c>
      <c r="F235" s="6">
        <v>454</v>
      </c>
      <c r="G235" s="4">
        <v>210000</v>
      </c>
      <c r="I235" s="6">
        <v>476</v>
      </c>
      <c r="J235" s="4">
        <v>132500</v>
      </c>
    </row>
    <row r="236" spans="1:10" x14ac:dyDescent="0.3">
      <c r="A236">
        <v>235</v>
      </c>
      <c r="B236" t="s">
        <v>193</v>
      </c>
      <c r="C236" t="s">
        <v>264</v>
      </c>
      <c r="D236">
        <v>216500</v>
      </c>
      <c r="F236" s="6">
        <v>456</v>
      </c>
      <c r="G236" s="4">
        <v>175500</v>
      </c>
      <c r="I236" s="6">
        <v>480</v>
      </c>
      <c r="J236" s="4">
        <v>89471</v>
      </c>
    </row>
    <row r="237" spans="1:10" x14ac:dyDescent="0.3">
      <c r="A237">
        <v>236</v>
      </c>
      <c r="B237" t="s">
        <v>228</v>
      </c>
      <c r="C237" t="s">
        <v>265</v>
      </c>
      <c r="D237">
        <v>89500</v>
      </c>
      <c r="F237" s="6">
        <v>458</v>
      </c>
      <c r="G237" s="4">
        <v>256000</v>
      </c>
      <c r="I237" s="6">
        <v>483</v>
      </c>
      <c r="J237" s="4">
        <v>155000</v>
      </c>
    </row>
    <row r="238" spans="1:10" x14ac:dyDescent="0.3">
      <c r="A238">
        <v>237</v>
      </c>
      <c r="B238" t="s">
        <v>89</v>
      </c>
      <c r="C238" t="s">
        <v>264</v>
      </c>
      <c r="D238">
        <v>185500</v>
      </c>
      <c r="F238" s="6">
        <v>461</v>
      </c>
      <c r="G238" s="4">
        <v>263435</v>
      </c>
      <c r="I238" s="6">
        <v>484</v>
      </c>
      <c r="J238" s="4">
        <v>164000</v>
      </c>
    </row>
    <row r="239" spans="1:10" x14ac:dyDescent="0.3">
      <c r="A239">
        <v>238</v>
      </c>
      <c r="B239" t="s">
        <v>170</v>
      </c>
      <c r="C239" t="s">
        <v>264</v>
      </c>
      <c r="D239">
        <v>194500</v>
      </c>
      <c r="F239" s="6">
        <v>464</v>
      </c>
      <c r="G239" s="4">
        <v>188700</v>
      </c>
      <c r="I239" s="6">
        <v>485</v>
      </c>
      <c r="J239" s="4">
        <v>132500</v>
      </c>
    </row>
    <row r="240" spans="1:10" x14ac:dyDescent="0.3">
      <c r="A240">
        <v>239</v>
      </c>
      <c r="B240" t="s">
        <v>154</v>
      </c>
      <c r="C240" t="s">
        <v>264</v>
      </c>
      <c r="D240">
        <v>318000</v>
      </c>
      <c r="F240" s="6">
        <v>465</v>
      </c>
      <c r="G240" s="4">
        <v>124000</v>
      </c>
      <c r="I240" s="6">
        <v>486</v>
      </c>
      <c r="J240" s="4">
        <v>147000</v>
      </c>
    </row>
    <row r="241" spans="1:10" x14ac:dyDescent="0.3">
      <c r="A241">
        <v>240</v>
      </c>
      <c r="B241" t="s">
        <v>185</v>
      </c>
      <c r="C241" t="s">
        <v>265</v>
      </c>
      <c r="D241">
        <v>113000</v>
      </c>
      <c r="F241" s="6">
        <v>466</v>
      </c>
      <c r="G241" s="4">
        <v>178740</v>
      </c>
      <c r="I241" s="6">
        <v>487</v>
      </c>
      <c r="J241" s="4">
        <v>156000</v>
      </c>
    </row>
    <row r="242" spans="1:10" x14ac:dyDescent="0.3">
      <c r="A242">
        <v>241</v>
      </c>
      <c r="B242" t="s">
        <v>136</v>
      </c>
      <c r="C242" t="s">
        <v>264</v>
      </c>
      <c r="D242">
        <v>262500</v>
      </c>
      <c r="F242" s="6">
        <v>469</v>
      </c>
      <c r="G242" s="4">
        <v>250000</v>
      </c>
      <c r="I242" s="6">
        <v>489</v>
      </c>
      <c r="J242" s="4">
        <v>160000</v>
      </c>
    </row>
    <row r="243" spans="1:10" x14ac:dyDescent="0.3">
      <c r="A243">
        <v>242</v>
      </c>
      <c r="B243" t="s">
        <v>143</v>
      </c>
      <c r="C243" t="s">
        <v>265</v>
      </c>
      <c r="D243">
        <v>110500</v>
      </c>
      <c r="F243" s="6">
        <v>470</v>
      </c>
      <c r="G243" s="4">
        <v>187000</v>
      </c>
      <c r="I243" s="6">
        <v>490</v>
      </c>
      <c r="J243" s="4">
        <v>86000</v>
      </c>
    </row>
    <row r="244" spans="1:10" x14ac:dyDescent="0.3">
      <c r="A244">
        <v>243</v>
      </c>
      <c r="B244" t="s">
        <v>143</v>
      </c>
      <c r="C244" t="s">
        <v>265</v>
      </c>
      <c r="D244">
        <v>79000</v>
      </c>
      <c r="F244" s="6">
        <v>471</v>
      </c>
      <c r="G244" s="4">
        <v>212000</v>
      </c>
      <c r="I244" s="6">
        <v>491</v>
      </c>
      <c r="J244" s="4">
        <v>115000</v>
      </c>
    </row>
    <row r="245" spans="1:10" x14ac:dyDescent="0.3">
      <c r="A245">
        <v>244</v>
      </c>
      <c r="B245" t="s">
        <v>170</v>
      </c>
      <c r="C245" t="s">
        <v>264</v>
      </c>
      <c r="D245">
        <v>120000</v>
      </c>
      <c r="F245" s="6">
        <v>472</v>
      </c>
      <c r="G245" s="4">
        <v>190000</v>
      </c>
      <c r="I245" s="6">
        <v>492</v>
      </c>
      <c r="J245" s="4">
        <v>133000</v>
      </c>
    </row>
    <row r="246" spans="1:10" x14ac:dyDescent="0.3">
      <c r="A246">
        <v>245</v>
      </c>
      <c r="B246" t="s">
        <v>170</v>
      </c>
      <c r="C246" t="s">
        <v>264</v>
      </c>
      <c r="D246">
        <v>205000</v>
      </c>
      <c r="F246" s="6">
        <v>474</v>
      </c>
      <c r="G246" s="4">
        <v>440000</v>
      </c>
      <c r="I246" s="6">
        <v>494</v>
      </c>
      <c r="J246" s="4">
        <v>155000</v>
      </c>
    </row>
    <row r="247" spans="1:10" x14ac:dyDescent="0.3">
      <c r="A247">
        <v>246</v>
      </c>
      <c r="B247" t="s">
        <v>138</v>
      </c>
      <c r="C247" t="s">
        <v>264</v>
      </c>
      <c r="D247">
        <v>241500</v>
      </c>
      <c r="F247" s="6">
        <v>475</v>
      </c>
      <c r="G247" s="4">
        <v>251000</v>
      </c>
      <c r="I247" s="6">
        <v>495</v>
      </c>
      <c r="J247" s="4">
        <v>91300</v>
      </c>
    </row>
    <row r="248" spans="1:10" x14ac:dyDescent="0.3">
      <c r="A248">
        <v>247</v>
      </c>
      <c r="B248" t="s">
        <v>143</v>
      </c>
      <c r="C248" t="s">
        <v>265</v>
      </c>
      <c r="D248">
        <v>137000</v>
      </c>
      <c r="F248" s="6">
        <v>477</v>
      </c>
      <c r="G248" s="4">
        <v>208900</v>
      </c>
      <c r="I248" s="6">
        <v>496</v>
      </c>
      <c r="J248" s="4">
        <v>34900</v>
      </c>
    </row>
    <row r="249" spans="1:10" x14ac:dyDescent="0.3">
      <c r="A249">
        <v>248</v>
      </c>
      <c r="B249" t="s">
        <v>162</v>
      </c>
      <c r="C249" t="s">
        <v>265</v>
      </c>
      <c r="D249">
        <v>140000</v>
      </c>
      <c r="F249" s="6">
        <v>478</v>
      </c>
      <c r="G249" s="4">
        <v>380000</v>
      </c>
      <c r="I249" s="6">
        <v>498</v>
      </c>
      <c r="J249" s="4">
        <v>184000</v>
      </c>
    </row>
    <row r="250" spans="1:10" x14ac:dyDescent="0.3">
      <c r="A250">
        <v>249</v>
      </c>
      <c r="B250" t="s">
        <v>89</v>
      </c>
      <c r="C250" t="s">
        <v>264</v>
      </c>
      <c r="D250">
        <v>180000</v>
      </c>
      <c r="F250" s="6">
        <v>479</v>
      </c>
      <c r="G250" s="4">
        <v>297000</v>
      </c>
      <c r="I250" s="6">
        <v>499</v>
      </c>
      <c r="J250" s="4">
        <v>130000</v>
      </c>
    </row>
    <row r="251" spans="1:10" x14ac:dyDescent="0.3">
      <c r="A251">
        <v>250</v>
      </c>
      <c r="B251" t="s">
        <v>205</v>
      </c>
      <c r="C251" t="s">
        <v>264</v>
      </c>
      <c r="D251">
        <v>277000</v>
      </c>
      <c r="F251" s="6">
        <v>481</v>
      </c>
      <c r="G251" s="4">
        <v>326000</v>
      </c>
      <c r="I251" s="6">
        <v>500</v>
      </c>
      <c r="J251" s="4">
        <v>120000</v>
      </c>
    </row>
    <row r="252" spans="1:10" x14ac:dyDescent="0.3">
      <c r="A252">
        <v>251</v>
      </c>
      <c r="B252" t="s">
        <v>148</v>
      </c>
      <c r="C252" t="s">
        <v>265</v>
      </c>
      <c r="D252">
        <v>76500</v>
      </c>
      <c r="F252" s="6">
        <v>482</v>
      </c>
      <c r="G252" s="4">
        <v>374000</v>
      </c>
      <c r="I252" s="6">
        <v>501</v>
      </c>
      <c r="J252" s="4">
        <v>113000</v>
      </c>
    </row>
    <row r="253" spans="1:10" x14ac:dyDescent="0.3">
      <c r="A253">
        <v>252</v>
      </c>
      <c r="B253" t="s">
        <v>123</v>
      </c>
      <c r="C253" t="s">
        <v>264</v>
      </c>
      <c r="D253">
        <v>235000</v>
      </c>
      <c r="F253" s="6">
        <v>488</v>
      </c>
      <c r="G253" s="4">
        <v>175000</v>
      </c>
      <c r="I253" s="6">
        <v>503</v>
      </c>
      <c r="J253" s="4">
        <v>140000</v>
      </c>
    </row>
    <row r="254" spans="1:10" x14ac:dyDescent="0.3">
      <c r="A254">
        <v>253</v>
      </c>
      <c r="B254" t="s">
        <v>170</v>
      </c>
      <c r="C254" t="s">
        <v>264</v>
      </c>
      <c r="D254">
        <v>173000</v>
      </c>
      <c r="F254" s="6">
        <v>493</v>
      </c>
      <c r="G254" s="4">
        <v>172785</v>
      </c>
      <c r="I254" s="6">
        <v>505</v>
      </c>
      <c r="J254" s="4">
        <v>147000</v>
      </c>
    </row>
    <row r="255" spans="1:10" x14ac:dyDescent="0.3">
      <c r="A255">
        <v>254</v>
      </c>
      <c r="B255" t="s">
        <v>162</v>
      </c>
      <c r="C255" t="s">
        <v>265</v>
      </c>
      <c r="D255">
        <v>158000</v>
      </c>
      <c r="F255" s="6">
        <v>497</v>
      </c>
      <c r="G255" s="4">
        <v>430000</v>
      </c>
      <c r="I255" s="6">
        <v>506</v>
      </c>
      <c r="J255" s="4">
        <v>124500</v>
      </c>
    </row>
    <row r="256" spans="1:10" x14ac:dyDescent="0.3">
      <c r="A256">
        <v>255</v>
      </c>
      <c r="B256" t="s">
        <v>162</v>
      </c>
      <c r="C256" t="s">
        <v>265</v>
      </c>
      <c r="D256">
        <v>145000</v>
      </c>
      <c r="F256" s="6">
        <v>502</v>
      </c>
      <c r="G256" s="4">
        <v>226700</v>
      </c>
      <c r="I256" s="6">
        <v>509</v>
      </c>
      <c r="J256" s="4">
        <v>161000</v>
      </c>
    </row>
    <row r="257" spans="1:10" x14ac:dyDescent="0.3">
      <c r="A257">
        <v>256</v>
      </c>
      <c r="B257" t="s">
        <v>193</v>
      </c>
      <c r="C257" t="s">
        <v>264</v>
      </c>
      <c r="D257">
        <v>230000</v>
      </c>
      <c r="F257" s="6">
        <v>504</v>
      </c>
      <c r="G257" s="4">
        <v>289000</v>
      </c>
      <c r="I257" s="6">
        <v>510</v>
      </c>
      <c r="J257" s="4">
        <v>124500</v>
      </c>
    </row>
    <row r="258" spans="1:10" x14ac:dyDescent="0.3">
      <c r="A258">
        <v>257</v>
      </c>
      <c r="B258" t="s">
        <v>136</v>
      </c>
      <c r="C258" t="s">
        <v>264</v>
      </c>
      <c r="D258">
        <v>207500</v>
      </c>
      <c r="F258" s="6">
        <v>507</v>
      </c>
      <c r="G258" s="4">
        <v>215000</v>
      </c>
      <c r="I258" s="6">
        <v>511</v>
      </c>
      <c r="J258" s="4">
        <v>164900</v>
      </c>
    </row>
    <row r="259" spans="1:10" x14ac:dyDescent="0.3">
      <c r="A259">
        <v>258</v>
      </c>
      <c r="B259" t="s">
        <v>89</v>
      </c>
      <c r="C259" t="s">
        <v>264</v>
      </c>
      <c r="D259">
        <v>220000</v>
      </c>
      <c r="F259" s="6">
        <v>508</v>
      </c>
      <c r="G259" s="4">
        <v>208300</v>
      </c>
      <c r="I259" s="6">
        <v>513</v>
      </c>
      <c r="J259" s="4">
        <v>129900</v>
      </c>
    </row>
    <row r="260" spans="1:10" x14ac:dyDescent="0.3">
      <c r="A260">
        <v>259</v>
      </c>
      <c r="B260" t="s">
        <v>89</v>
      </c>
      <c r="C260" t="s">
        <v>264</v>
      </c>
      <c r="D260">
        <v>231500</v>
      </c>
      <c r="F260" s="6">
        <v>512</v>
      </c>
      <c r="G260" s="4">
        <v>202665</v>
      </c>
      <c r="I260" s="6">
        <v>514</v>
      </c>
      <c r="J260" s="4">
        <v>134000</v>
      </c>
    </row>
    <row r="261" spans="1:10" x14ac:dyDescent="0.3">
      <c r="A261">
        <v>260</v>
      </c>
      <c r="B261" t="s">
        <v>143</v>
      </c>
      <c r="C261" t="s">
        <v>265</v>
      </c>
      <c r="D261">
        <v>97000</v>
      </c>
      <c r="F261" s="6">
        <v>515</v>
      </c>
      <c r="G261" s="4">
        <v>96500</v>
      </c>
      <c r="I261" s="6">
        <v>521</v>
      </c>
      <c r="J261" s="4">
        <v>106250</v>
      </c>
    </row>
    <row r="262" spans="1:10" x14ac:dyDescent="0.3">
      <c r="A262">
        <v>261</v>
      </c>
      <c r="B262" t="s">
        <v>162</v>
      </c>
      <c r="C262" t="s">
        <v>265</v>
      </c>
      <c r="D262">
        <v>176000</v>
      </c>
      <c r="F262" s="6">
        <v>516</v>
      </c>
      <c r="G262" s="4">
        <v>402861</v>
      </c>
      <c r="I262" s="6">
        <v>522</v>
      </c>
      <c r="J262" s="4">
        <v>150000</v>
      </c>
    </row>
    <row r="263" spans="1:10" x14ac:dyDescent="0.3">
      <c r="A263">
        <v>262</v>
      </c>
      <c r="B263" t="s">
        <v>89</v>
      </c>
      <c r="C263" t="s">
        <v>264</v>
      </c>
      <c r="D263">
        <v>276000</v>
      </c>
      <c r="F263" s="6">
        <v>517</v>
      </c>
      <c r="G263" s="4">
        <v>158000</v>
      </c>
      <c r="I263" s="6">
        <v>523</v>
      </c>
      <c r="J263" s="4">
        <v>159000</v>
      </c>
    </row>
    <row r="264" spans="1:10" x14ac:dyDescent="0.3">
      <c r="A264">
        <v>263</v>
      </c>
      <c r="B264" t="s">
        <v>151</v>
      </c>
      <c r="C264" t="s">
        <v>265</v>
      </c>
      <c r="D264">
        <v>151000</v>
      </c>
      <c r="F264" s="6">
        <v>518</v>
      </c>
      <c r="G264" s="4">
        <v>265000</v>
      </c>
      <c r="I264" s="6">
        <v>524</v>
      </c>
      <c r="J264" s="4">
        <v>184750</v>
      </c>
    </row>
    <row r="265" spans="1:10" x14ac:dyDescent="0.3">
      <c r="A265">
        <v>264</v>
      </c>
      <c r="B265" t="s">
        <v>143</v>
      </c>
      <c r="C265" t="s">
        <v>265</v>
      </c>
      <c r="D265">
        <v>130000</v>
      </c>
      <c r="F265" s="6">
        <v>519</v>
      </c>
      <c r="G265" s="4">
        <v>211000</v>
      </c>
      <c r="I265" s="6">
        <v>527</v>
      </c>
      <c r="J265" s="4">
        <v>132000</v>
      </c>
    </row>
    <row r="266" spans="1:10" x14ac:dyDescent="0.3">
      <c r="A266">
        <v>265</v>
      </c>
      <c r="B266" t="s">
        <v>143</v>
      </c>
      <c r="C266" t="s">
        <v>265</v>
      </c>
      <c r="D266">
        <v>73000</v>
      </c>
      <c r="F266" s="6">
        <v>520</v>
      </c>
      <c r="G266" s="4">
        <v>234000</v>
      </c>
      <c r="I266" s="6">
        <v>529</v>
      </c>
      <c r="J266" s="4">
        <v>86000</v>
      </c>
    </row>
    <row r="267" spans="1:10" x14ac:dyDescent="0.3">
      <c r="A267">
        <v>266</v>
      </c>
      <c r="B267" t="s">
        <v>138</v>
      </c>
      <c r="C267" t="s">
        <v>264</v>
      </c>
      <c r="D267">
        <v>175500</v>
      </c>
      <c r="F267" s="6">
        <v>525</v>
      </c>
      <c r="G267" s="4">
        <v>315750</v>
      </c>
      <c r="I267" s="6">
        <v>532</v>
      </c>
      <c r="J267" s="4">
        <v>128000</v>
      </c>
    </row>
    <row r="268" spans="1:10" x14ac:dyDescent="0.3">
      <c r="A268">
        <v>267</v>
      </c>
      <c r="B268" t="s">
        <v>193</v>
      </c>
      <c r="C268" t="s">
        <v>264</v>
      </c>
      <c r="D268">
        <v>185000</v>
      </c>
      <c r="F268" s="6">
        <v>526</v>
      </c>
      <c r="G268" s="4">
        <v>176000</v>
      </c>
      <c r="I268" s="6">
        <v>533</v>
      </c>
      <c r="J268" s="4">
        <v>107500</v>
      </c>
    </row>
    <row r="269" spans="1:10" x14ac:dyDescent="0.3">
      <c r="A269">
        <v>268</v>
      </c>
      <c r="B269" t="s">
        <v>232</v>
      </c>
      <c r="C269" t="s">
        <v>265</v>
      </c>
      <c r="D269">
        <v>179500</v>
      </c>
      <c r="F269" s="6">
        <v>528</v>
      </c>
      <c r="G269" s="4">
        <v>446261</v>
      </c>
      <c r="I269" s="6">
        <v>534</v>
      </c>
      <c r="J269" s="4">
        <v>39300</v>
      </c>
    </row>
    <row r="270" spans="1:10" x14ac:dyDescent="0.3">
      <c r="A270">
        <v>269</v>
      </c>
      <c r="B270" t="s">
        <v>176</v>
      </c>
      <c r="C270" t="s">
        <v>265</v>
      </c>
      <c r="D270">
        <v>120500</v>
      </c>
      <c r="F270" s="6">
        <v>530</v>
      </c>
      <c r="G270" s="4">
        <v>200624</v>
      </c>
      <c r="I270" s="6">
        <v>536</v>
      </c>
      <c r="J270" s="4">
        <v>107500</v>
      </c>
    </row>
    <row r="271" spans="1:10" x14ac:dyDescent="0.3">
      <c r="A271">
        <v>270</v>
      </c>
      <c r="B271" t="s">
        <v>185</v>
      </c>
      <c r="C271" t="s">
        <v>265</v>
      </c>
      <c r="D271">
        <v>148000</v>
      </c>
      <c r="F271" s="6">
        <v>531</v>
      </c>
      <c r="G271" s="4">
        <v>175000</v>
      </c>
      <c r="I271" s="6">
        <v>538</v>
      </c>
      <c r="J271" s="4">
        <v>111250</v>
      </c>
    </row>
    <row r="272" spans="1:10" x14ac:dyDescent="0.3">
      <c r="A272">
        <v>271</v>
      </c>
      <c r="B272" t="s">
        <v>136</v>
      </c>
      <c r="C272" t="s">
        <v>264</v>
      </c>
      <c r="D272">
        <v>266000</v>
      </c>
      <c r="F272" s="6">
        <v>535</v>
      </c>
      <c r="G272" s="4">
        <v>178000</v>
      </c>
      <c r="I272" s="6">
        <v>539</v>
      </c>
      <c r="J272" s="4">
        <v>158000</v>
      </c>
    </row>
    <row r="273" spans="1:10" x14ac:dyDescent="0.3">
      <c r="A273">
        <v>272</v>
      </c>
      <c r="B273" t="s">
        <v>205</v>
      </c>
      <c r="C273" t="s">
        <v>264</v>
      </c>
      <c r="D273">
        <v>241500</v>
      </c>
      <c r="F273" s="6">
        <v>537</v>
      </c>
      <c r="G273" s="4">
        <v>188000</v>
      </c>
      <c r="I273" s="6">
        <v>544</v>
      </c>
      <c r="J273" s="4">
        <v>133000</v>
      </c>
    </row>
    <row r="274" spans="1:10" x14ac:dyDescent="0.3">
      <c r="A274">
        <v>273</v>
      </c>
      <c r="B274" t="s">
        <v>129</v>
      </c>
      <c r="C274" t="s">
        <v>264</v>
      </c>
      <c r="D274">
        <v>290000</v>
      </c>
      <c r="F274" s="6">
        <v>540</v>
      </c>
      <c r="G274" s="4">
        <v>272000</v>
      </c>
      <c r="I274" s="6">
        <v>547</v>
      </c>
      <c r="J274" s="4">
        <v>210000</v>
      </c>
    </row>
    <row r="275" spans="1:10" x14ac:dyDescent="0.3">
      <c r="A275">
        <v>274</v>
      </c>
      <c r="B275" t="s">
        <v>162</v>
      </c>
      <c r="C275" t="s">
        <v>265</v>
      </c>
      <c r="D275">
        <v>139000</v>
      </c>
      <c r="F275" s="6">
        <v>541</v>
      </c>
      <c r="G275" s="4">
        <v>315000</v>
      </c>
      <c r="I275" s="6">
        <v>548</v>
      </c>
      <c r="J275" s="4">
        <v>129500</v>
      </c>
    </row>
    <row r="276" spans="1:10" x14ac:dyDescent="0.3">
      <c r="A276">
        <v>275</v>
      </c>
      <c r="B276" t="s">
        <v>131</v>
      </c>
      <c r="C276" t="s">
        <v>265</v>
      </c>
      <c r="D276">
        <v>124500</v>
      </c>
      <c r="F276" s="6">
        <v>542</v>
      </c>
      <c r="G276" s="4">
        <v>248000</v>
      </c>
      <c r="I276" s="6">
        <v>549</v>
      </c>
      <c r="J276" s="4">
        <v>125000</v>
      </c>
    </row>
    <row r="277" spans="1:10" x14ac:dyDescent="0.3">
      <c r="A277">
        <v>276</v>
      </c>
      <c r="B277" t="s">
        <v>148</v>
      </c>
      <c r="C277" t="s">
        <v>265</v>
      </c>
      <c r="D277">
        <v>205000</v>
      </c>
      <c r="F277" s="6">
        <v>543</v>
      </c>
      <c r="G277" s="4">
        <v>213250</v>
      </c>
      <c r="I277" s="6">
        <v>551</v>
      </c>
      <c r="J277" s="4">
        <v>140000</v>
      </c>
    </row>
    <row r="278" spans="1:10" x14ac:dyDescent="0.3">
      <c r="A278">
        <v>277</v>
      </c>
      <c r="B278" t="s">
        <v>131</v>
      </c>
      <c r="C278" t="s">
        <v>265</v>
      </c>
      <c r="D278">
        <v>201000</v>
      </c>
      <c r="F278" s="6">
        <v>545</v>
      </c>
      <c r="G278" s="4">
        <v>179665</v>
      </c>
      <c r="I278" s="6">
        <v>552</v>
      </c>
      <c r="J278" s="4">
        <v>112500</v>
      </c>
    </row>
    <row r="279" spans="1:10" x14ac:dyDescent="0.3">
      <c r="A279">
        <v>278</v>
      </c>
      <c r="B279" t="s">
        <v>193</v>
      </c>
      <c r="C279" t="s">
        <v>264</v>
      </c>
      <c r="D279">
        <v>141000</v>
      </c>
      <c r="F279" s="6">
        <v>546</v>
      </c>
      <c r="G279" s="4">
        <v>229000</v>
      </c>
      <c r="I279" s="6">
        <v>554</v>
      </c>
      <c r="J279" s="4">
        <v>108000</v>
      </c>
    </row>
    <row r="280" spans="1:10" x14ac:dyDescent="0.3">
      <c r="A280">
        <v>279</v>
      </c>
      <c r="B280" t="s">
        <v>154</v>
      </c>
      <c r="C280" t="s">
        <v>264</v>
      </c>
      <c r="D280">
        <v>415298</v>
      </c>
      <c r="F280" s="6">
        <v>550</v>
      </c>
      <c r="G280" s="4">
        <v>263000</v>
      </c>
      <c r="I280" s="6">
        <v>556</v>
      </c>
      <c r="J280" s="4">
        <v>113000</v>
      </c>
    </row>
    <row r="281" spans="1:10" x14ac:dyDescent="0.3">
      <c r="A281">
        <v>280</v>
      </c>
      <c r="B281" t="s">
        <v>205</v>
      </c>
      <c r="C281" t="s">
        <v>264</v>
      </c>
      <c r="D281">
        <v>192000</v>
      </c>
      <c r="F281" s="6">
        <v>553</v>
      </c>
      <c r="G281" s="4">
        <v>255500</v>
      </c>
      <c r="I281" s="6">
        <v>557</v>
      </c>
      <c r="J281" s="4">
        <v>141000</v>
      </c>
    </row>
    <row r="282" spans="1:10" x14ac:dyDescent="0.3">
      <c r="A282">
        <v>281</v>
      </c>
      <c r="B282" t="s">
        <v>170</v>
      </c>
      <c r="C282" t="s">
        <v>264</v>
      </c>
      <c r="D282">
        <v>228500</v>
      </c>
      <c r="F282" s="6">
        <v>555</v>
      </c>
      <c r="G282" s="4">
        <v>284000</v>
      </c>
      <c r="I282" s="6">
        <v>558</v>
      </c>
      <c r="J282" s="4">
        <v>108000</v>
      </c>
    </row>
    <row r="283" spans="1:10" x14ac:dyDescent="0.3">
      <c r="A283">
        <v>282</v>
      </c>
      <c r="B283" t="s">
        <v>136</v>
      </c>
      <c r="C283" t="s">
        <v>264</v>
      </c>
      <c r="D283">
        <v>185000</v>
      </c>
      <c r="F283" s="6">
        <v>559</v>
      </c>
      <c r="G283" s="4">
        <v>175000</v>
      </c>
      <c r="I283" s="6">
        <v>561</v>
      </c>
      <c r="J283" s="4">
        <v>121500</v>
      </c>
    </row>
    <row r="284" spans="1:10" x14ac:dyDescent="0.3">
      <c r="A284">
        <v>283</v>
      </c>
      <c r="B284" t="s">
        <v>154</v>
      </c>
      <c r="C284" t="s">
        <v>264</v>
      </c>
      <c r="D284">
        <v>207500</v>
      </c>
      <c r="F284" s="6">
        <v>560</v>
      </c>
      <c r="G284" s="4">
        <v>234000</v>
      </c>
      <c r="I284" s="6">
        <v>562</v>
      </c>
      <c r="J284" s="4">
        <v>170000</v>
      </c>
    </row>
    <row r="285" spans="1:10" x14ac:dyDescent="0.3">
      <c r="A285">
        <v>284</v>
      </c>
      <c r="B285" t="s">
        <v>136</v>
      </c>
      <c r="C285" t="s">
        <v>264</v>
      </c>
      <c r="D285">
        <v>244600</v>
      </c>
      <c r="F285" s="6">
        <v>565</v>
      </c>
      <c r="G285" s="4">
        <v>268000</v>
      </c>
      <c r="I285" s="6">
        <v>563</v>
      </c>
      <c r="J285" s="4">
        <v>108000</v>
      </c>
    </row>
    <row r="286" spans="1:10" x14ac:dyDescent="0.3">
      <c r="A286">
        <v>285</v>
      </c>
      <c r="B286" t="s">
        <v>170</v>
      </c>
      <c r="C286" t="s">
        <v>264</v>
      </c>
      <c r="D286">
        <v>179200</v>
      </c>
      <c r="F286" s="6">
        <v>567</v>
      </c>
      <c r="G286" s="4">
        <v>325000</v>
      </c>
      <c r="I286" s="6">
        <v>564</v>
      </c>
      <c r="J286" s="4">
        <v>185000</v>
      </c>
    </row>
    <row r="287" spans="1:10" x14ac:dyDescent="0.3">
      <c r="A287">
        <v>286</v>
      </c>
      <c r="B287" t="s">
        <v>136</v>
      </c>
      <c r="C287" t="s">
        <v>264</v>
      </c>
      <c r="D287">
        <v>164700</v>
      </c>
      <c r="F287" s="6">
        <v>568</v>
      </c>
      <c r="G287" s="4">
        <v>214000</v>
      </c>
      <c r="I287" s="6">
        <v>566</v>
      </c>
      <c r="J287" s="4">
        <v>128000</v>
      </c>
    </row>
    <row r="288" spans="1:10" x14ac:dyDescent="0.3">
      <c r="A288">
        <v>287</v>
      </c>
      <c r="B288" t="s">
        <v>162</v>
      </c>
      <c r="C288" t="s">
        <v>265</v>
      </c>
      <c r="D288">
        <v>159000</v>
      </c>
      <c r="F288" s="6">
        <v>569</v>
      </c>
      <c r="G288" s="4">
        <v>316600</v>
      </c>
      <c r="I288" s="6">
        <v>570</v>
      </c>
      <c r="J288" s="4">
        <v>135960</v>
      </c>
    </row>
    <row r="289" spans="1:10" x14ac:dyDescent="0.3">
      <c r="A289">
        <v>288</v>
      </c>
      <c r="B289" t="s">
        <v>162</v>
      </c>
      <c r="C289" t="s">
        <v>265</v>
      </c>
      <c r="D289">
        <v>88000</v>
      </c>
      <c r="F289" s="6">
        <v>573</v>
      </c>
      <c r="G289" s="4">
        <v>224500</v>
      </c>
      <c r="I289" s="6">
        <v>571</v>
      </c>
      <c r="J289" s="4">
        <v>142600</v>
      </c>
    </row>
    <row r="290" spans="1:10" x14ac:dyDescent="0.3">
      <c r="A290">
        <v>289</v>
      </c>
      <c r="B290" t="s">
        <v>151</v>
      </c>
      <c r="C290" t="s">
        <v>265</v>
      </c>
      <c r="D290">
        <v>122000</v>
      </c>
      <c r="F290" s="6">
        <v>574</v>
      </c>
      <c r="G290" s="4">
        <v>170000</v>
      </c>
      <c r="I290" s="6">
        <v>572</v>
      </c>
      <c r="J290" s="4">
        <v>120000</v>
      </c>
    </row>
    <row r="291" spans="1:10" x14ac:dyDescent="0.3">
      <c r="A291">
        <v>290</v>
      </c>
      <c r="B291" t="s">
        <v>148</v>
      </c>
      <c r="C291" t="s">
        <v>265</v>
      </c>
      <c r="D291">
        <v>153575</v>
      </c>
      <c r="F291" s="6">
        <v>579</v>
      </c>
      <c r="G291" s="4">
        <v>146000</v>
      </c>
      <c r="I291" s="6">
        <v>575</v>
      </c>
      <c r="J291" s="4">
        <v>139000</v>
      </c>
    </row>
    <row r="292" spans="1:10" x14ac:dyDescent="0.3">
      <c r="A292">
        <v>291</v>
      </c>
      <c r="B292" t="s">
        <v>89</v>
      </c>
      <c r="C292" t="s">
        <v>264</v>
      </c>
      <c r="D292">
        <v>233230</v>
      </c>
      <c r="F292" s="6">
        <v>582</v>
      </c>
      <c r="G292" s="4">
        <v>253293</v>
      </c>
      <c r="I292" s="6">
        <v>576</v>
      </c>
      <c r="J292" s="4">
        <v>118500</v>
      </c>
    </row>
    <row r="293" spans="1:10" x14ac:dyDescent="0.3">
      <c r="A293">
        <v>292</v>
      </c>
      <c r="B293" t="s">
        <v>232</v>
      </c>
      <c r="C293" t="s">
        <v>265</v>
      </c>
      <c r="D293">
        <v>135900</v>
      </c>
      <c r="F293" s="6">
        <v>586</v>
      </c>
      <c r="G293" s="4">
        <v>369900</v>
      </c>
      <c r="I293" s="6">
        <v>577</v>
      </c>
      <c r="J293" s="4">
        <v>145000</v>
      </c>
    </row>
    <row r="294" spans="1:10" x14ac:dyDescent="0.3">
      <c r="A294">
        <v>293</v>
      </c>
      <c r="B294" t="s">
        <v>185</v>
      </c>
      <c r="C294" t="s">
        <v>265</v>
      </c>
      <c r="D294">
        <v>131000</v>
      </c>
      <c r="F294" s="6">
        <v>589</v>
      </c>
      <c r="G294" s="4">
        <v>143000</v>
      </c>
      <c r="I294" s="6">
        <v>578</v>
      </c>
      <c r="J294" s="4">
        <v>164500</v>
      </c>
    </row>
    <row r="295" spans="1:10" x14ac:dyDescent="0.3">
      <c r="A295">
        <v>294</v>
      </c>
      <c r="B295" t="s">
        <v>138</v>
      </c>
      <c r="C295" t="s">
        <v>264</v>
      </c>
      <c r="D295">
        <v>235000</v>
      </c>
      <c r="F295" s="6">
        <v>591</v>
      </c>
      <c r="G295" s="4">
        <v>185900</v>
      </c>
      <c r="I295" s="6">
        <v>580</v>
      </c>
      <c r="J295" s="4">
        <v>131500</v>
      </c>
    </row>
    <row r="296" spans="1:10" x14ac:dyDescent="0.3">
      <c r="A296">
        <v>295</v>
      </c>
      <c r="B296" t="s">
        <v>162</v>
      </c>
      <c r="C296" t="s">
        <v>265</v>
      </c>
      <c r="D296">
        <v>167000</v>
      </c>
      <c r="F296" s="6">
        <v>592</v>
      </c>
      <c r="G296" s="4">
        <v>451950</v>
      </c>
      <c r="I296" s="6">
        <v>581</v>
      </c>
      <c r="J296" s="4">
        <v>181900</v>
      </c>
    </row>
    <row r="297" spans="1:10" x14ac:dyDescent="0.3">
      <c r="A297">
        <v>296</v>
      </c>
      <c r="B297" t="s">
        <v>131</v>
      </c>
      <c r="C297" t="s">
        <v>265</v>
      </c>
      <c r="D297">
        <v>142500</v>
      </c>
      <c r="F297" s="6">
        <v>594</v>
      </c>
      <c r="G297" s="4">
        <v>140000</v>
      </c>
      <c r="I297" s="6">
        <v>583</v>
      </c>
      <c r="J297" s="4">
        <v>118500</v>
      </c>
    </row>
    <row r="298" spans="1:10" x14ac:dyDescent="0.3">
      <c r="A298">
        <v>297</v>
      </c>
      <c r="B298" t="s">
        <v>176</v>
      </c>
      <c r="C298" t="s">
        <v>265</v>
      </c>
      <c r="D298">
        <v>152000</v>
      </c>
      <c r="F298" s="6">
        <v>595</v>
      </c>
      <c r="G298" s="4">
        <v>110000</v>
      </c>
      <c r="I298" s="6">
        <v>584</v>
      </c>
      <c r="J298" s="4">
        <v>325000</v>
      </c>
    </row>
    <row r="299" spans="1:10" x14ac:dyDescent="0.3">
      <c r="A299">
        <v>298</v>
      </c>
      <c r="B299" t="s">
        <v>136</v>
      </c>
      <c r="C299" t="s">
        <v>264</v>
      </c>
      <c r="D299">
        <v>239000</v>
      </c>
      <c r="F299" s="6">
        <v>596</v>
      </c>
      <c r="G299" s="4">
        <v>319000</v>
      </c>
      <c r="I299" s="6">
        <v>585</v>
      </c>
      <c r="J299" s="4">
        <v>133000</v>
      </c>
    </row>
    <row r="300" spans="1:10" x14ac:dyDescent="0.3">
      <c r="A300">
        <v>299</v>
      </c>
      <c r="B300" t="s">
        <v>138</v>
      </c>
      <c r="C300" t="s">
        <v>264</v>
      </c>
      <c r="D300">
        <v>175000</v>
      </c>
      <c r="F300" s="6">
        <v>598</v>
      </c>
      <c r="G300" s="4">
        <v>194201</v>
      </c>
      <c r="I300" s="6">
        <v>587</v>
      </c>
      <c r="J300" s="4">
        <v>130000</v>
      </c>
    </row>
    <row r="301" spans="1:10" x14ac:dyDescent="0.3">
      <c r="A301">
        <v>300</v>
      </c>
      <c r="B301" t="s">
        <v>123</v>
      </c>
      <c r="C301" t="s">
        <v>264</v>
      </c>
      <c r="D301">
        <v>158500</v>
      </c>
      <c r="F301" s="6">
        <v>599</v>
      </c>
      <c r="G301" s="4">
        <v>217500</v>
      </c>
      <c r="I301" s="6">
        <v>588</v>
      </c>
      <c r="J301" s="4">
        <v>137000</v>
      </c>
    </row>
    <row r="302" spans="1:10" x14ac:dyDescent="0.3">
      <c r="A302">
        <v>301</v>
      </c>
      <c r="B302" t="s">
        <v>123</v>
      </c>
      <c r="C302" t="s">
        <v>264</v>
      </c>
      <c r="D302">
        <v>157000</v>
      </c>
      <c r="F302" s="6">
        <v>601</v>
      </c>
      <c r="G302" s="4">
        <v>275000</v>
      </c>
      <c r="I302" s="6">
        <v>590</v>
      </c>
      <c r="J302" s="4">
        <v>79500</v>
      </c>
    </row>
    <row r="303" spans="1:10" x14ac:dyDescent="0.3">
      <c r="A303">
        <v>302</v>
      </c>
      <c r="B303" t="s">
        <v>89</v>
      </c>
      <c r="C303" t="s">
        <v>264</v>
      </c>
      <c r="D303">
        <v>267000</v>
      </c>
      <c r="F303" s="6">
        <v>603</v>
      </c>
      <c r="G303" s="4">
        <v>220000</v>
      </c>
      <c r="I303" s="6">
        <v>593</v>
      </c>
      <c r="J303" s="4">
        <v>138000</v>
      </c>
    </row>
    <row r="304" spans="1:10" x14ac:dyDescent="0.3">
      <c r="A304">
        <v>303</v>
      </c>
      <c r="B304" t="s">
        <v>89</v>
      </c>
      <c r="C304" t="s">
        <v>264</v>
      </c>
      <c r="D304">
        <v>205000</v>
      </c>
      <c r="F304" s="6">
        <v>604</v>
      </c>
      <c r="G304" s="4">
        <v>151000</v>
      </c>
      <c r="I304" s="6">
        <v>597</v>
      </c>
      <c r="J304" s="4">
        <v>114504</v>
      </c>
    </row>
    <row r="305" spans="1:10" x14ac:dyDescent="0.3">
      <c r="A305">
        <v>304</v>
      </c>
      <c r="B305" t="s">
        <v>89</v>
      </c>
      <c r="C305" t="s">
        <v>264</v>
      </c>
      <c r="D305">
        <v>149900</v>
      </c>
      <c r="F305" s="6">
        <v>605</v>
      </c>
      <c r="G305" s="4">
        <v>221000</v>
      </c>
      <c r="I305" s="6">
        <v>600</v>
      </c>
      <c r="J305" s="4">
        <v>151000</v>
      </c>
    </row>
    <row r="306" spans="1:10" x14ac:dyDescent="0.3">
      <c r="A306">
        <v>305</v>
      </c>
      <c r="B306" t="s">
        <v>143</v>
      </c>
      <c r="C306" t="s">
        <v>265</v>
      </c>
      <c r="D306">
        <v>295000</v>
      </c>
      <c r="F306" s="6">
        <v>607</v>
      </c>
      <c r="G306" s="4">
        <v>152000</v>
      </c>
      <c r="I306" s="6">
        <v>602</v>
      </c>
      <c r="J306" s="4">
        <v>141000</v>
      </c>
    </row>
    <row r="307" spans="1:10" x14ac:dyDescent="0.3">
      <c r="A307">
        <v>306</v>
      </c>
      <c r="B307" t="s">
        <v>89</v>
      </c>
      <c r="C307" t="s">
        <v>264</v>
      </c>
      <c r="D307">
        <v>305900</v>
      </c>
      <c r="F307" s="6">
        <v>609</v>
      </c>
      <c r="G307" s="4">
        <v>359100</v>
      </c>
      <c r="I307" s="6">
        <v>606</v>
      </c>
      <c r="J307" s="4">
        <v>205000</v>
      </c>
    </row>
    <row r="308" spans="1:10" x14ac:dyDescent="0.3">
      <c r="A308">
        <v>307</v>
      </c>
      <c r="B308" t="s">
        <v>170</v>
      </c>
      <c r="C308" t="s">
        <v>264</v>
      </c>
      <c r="D308">
        <v>225000</v>
      </c>
      <c r="F308" s="6">
        <v>611</v>
      </c>
      <c r="G308" s="4">
        <v>313000</v>
      </c>
      <c r="I308" s="6">
        <v>608</v>
      </c>
      <c r="J308" s="4">
        <v>225000</v>
      </c>
    </row>
    <row r="309" spans="1:10" x14ac:dyDescent="0.3">
      <c r="A309">
        <v>308</v>
      </c>
      <c r="B309" t="s">
        <v>176</v>
      </c>
      <c r="C309" t="s">
        <v>265</v>
      </c>
      <c r="D309">
        <v>89500</v>
      </c>
      <c r="F309" s="6">
        <v>612</v>
      </c>
      <c r="G309" s="4">
        <v>148000</v>
      </c>
      <c r="I309" s="6">
        <v>610</v>
      </c>
      <c r="J309" s="4">
        <v>118500</v>
      </c>
    </row>
    <row r="310" spans="1:10" x14ac:dyDescent="0.3">
      <c r="A310">
        <v>309</v>
      </c>
      <c r="B310" t="s">
        <v>185</v>
      </c>
      <c r="C310" t="s">
        <v>265</v>
      </c>
      <c r="D310">
        <v>82500</v>
      </c>
      <c r="F310" s="6">
        <v>613</v>
      </c>
      <c r="G310" s="4">
        <v>261500</v>
      </c>
      <c r="I310" s="6">
        <v>614</v>
      </c>
      <c r="J310" s="4">
        <v>147000</v>
      </c>
    </row>
    <row r="311" spans="1:10" x14ac:dyDescent="0.3">
      <c r="A311">
        <v>310</v>
      </c>
      <c r="B311" t="s">
        <v>154</v>
      </c>
      <c r="C311" t="s">
        <v>264</v>
      </c>
      <c r="D311">
        <v>360000</v>
      </c>
      <c r="F311" s="6">
        <v>617</v>
      </c>
      <c r="G311" s="4">
        <v>183200</v>
      </c>
      <c r="I311" s="6">
        <v>615</v>
      </c>
      <c r="J311" s="4">
        <v>75500</v>
      </c>
    </row>
    <row r="312" spans="1:10" x14ac:dyDescent="0.3">
      <c r="A312">
        <v>311</v>
      </c>
      <c r="B312" t="s">
        <v>193</v>
      </c>
      <c r="C312" t="s">
        <v>264</v>
      </c>
      <c r="D312">
        <v>165600</v>
      </c>
      <c r="F312" s="6">
        <v>619</v>
      </c>
      <c r="G312" s="4">
        <v>314813</v>
      </c>
      <c r="I312" s="6">
        <v>616</v>
      </c>
      <c r="J312" s="4">
        <v>137500</v>
      </c>
    </row>
    <row r="313" spans="1:10" x14ac:dyDescent="0.3">
      <c r="A313">
        <v>312</v>
      </c>
      <c r="B313" t="s">
        <v>162</v>
      </c>
      <c r="C313" t="s">
        <v>265</v>
      </c>
      <c r="D313">
        <v>132000</v>
      </c>
      <c r="F313" s="6">
        <v>620</v>
      </c>
      <c r="G313" s="4">
        <v>305000</v>
      </c>
      <c r="I313" s="6">
        <v>618</v>
      </c>
      <c r="J313" s="4">
        <v>105500</v>
      </c>
    </row>
    <row r="314" spans="1:10" x14ac:dyDescent="0.3">
      <c r="A314">
        <v>313</v>
      </c>
      <c r="B314" t="s">
        <v>143</v>
      </c>
      <c r="C314" t="s">
        <v>265</v>
      </c>
      <c r="D314">
        <v>119900</v>
      </c>
      <c r="F314" s="6">
        <v>622</v>
      </c>
      <c r="G314" s="4">
        <v>240000</v>
      </c>
      <c r="I314" s="6">
        <v>621</v>
      </c>
      <c r="J314" s="4">
        <v>67000</v>
      </c>
    </row>
    <row r="315" spans="1:10" x14ac:dyDescent="0.3">
      <c r="A315">
        <v>314</v>
      </c>
      <c r="B315" t="s">
        <v>189</v>
      </c>
      <c r="C315" t="s">
        <v>264</v>
      </c>
      <c r="D315">
        <v>375000</v>
      </c>
      <c r="F315" s="6">
        <v>624</v>
      </c>
      <c r="G315" s="4">
        <v>168500</v>
      </c>
      <c r="I315" s="6">
        <v>623</v>
      </c>
      <c r="J315" s="4">
        <v>135000</v>
      </c>
    </row>
    <row r="316" spans="1:10" x14ac:dyDescent="0.3">
      <c r="A316">
        <v>315</v>
      </c>
      <c r="B316" t="s">
        <v>143</v>
      </c>
      <c r="C316" t="s">
        <v>265</v>
      </c>
      <c r="D316">
        <v>178000</v>
      </c>
      <c r="F316" s="6">
        <v>625</v>
      </c>
      <c r="G316" s="4">
        <v>165150</v>
      </c>
      <c r="I316" s="6">
        <v>626</v>
      </c>
      <c r="J316" s="4">
        <v>160000</v>
      </c>
    </row>
    <row r="317" spans="1:10" x14ac:dyDescent="0.3">
      <c r="A317">
        <v>316</v>
      </c>
      <c r="B317" t="s">
        <v>193</v>
      </c>
      <c r="C317" t="s">
        <v>264</v>
      </c>
      <c r="D317">
        <v>188500</v>
      </c>
      <c r="F317" s="6">
        <v>632</v>
      </c>
      <c r="G317" s="4">
        <v>209500</v>
      </c>
      <c r="I317" s="6">
        <v>627</v>
      </c>
      <c r="J317" s="4">
        <v>139900</v>
      </c>
    </row>
    <row r="318" spans="1:10" x14ac:dyDescent="0.3">
      <c r="A318">
        <v>317</v>
      </c>
      <c r="B318" t="s">
        <v>138</v>
      </c>
      <c r="C318" t="s">
        <v>264</v>
      </c>
      <c r="D318">
        <v>260000</v>
      </c>
      <c r="F318" s="6">
        <v>633</v>
      </c>
      <c r="G318" s="4">
        <v>82500</v>
      </c>
      <c r="I318" s="6">
        <v>628</v>
      </c>
      <c r="J318" s="4">
        <v>153000</v>
      </c>
    </row>
    <row r="319" spans="1:10" x14ac:dyDescent="0.3">
      <c r="A319">
        <v>318</v>
      </c>
      <c r="B319" t="s">
        <v>136</v>
      </c>
      <c r="C319" t="s">
        <v>264</v>
      </c>
      <c r="D319">
        <v>270000</v>
      </c>
      <c r="F319" s="6">
        <v>640</v>
      </c>
      <c r="G319" s="4">
        <v>264561</v>
      </c>
      <c r="I319" s="6">
        <v>629</v>
      </c>
      <c r="J319" s="4">
        <v>135000</v>
      </c>
    </row>
    <row r="320" spans="1:10" x14ac:dyDescent="0.3">
      <c r="A320">
        <v>319</v>
      </c>
      <c r="B320" t="s">
        <v>129</v>
      </c>
      <c r="C320" t="s">
        <v>264</v>
      </c>
      <c r="D320">
        <v>260000</v>
      </c>
      <c r="F320" s="6">
        <v>641</v>
      </c>
      <c r="G320" s="4">
        <v>274000</v>
      </c>
      <c r="I320" s="6">
        <v>630</v>
      </c>
      <c r="J320" s="4">
        <v>168500</v>
      </c>
    </row>
    <row r="321" spans="1:10" x14ac:dyDescent="0.3">
      <c r="A321">
        <v>320</v>
      </c>
      <c r="B321" t="s">
        <v>138</v>
      </c>
      <c r="C321" t="s">
        <v>264</v>
      </c>
      <c r="D321">
        <v>187500</v>
      </c>
      <c r="F321" s="6">
        <v>642</v>
      </c>
      <c r="G321" s="4">
        <v>226000</v>
      </c>
      <c r="I321" s="6">
        <v>631</v>
      </c>
      <c r="J321" s="4">
        <v>124000</v>
      </c>
    </row>
    <row r="322" spans="1:10" x14ac:dyDescent="0.3">
      <c r="A322">
        <v>321</v>
      </c>
      <c r="B322" t="s">
        <v>154</v>
      </c>
      <c r="C322" t="s">
        <v>264</v>
      </c>
      <c r="D322">
        <v>342643</v>
      </c>
      <c r="F322" s="6">
        <v>644</v>
      </c>
      <c r="G322" s="4">
        <v>152000</v>
      </c>
      <c r="I322" s="6">
        <v>634</v>
      </c>
      <c r="J322" s="4">
        <v>139400</v>
      </c>
    </row>
    <row r="323" spans="1:10" x14ac:dyDescent="0.3">
      <c r="A323">
        <v>322</v>
      </c>
      <c r="B323" t="s">
        <v>154</v>
      </c>
      <c r="C323" t="s">
        <v>264</v>
      </c>
      <c r="D323">
        <v>354000</v>
      </c>
      <c r="F323" s="6">
        <v>645</v>
      </c>
      <c r="G323" s="4">
        <v>370878</v>
      </c>
      <c r="I323" s="6">
        <v>635</v>
      </c>
      <c r="J323" s="4">
        <v>144000</v>
      </c>
    </row>
    <row r="324" spans="1:10" x14ac:dyDescent="0.3">
      <c r="A324">
        <v>323</v>
      </c>
      <c r="B324" t="s">
        <v>170</v>
      </c>
      <c r="C324" t="s">
        <v>264</v>
      </c>
      <c r="D324">
        <v>301000</v>
      </c>
      <c r="F324" s="6">
        <v>651</v>
      </c>
      <c r="G324" s="4">
        <v>205950</v>
      </c>
      <c r="I324" s="6">
        <v>636</v>
      </c>
      <c r="J324" s="4">
        <v>200000</v>
      </c>
    </row>
    <row r="325" spans="1:10" x14ac:dyDescent="0.3">
      <c r="A325">
        <v>324</v>
      </c>
      <c r="B325" t="s">
        <v>143</v>
      </c>
      <c r="C325" t="s">
        <v>265</v>
      </c>
      <c r="D325">
        <v>126175</v>
      </c>
      <c r="F325" s="6">
        <v>653</v>
      </c>
      <c r="G325" s="4">
        <v>191000</v>
      </c>
      <c r="I325" s="6">
        <v>637</v>
      </c>
      <c r="J325" s="4">
        <v>60000</v>
      </c>
    </row>
    <row r="326" spans="1:10" x14ac:dyDescent="0.3">
      <c r="A326">
        <v>325</v>
      </c>
      <c r="B326" t="s">
        <v>162</v>
      </c>
      <c r="C326" t="s">
        <v>265</v>
      </c>
      <c r="D326">
        <v>242000</v>
      </c>
      <c r="F326" s="6">
        <v>655</v>
      </c>
      <c r="G326" s="4">
        <v>350000</v>
      </c>
      <c r="I326" s="6">
        <v>638</v>
      </c>
      <c r="J326" s="4">
        <v>93000</v>
      </c>
    </row>
    <row r="327" spans="1:10" x14ac:dyDescent="0.3">
      <c r="A327">
        <v>326</v>
      </c>
      <c r="B327" t="s">
        <v>176</v>
      </c>
      <c r="C327" t="s">
        <v>265</v>
      </c>
      <c r="D327">
        <v>87000</v>
      </c>
      <c r="F327" s="6">
        <v>658</v>
      </c>
      <c r="G327" s="4">
        <v>149000</v>
      </c>
      <c r="I327" s="6">
        <v>639</v>
      </c>
      <c r="J327" s="4">
        <v>85000</v>
      </c>
    </row>
    <row r="328" spans="1:10" x14ac:dyDescent="0.3">
      <c r="A328">
        <v>327</v>
      </c>
      <c r="B328" t="s">
        <v>113</v>
      </c>
      <c r="C328" t="s">
        <v>264</v>
      </c>
      <c r="D328">
        <v>324000</v>
      </c>
      <c r="F328" s="6">
        <v>661</v>
      </c>
      <c r="G328" s="4">
        <v>197900</v>
      </c>
      <c r="I328" s="6">
        <v>643</v>
      </c>
      <c r="J328" s="4">
        <v>345000</v>
      </c>
    </row>
    <row r="329" spans="1:10" x14ac:dyDescent="0.3">
      <c r="A329">
        <v>328</v>
      </c>
      <c r="B329" t="s">
        <v>162</v>
      </c>
      <c r="C329" t="s">
        <v>265</v>
      </c>
      <c r="D329">
        <v>145250</v>
      </c>
      <c r="F329" s="6">
        <v>662</v>
      </c>
      <c r="G329" s="4">
        <v>402000</v>
      </c>
      <c r="I329" s="6">
        <v>646</v>
      </c>
      <c r="J329" s="4">
        <v>143250</v>
      </c>
    </row>
    <row r="330" spans="1:10" x14ac:dyDescent="0.3">
      <c r="A330">
        <v>329</v>
      </c>
      <c r="B330" t="s">
        <v>148</v>
      </c>
      <c r="C330" t="s">
        <v>265</v>
      </c>
      <c r="D330">
        <v>214500</v>
      </c>
      <c r="F330" s="6">
        <v>665</v>
      </c>
      <c r="G330" s="4">
        <v>423000</v>
      </c>
      <c r="I330" s="6">
        <v>647</v>
      </c>
      <c r="J330" s="4">
        <v>98300</v>
      </c>
    </row>
    <row r="331" spans="1:10" x14ac:dyDescent="0.3">
      <c r="A331">
        <v>330</v>
      </c>
      <c r="B331" t="s">
        <v>176</v>
      </c>
      <c r="C331" t="s">
        <v>265</v>
      </c>
      <c r="D331">
        <v>78000</v>
      </c>
      <c r="F331" s="6">
        <v>666</v>
      </c>
      <c r="G331" s="4">
        <v>230500</v>
      </c>
      <c r="I331" s="6">
        <v>648</v>
      </c>
      <c r="J331" s="4">
        <v>155000</v>
      </c>
    </row>
    <row r="332" spans="1:10" x14ac:dyDescent="0.3">
      <c r="A332">
        <v>331</v>
      </c>
      <c r="B332" t="s">
        <v>162</v>
      </c>
      <c r="C332" t="s">
        <v>265</v>
      </c>
      <c r="D332">
        <v>119000</v>
      </c>
      <c r="F332" s="6">
        <v>668</v>
      </c>
      <c r="G332" s="4">
        <v>193500</v>
      </c>
      <c r="I332" s="6">
        <v>649</v>
      </c>
      <c r="J332" s="4">
        <v>155000</v>
      </c>
    </row>
    <row r="333" spans="1:10" x14ac:dyDescent="0.3">
      <c r="A333">
        <v>332</v>
      </c>
      <c r="B333" t="s">
        <v>162</v>
      </c>
      <c r="C333" t="s">
        <v>265</v>
      </c>
      <c r="D333">
        <v>139000</v>
      </c>
      <c r="F333" s="6">
        <v>670</v>
      </c>
      <c r="G333" s="4">
        <v>137500</v>
      </c>
      <c r="I333" s="6">
        <v>650</v>
      </c>
      <c r="J333" s="4">
        <v>84500</v>
      </c>
    </row>
    <row r="334" spans="1:10" x14ac:dyDescent="0.3">
      <c r="A334">
        <v>333</v>
      </c>
      <c r="B334" t="s">
        <v>154</v>
      </c>
      <c r="C334" t="s">
        <v>264</v>
      </c>
      <c r="D334">
        <v>284000</v>
      </c>
      <c r="F334" s="6">
        <v>671</v>
      </c>
      <c r="G334" s="4">
        <v>173500</v>
      </c>
      <c r="I334" s="6">
        <v>652</v>
      </c>
      <c r="J334" s="4">
        <v>108000</v>
      </c>
    </row>
    <row r="335" spans="1:10" x14ac:dyDescent="0.3">
      <c r="A335">
        <v>334</v>
      </c>
      <c r="B335" t="s">
        <v>154</v>
      </c>
      <c r="C335" t="s">
        <v>264</v>
      </c>
      <c r="D335">
        <v>207000</v>
      </c>
      <c r="F335" s="6">
        <v>673</v>
      </c>
      <c r="G335" s="4">
        <v>165000</v>
      </c>
      <c r="I335" s="6">
        <v>654</v>
      </c>
      <c r="J335" s="4">
        <v>135000</v>
      </c>
    </row>
    <row r="336" spans="1:10" x14ac:dyDescent="0.3">
      <c r="A336">
        <v>335</v>
      </c>
      <c r="B336" t="s">
        <v>193</v>
      </c>
      <c r="C336" t="s">
        <v>264</v>
      </c>
      <c r="D336">
        <v>192000</v>
      </c>
      <c r="F336" s="6">
        <v>674</v>
      </c>
      <c r="G336" s="4">
        <v>257500</v>
      </c>
      <c r="I336" s="6">
        <v>656</v>
      </c>
      <c r="J336" s="4">
        <v>88000</v>
      </c>
    </row>
    <row r="337" spans="1:10" x14ac:dyDescent="0.3">
      <c r="A337">
        <v>336</v>
      </c>
      <c r="B337" t="s">
        <v>189</v>
      </c>
      <c r="C337" t="s">
        <v>264</v>
      </c>
      <c r="D337">
        <v>228950</v>
      </c>
      <c r="F337" s="6">
        <v>679</v>
      </c>
      <c r="G337" s="4">
        <v>372500</v>
      </c>
      <c r="I337" s="6">
        <v>657</v>
      </c>
      <c r="J337" s="4">
        <v>145500</v>
      </c>
    </row>
    <row r="338" spans="1:10" x14ac:dyDescent="0.3">
      <c r="A338">
        <v>337</v>
      </c>
      <c r="B338" t="s">
        <v>200</v>
      </c>
      <c r="C338" t="s">
        <v>264</v>
      </c>
      <c r="D338">
        <v>377426</v>
      </c>
      <c r="F338" s="6">
        <v>681</v>
      </c>
      <c r="G338" s="4">
        <v>143000</v>
      </c>
      <c r="I338" s="6">
        <v>659</v>
      </c>
      <c r="J338" s="4">
        <v>97500</v>
      </c>
    </row>
    <row r="339" spans="1:10" x14ac:dyDescent="0.3">
      <c r="A339">
        <v>338</v>
      </c>
      <c r="B339" t="s">
        <v>89</v>
      </c>
      <c r="C339" t="s">
        <v>264</v>
      </c>
      <c r="D339">
        <v>214000</v>
      </c>
      <c r="F339" s="6">
        <v>683</v>
      </c>
      <c r="G339" s="4">
        <v>173000</v>
      </c>
      <c r="I339" s="6">
        <v>660</v>
      </c>
      <c r="J339" s="4">
        <v>167000</v>
      </c>
    </row>
    <row r="340" spans="1:10" x14ac:dyDescent="0.3">
      <c r="A340">
        <v>339</v>
      </c>
      <c r="B340" t="s">
        <v>138</v>
      </c>
      <c r="C340" t="s">
        <v>264</v>
      </c>
      <c r="D340">
        <v>202500</v>
      </c>
      <c r="F340" s="6">
        <v>684</v>
      </c>
      <c r="G340" s="4">
        <v>285000</v>
      </c>
      <c r="I340" s="6">
        <v>663</v>
      </c>
      <c r="J340" s="4">
        <v>110000</v>
      </c>
    </row>
    <row r="341" spans="1:10" x14ac:dyDescent="0.3">
      <c r="A341">
        <v>340</v>
      </c>
      <c r="B341" t="s">
        <v>162</v>
      </c>
      <c r="C341" t="s">
        <v>265</v>
      </c>
      <c r="D341">
        <v>155000</v>
      </c>
      <c r="F341" s="6">
        <v>685</v>
      </c>
      <c r="G341" s="4">
        <v>221000</v>
      </c>
      <c r="I341" s="6">
        <v>664</v>
      </c>
      <c r="J341" s="4">
        <v>137500</v>
      </c>
    </row>
    <row r="342" spans="1:10" x14ac:dyDescent="0.3">
      <c r="A342">
        <v>341</v>
      </c>
      <c r="B342" t="s">
        <v>189</v>
      </c>
      <c r="C342" t="s">
        <v>264</v>
      </c>
      <c r="D342">
        <v>202900</v>
      </c>
      <c r="F342" s="6">
        <v>686</v>
      </c>
      <c r="G342" s="4">
        <v>207500</v>
      </c>
      <c r="I342" s="6">
        <v>667</v>
      </c>
      <c r="J342" s="4">
        <v>129000</v>
      </c>
    </row>
    <row r="343" spans="1:10" x14ac:dyDescent="0.3">
      <c r="A343">
        <v>342</v>
      </c>
      <c r="B343" t="s">
        <v>170</v>
      </c>
      <c r="C343" t="s">
        <v>264</v>
      </c>
      <c r="D343">
        <v>82000</v>
      </c>
      <c r="F343" s="6">
        <v>687</v>
      </c>
      <c r="G343" s="4">
        <v>227875</v>
      </c>
      <c r="I343" s="6">
        <v>669</v>
      </c>
      <c r="J343" s="4">
        <v>168000</v>
      </c>
    </row>
    <row r="344" spans="1:10" x14ac:dyDescent="0.3">
      <c r="A344">
        <v>343</v>
      </c>
      <c r="B344" t="s">
        <v>162</v>
      </c>
      <c r="C344" t="s">
        <v>265</v>
      </c>
      <c r="D344">
        <v>87500</v>
      </c>
      <c r="F344" s="6">
        <v>688</v>
      </c>
      <c r="G344" s="4">
        <v>148800</v>
      </c>
      <c r="I344" s="6">
        <v>672</v>
      </c>
      <c r="J344" s="4">
        <v>103600</v>
      </c>
    </row>
    <row r="345" spans="1:10" x14ac:dyDescent="0.3">
      <c r="A345">
        <v>344</v>
      </c>
      <c r="B345" t="s">
        <v>154</v>
      </c>
      <c r="C345" t="s">
        <v>264</v>
      </c>
      <c r="D345">
        <v>266000</v>
      </c>
      <c r="F345" s="6">
        <v>689</v>
      </c>
      <c r="G345" s="4">
        <v>392000</v>
      </c>
      <c r="I345" s="6">
        <v>675</v>
      </c>
      <c r="J345" s="4">
        <v>140000</v>
      </c>
    </row>
    <row r="346" spans="1:10" x14ac:dyDescent="0.3">
      <c r="A346">
        <v>345</v>
      </c>
      <c r="B346" t="s">
        <v>178</v>
      </c>
      <c r="C346" t="s">
        <v>265</v>
      </c>
      <c r="D346">
        <v>85000</v>
      </c>
      <c r="F346" s="6">
        <v>690</v>
      </c>
      <c r="G346" s="4">
        <v>194700</v>
      </c>
      <c r="I346" s="6">
        <v>676</v>
      </c>
      <c r="J346" s="4">
        <v>148500</v>
      </c>
    </row>
    <row r="347" spans="1:10" x14ac:dyDescent="0.3">
      <c r="A347">
        <v>346</v>
      </c>
      <c r="B347" t="s">
        <v>148</v>
      </c>
      <c r="C347" t="s">
        <v>265</v>
      </c>
      <c r="D347">
        <v>140200</v>
      </c>
      <c r="F347" s="6">
        <v>691</v>
      </c>
      <c r="G347" s="4">
        <v>141000</v>
      </c>
      <c r="I347" s="6">
        <v>677</v>
      </c>
      <c r="J347" s="4">
        <v>87000</v>
      </c>
    </row>
    <row r="348" spans="1:10" x14ac:dyDescent="0.3">
      <c r="A348">
        <v>347</v>
      </c>
      <c r="B348" t="s">
        <v>162</v>
      </c>
      <c r="C348" t="s">
        <v>265</v>
      </c>
      <c r="D348">
        <v>151500</v>
      </c>
      <c r="F348" s="6">
        <v>692</v>
      </c>
      <c r="G348" s="4">
        <v>755000</v>
      </c>
      <c r="I348" s="6">
        <v>678</v>
      </c>
      <c r="J348" s="4">
        <v>109500</v>
      </c>
    </row>
    <row r="349" spans="1:10" x14ac:dyDescent="0.3">
      <c r="A349">
        <v>348</v>
      </c>
      <c r="B349" t="s">
        <v>162</v>
      </c>
      <c r="C349" t="s">
        <v>265</v>
      </c>
      <c r="D349">
        <v>157500</v>
      </c>
      <c r="F349" s="6">
        <v>693</v>
      </c>
      <c r="G349" s="4">
        <v>335000</v>
      </c>
      <c r="I349" s="6">
        <v>680</v>
      </c>
      <c r="J349" s="4">
        <v>128500</v>
      </c>
    </row>
    <row r="350" spans="1:10" x14ac:dyDescent="0.3">
      <c r="A350">
        <v>349</v>
      </c>
      <c r="B350" t="s">
        <v>154</v>
      </c>
      <c r="C350" t="s">
        <v>264</v>
      </c>
      <c r="D350">
        <v>154000</v>
      </c>
      <c r="F350" s="6">
        <v>696</v>
      </c>
      <c r="G350" s="4">
        <v>176000</v>
      </c>
      <c r="I350" s="6">
        <v>682</v>
      </c>
      <c r="J350" s="4">
        <v>159434</v>
      </c>
    </row>
    <row r="351" spans="1:10" x14ac:dyDescent="0.3">
      <c r="A351">
        <v>350</v>
      </c>
      <c r="B351" t="s">
        <v>154</v>
      </c>
      <c r="C351" t="s">
        <v>264</v>
      </c>
      <c r="D351">
        <v>437154</v>
      </c>
      <c r="F351" s="6">
        <v>700</v>
      </c>
      <c r="G351" s="4">
        <v>196000</v>
      </c>
      <c r="I351" s="6">
        <v>694</v>
      </c>
      <c r="J351" s="4">
        <v>108480</v>
      </c>
    </row>
    <row r="352" spans="1:10" x14ac:dyDescent="0.3">
      <c r="A352">
        <v>351</v>
      </c>
      <c r="B352" t="s">
        <v>154</v>
      </c>
      <c r="C352" t="s">
        <v>264</v>
      </c>
      <c r="D352">
        <v>318061</v>
      </c>
      <c r="F352" s="6">
        <v>701</v>
      </c>
      <c r="G352" s="4">
        <v>312500</v>
      </c>
      <c r="I352" s="6">
        <v>695</v>
      </c>
      <c r="J352" s="4">
        <v>141500</v>
      </c>
    </row>
    <row r="353" spans="1:10" x14ac:dyDescent="0.3">
      <c r="A353">
        <v>352</v>
      </c>
      <c r="B353" t="s">
        <v>205</v>
      </c>
      <c r="C353" t="s">
        <v>264</v>
      </c>
      <c r="D353">
        <v>190000</v>
      </c>
      <c r="F353" s="6">
        <v>702</v>
      </c>
      <c r="G353" s="4">
        <v>140000</v>
      </c>
      <c r="I353" s="6">
        <v>697</v>
      </c>
      <c r="J353" s="4">
        <v>89000</v>
      </c>
    </row>
    <row r="354" spans="1:10" x14ac:dyDescent="0.3">
      <c r="A354">
        <v>353</v>
      </c>
      <c r="B354" t="s">
        <v>185</v>
      </c>
      <c r="C354" t="s">
        <v>265</v>
      </c>
      <c r="D354">
        <v>95000</v>
      </c>
      <c r="F354" s="6">
        <v>703</v>
      </c>
      <c r="G354" s="4">
        <v>361919</v>
      </c>
      <c r="I354" s="6">
        <v>698</v>
      </c>
      <c r="J354" s="4">
        <v>123500</v>
      </c>
    </row>
    <row r="355" spans="1:10" x14ac:dyDescent="0.3">
      <c r="A355">
        <v>354</v>
      </c>
      <c r="B355" t="s">
        <v>143</v>
      </c>
      <c r="C355" t="s">
        <v>265</v>
      </c>
      <c r="D355">
        <v>105900</v>
      </c>
      <c r="F355" s="6">
        <v>705</v>
      </c>
      <c r="G355" s="4">
        <v>213000</v>
      </c>
      <c r="I355" s="6">
        <v>699</v>
      </c>
      <c r="J355" s="4">
        <v>138500</v>
      </c>
    </row>
    <row r="356" spans="1:10" x14ac:dyDescent="0.3">
      <c r="A356">
        <v>355</v>
      </c>
      <c r="B356" t="s">
        <v>232</v>
      </c>
      <c r="C356" t="s">
        <v>265</v>
      </c>
      <c r="D356">
        <v>140000</v>
      </c>
      <c r="F356" s="6">
        <v>707</v>
      </c>
      <c r="G356" s="4">
        <v>302000</v>
      </c>
      <c r="I356" s="6">
        <v>704</v>
      </c>
      <c r="J356" s="4">
        <v>140000</v>
      </c>
    </row>
    <row r="357" spans="1:10" x14ac:dyDescent="0.3">
      <c r="A357">
        <v>356</v>
      </c>
      <c r="B357" t="s">
        <v>89</v>
      </c>
      <c r="C357" t="s">
        <v>264</v>
      </c>
      <c r="D357">
        <v>177500</v>
      </c>
      <c r="F357" s="6">
        <v>708</v>
      </c>
      <c r="G357" s="4">
        <v>254000</v>
      </c>
      <c r="I357" s="6">
        <v>706</v>
      </c>
      <c r="J357" s="4">
        <v>55000</v>
      </c>
    </row>
    <row r="358" spans="1:10" x14ac:dyDescent="0.3">
      <c r="A358">
        <v>357</v>
      </c>
      <c r="B358" t="s">
        <v>193</v>
      </c>
      <c r="C358" t="s">
        <v>264</v>
      </c>
      <c r="D358">
        <v>173000</v>
      </c>
      <c r="F358" s="6">
        <v>709</v>
      </c>
      <c r="G358" s="4">
        <v>179540</v>
      </c>
      <c r="I358" s="6">
        <v>710</v>
      </c>
      <c r="J358" s="4">
        <v>109900</v>
      </c>
    </row>
    <row r="359" spans="1:10" x14ac:dyDescent="0.3">
      <c r="A359">
        <v>358</v>
      </c>
      <c r="B359" t="s">
        <v>178</v>
      </c>
      <c r="C359" t="s">
        <v>265</v>
      </c>
      <c r="D359">
        <v>134000</v>
      </c>
      <c r="F359" s="6">
        <v>713</v>
      </c>
      <c r="G359" s="4">
        <v>189000</v>
      </c>
      <c r="I359" s="6">
        <v>711</v>
      </c>
      <c r="J359" s="4">
        <v>52000</v>
      </c>
    </row>
    <row r="360" spans="1:10" x14ac:dyDescent="0.3">
      <c r="A360">
        <v>359</v>
      </c>
      <c r="B360" t="s">
        <v>205</v>
      </c>
      <c r="C360" t="s">
        <v>264</v>
      </c>
      <c r="D360">
        <v>130000</v>
      </c>
      <c r="F360" s="6">
        <v>716</v>
      </c>
      <c r="G360" s="4">
        <v>165000</v>
      </c>
      <c r="I360" s="6">
        <v>712</v>
      </c>
      <c r="J360" s="4">
        <v>102776</v>
      </c>
    </row>
    <row r="361" spans="1:10" x14ac:dyDescent="0.3">
      <c r="A361">
        <v>360</v>
      </c>
      <c r="B361" t="s">
        <v>129</v>
      </c>
      <c r="C361" t="s">
        <v>264</v>
      </c>
      <c r="D361">
        <v>280000</v>
      </c>
      <c r="F361" s="6">
        <v>718</v>
      </c>
      <c r="G361" s="4">
        <v>157000</v>
      </c>
      <c r="I361" s="6">
        <v>714</v>
      </c>
      <c r="J361" s="4">
        <v>129000</v>
      </c>
    </row>
    <row r="362" spans="1:10" x14ac:dyDescent="0.3">
      <c r="A362">
        <v>361</v>
      </c>
      <c r="B362" t="s">
        <v>131</v>
      </c>
      <c r="C362" t="s">
        <v>265</v>
      </c>
      <c r="D362">
        <v>156000</v>
      </c>
      <c r="F362" s="6">
        <v>719</v>
      </c>
      <c r="G362" s="4">
        <v>341000</v>
      </c>
      <c r="I362" s="6">
        <v>715</v>
      </c>
      <c r="J362" s="4">
        <v>130500</v>
      </c>
    </row>
    <row r="363" spans="1:10" x14ac:dyDescent="0.3">
      <c r="A363">
        <v>362</v>
      </c>
      <c r="B363" t="s">
        <v>148</v>
      </c>
      <c r="C363" t="s">
        <v>265</v>
      </c>
      <c r="D363">
        <v>145000</v>
      </c>
      <c r="F363" s="6">
        <v>720</v>
      </c>
      <c r="G363" s="4">
        <v>128500</v>
      </c>
      <c r="I363" s="6">
        <v>717</v>
      </c>
      <c r="J363" s="4">
        <v>159500</v>
      </c>
    </row>
    <row r="364" spans="1:10" x14ac:dyDescent="0.3">
      <c r="A364">
        <v>363</v>
      </c>
      <c r="B364" t="s">
        <v>185</v>
      </c>
      <c r="C364" t="s">
        <v>265</v>
      </c>
      <c r="D364">
        <v>198500</v>
      </c>
      <c r="F364" s="6">
        <v>721</v>
      </c>
      <c r="G364" s="4">
        <v>275000</v>
      </c>
      <c r="I364" s="6">
        <v>723</v>
      </c>
      <c r="J364" s="4">
        <v>124500</v>
      </c>
    </row>
    <row r="365" spans="1:10" x14ac:dyDescent="0.3">
      <c r="A365">
        <v>364</v>
      </c>
      <c r="B365" t="s">
        <v>228</v>
      </c>
      <c r="C365" t="s">
        <v>265</v>
      </c>
      <c r="D365">
        <v>118000</v>
      </c>
      <c r="F365" s="6">
        <v>722</v>
      </c>
      <c r="G365" s="4">
        <v>143000</v>
      </c>
      <c r="I365" s="6">
        <v>724</v>
      </c>
      <c r="J365" s="4">
        <v>135000</v>
      </c>
    </row>
    <row r="366" spans="1:10" x14ac:dyDescent="0.3">
      <c r="A366">
        <v>365</v>
      </c>
      <c r="B366" t="s">
        <v>138</v>
      </c>
      <c r="C366" t="s">
        <v>264</v>
      </c>
      <c r="D366">
        <v>190000</v>
      </c>
      <c r="F366" s="6">
        <v>727</v>
      </c>
      <c r="G366" s="4">
        <v>222000</v>
      </c>
      <c r="I366" s="6">
        <v>725</v>
      </c>
      <c r="J366" s="4">
        <v>320000</v>
      </c>
    </row>
    <row r="367" spans="1:10" x14ac:dyDescent="0.3">
      <c r="A367">
        <v>366</v>
      </c>
      <c r="B367" t="s">
        <v>176</v>
      </c>
      <c r="C367" t="s">
        <v>265</v>
      </c>
      <c r="D367">
        <v>147000</v>
      </c>
      <c r="F367" s="6">
        <v>728</v>
      </c>
      <c r="G367" s="4">
        <v>194500</v>
      </c>
      <c r="I367" s="6">
        <v>726</v>
      </c>
      <c r="J367" s="4">
        <v>120500</v>
      </c>
    </row>
    <row r="368" spans="1:10" x14ac:dyDescent="0.3">
      <c r="A368">
        <v>367</v>
      </c>
      <c r="B368" t="s">
        <v>162</v>
      </c>
      <c r="C368" t="s">
        <v>265</v>
      </c>
      <c r="D368">
        <v>159000</v>
      </c>
      <c r="F368" s="6">
        <v>731</v>
      </c>
      <c r="G368" s="4">
        <v>236500</v>
      </c>
      <c r="I368" s="6">
        <v>729</v>
      </c>
      <c r="J368" s="4">
        <v>110000</v>
      </c>
    </row>
    <row r="369" spans="1:10" x14ac:dyDescent="0.3">
      <c r="A369">
        <v>368</v>
      </c>
      <c r="B369" t="s">
        <v>162</v>
      </c>
      <c r="C369" t="s">
        <v>265</v>
      </c>
      <c r="D369">
        <v>165000</v>
      </c>
      <c r="F369" s="6">
        <v>732</v>
      </c>
      <c r="G369" s="4">
        <v>187500</v>
      </c>
      <c r="I369" s="6">
        <v>730</v>
      </c>
      <c r="J369" s="4">
        <v>103000</v>
      </c>
    </row>
    <row r="370" spans="1:10" x14ac:dyDescent="0.3">
      <c r="A370">
        <v>369</v>
      </c>
      <c r="B370" t="s">
        <v>162</v>
      </c>
      <c r="C370" t="s">
        <v>265</v>
      </c>
      <c r="D370">
        <v>132000</v>
      </c>
      <c r="F370" s="6">
        <v>733</v>
      </c>
      <c r="G370" s="4">
        <v>222500</v>
      </c>
      <c r="I370" s="6">
        <v>734</v>
      </c>
      <c r="J370" s="4">
        <v>131400</v>
      </c>
    </row>
    <row r="371" spans="1:10" x14ac:dyDescent="0.3">
      <c r="A371">
        <v>370</v>
      </c>
      <c r="B371" t="s">
        <v>162</v>
      </c>
      <c r="C371" t="s">
        <v>265</v>
      </c>
      <c r="D371">
        <v>162000</v>
      </c>
      <c r="F371" s="6">
        <v>738</v>
      </c>
      <c r="G371" s="4">
        <v>239900</v>
      </c>
      <c r="I371" s="6">
        <v>735</v>
      </c>
      <c r="J371" s="4">
        <v>108000</v>
      </c>
    </row>
    <row r="372" spans="1:10" x14ac:dyDescent="0.3">
      <c r="A372">
        <v>371</v>
      </c>
      <c r="B372" t="s">
        <v>193</v>
      </c>
      <c r="C372" t="s">
        <v>264</v>
      </c>
      <c r="D372">
        <v>172400</v>
      </c>
      <c r="F372" s="6">
        <v>740</v>
      </c>
      <c r="G372" s="4">
        <v>190000</v>
      </c>
      <c r="I372" s="6">
        <v>736</v>
      </c>
      <c r="J372" s="4">
        <v>163000</v>
      </c>
    </row>
    <row r="373" spans="1:10" x14ac:dyDescent="0.3">
      <c r="A373">
        <v>372</v>
      </c>
      <c r="B373" t="s">
        <v>205</v>
      </c>
      <c r="C373" t="s">
        <v>264</v>
      </c>
      <c r="D373">
        <v>134432</v>
      </c>
      <c r="F373" s="6">
        <v>743</v>
      </c>
      <c r="G373" s="4">
        <v>179000</v>
      </c>
      <c r="I373" s="6">
        <v>737</v>
      </c>
      <c r="J373" s="4">
        <v>93500</v>
      </c>
    </row>
    <row r="374" spans="1:10" x14ac:dyDescent="0.3">
      <c r="A374">
        <v>373</v>
      </c>
      <c r="B374" t="s">
        <v>170</v>
      </c>
      <c r="C374" t="s">
        <v>264</v>
      </c>
      <c r="D374">
        <v>125000</v>
      </c>
      <c r="F374" s="6">
        <v>745</v>
      </c>
      <c r="G374" s="4">
        <v>180000</v>
      </c>
      <c r="I374" s="6">
        <v>739</v>
      </c>
      <c r="J374" s="4">
        <v>179000</v>
      </c>
    </row>
    <row r="375" spans="1:10" x14ac:dyDescent="0.3">
      <c r="A375">
        <v>374</v>
      </c>
      <c r="B375" t="s">
        <v>162</v>
      </c>
      <c r="C375" t="s">
        <v>265</v>
      </c>
      <c r="D375">
        <v>123000</v>
      </c>
      <c r="F375" s="6">
        <v>746</v>
      </c>
      <c r="G375" s="4">
        <v>299800</v>
      </c>
      <c r="I375" s="6">
        <v>741</v>
      </c>
      <c r="J375" s="4">
        <v>132000</v>
      </c>
    </row>
    <row r="376" spans="1:10" x14ac:dyDescent="0.3">
      <c r="A376">
        <v>375</v>
      </c>
      <c r="B376" t="s">
        <v>89</v>
      </c>
      <c r="C376" t="s">
        <v>264</v>
      </c>
      <c r="D376">
        <v>219500</v>
      </c>
      <c r="F376" s="6">
        <v>747</v>
      </c>
      <c r="G376" s="4">
        <v>236000</v>
      </c>
      <c r="I376" s="6">
        <v>742</v>
      </c>
      <c r="J376" s="4">
        <v>142000</v>
      </c>
    </row>
    <row r="377" spans="1:10" x14ac:dyDescent="0.3">
      <c r="A377">
        <v>376</v>
      </c>
      <c r="B377" t="s">
        <v>185</v>
      </c>
      <c r="C377" t="s">
        <v>265</v>
      </c>
      <c r="D377">
        <v>61000</v>
      </c>
      <c r="F377" s="6">
        <v>749</v>
      </c>
      <c r="G377" s="4">
        <v>260400</v>
      </c>
      <c r="I377" s="6">
        <v>744</v>
      </c>
      <c r="J377" s="4">
        <v>175000</v>
      </c>
    </row>
    <row r="378" spans="1:10" x14ac:dyDescent="0.3">
      <c r="A378">
        <v>377</v>
      </c>
      <c r="B378" t="s">
        <v>89</v>
      </c>
      <c r="C378" t="s">
        <v>264</v>
      </c>
      <c r="D378">
        <v>148000</v>
      </c>
      <c r="F378" s="6">
        <v>752</v>
      </c>
      <c r="G378" s="4">
        <v>162000</v>
      </c>
      <c r="I378" s="6">
        <v>748</v>
      </c>
      <c r="J378" s="4">
        <v>265979</v>
      </c>
    </row>
    <row r="379" spans="1:10" x14ac:dyDescent="0.3">
      <c r="A379">
        <v>378</v>
      </c>
      <c r="B379" t="s">
        <v>136</v>
      </c>
      <c r="C379" t="s">
        <v>264</v>
      </c>
      <c r="D379">
        <v>340000</v>
      </c>
      <c r="F379" s="6">
        <v>753</v>
      </c>
      <c r="G379" s="4">
        <v>217000</v>
      </c>
      <c r="I379" s="6">
        <v>750</v>
      </c>
      <c r="J379" s="4">
        <v>98000</v>
      </c>
    </row>
    <row r="380" spans="1:10" x14ac:dyDescent="0.3">
      <c r="A380">
        <v>379</v>
      </c>
      <c r="B380" t="s">
        <v>200</v>
      </c>
      <c r="C380" t="s">
        <v>264</v>
      </c>
      <c r="D380">
        <v>394432</v>
      </c>
      <c r="F380" s="6">
        <v>754</v>
      </c>
      <c r="G380" s="4">
        <v>275500</v>
      </c>
      <c r="I380" s="6">
        <v>751</v>
      </c>
      <c r="J380" s="4">
        <v>96500</v>
      </c>
    </row>
    <row r="381" spans="1:10" x14ac:dyDescent="0.3">
      <c r="A381">
        <v>380</v>
      </c>
      <c r="B381" t="s">
        <v>193</v>
      </c>
      <c r="C381" t="s">
        <v>264</v>
      </c>
      <c r="D381">
        <v>179000</v>
      </c>
      <c r="F381" s="6">
        <v>756</v>
      </c>
      <c r="G381" s="4">
        <v>172500</v>
      </c>
      <c r="I381" s="6">
        <v>755</v>
      </c>
      <c r="J381" s="4">
        <v>156000</v>
      </c>
    </row>
    <row r="382" spans="1:10" x14ac:dyDescent="0.3">
      <c r="A382">
        <v>381</v>
      </c>
      <c r="B382" t="s">
        <v>232</v>
      </c>
      <c r="C382" t="s">
        <v>265</v>
      </c>
      <c r="D382">
        <v>127000</v>
      </c>
      <c r="F382" s="6">
        <v>757</v>
      </c>
      <c r="G382" s="4">
        <v>212000</v>
      </c>
      <c r="I382" s="6">
        <v>758</v>
      </c>
      <c r="J382" s="4">
        <v>158900</v>
      </c>
    </row>
    <row r="383" spans="1:10" x14ac:dyDescent="0.3">
      <c r="A383">
        <v>382</v>
      </c>
      <c r="B383" t="s">
        <v>136</v>
      </c>
      <c r="C383" t="s">
        <v>264</v>
      </c>
      <c r="D383">
        <v>187750</v>
      </c>
      <c r="F383" s="6">
        <v>759</v>
      </c>
      <c r="G383" s="4">
        <v>179400</v>
      </c>
      <c r="I383" s="6">
        <v>761</v>
      </c>
      <c r="J383" s="4">
        <v>127500</v>
      </c>
    </row>
    <row r="384" spans="1:10" x14ac:dyDescent="0.3">
      <c r="A384">
        <v>383</v>
      </c>
      <c r="B384" t="s">
        <v>89</v>
      </c>
      <c r="C384" t="s">
        <v>264</v>
      </c>
      <c r="D384">
        <v>213500</v>
      </c>
      <c r="F384" s="6">
        <v>760</v>
      </c>
      <c r="G384" s="4">
        <v>290000</v>
      </c>
      <c r="I384" s="6">
        <v>762</v>
      </c>
      <c r="J384" s="4">
        <v>100000</v>
      </c>
    </row>
    <row r="385" spans="1:10" x14ac:dyDescent="0.3">
      <c r="A385">
        <v>384</v>
      </c>
      <c r="B385" t="s">
        <v>170</v>
      </c>
      <c r="C385" t="s">
        <v>264</v>
      </c>
      <c r="D385">
        <v>76000</v>
      </c>
      <c r="F385" s="6">
        <v>763</v>
      </c>
      <c r="G385" s="4">
        <v>215200</v>
      </c>
      <c r="I385" s="6">
        <v>768</v>
      </c>
      <c r="J385" s="4">
        <v>160000</v>
      </c>
    </row>
    <row r="386" spans="1:10" x14ac:dyDescent="0.3">
      <c r="A386">
        <v>385</v>
      </c>
      <c r="B386" t="s">
        <v>205</v>
      </c>
      <c r="C386" t="s">
        <v>264</v>
      </c>
      <c r="D386">
        <v>240000</v>
      </c>
      <c r="F386" s="6">
        <v>764</v>
      </c>
      <c r="G386" s="4">
        <v>337000</v>
      </c>
      <c r="I386" s="6">
        <v>771</v>
      </c>
      <c r="J386" s="4">
        <v>134900</v>
      </c>
    </row>
    <row r="387" spans="1:10" x14ac:dyDescent="0.3">
      <c r="A387">
        <v>386</v>
      </c>
      <c r="B387" t="s">
        <v>227</v>
      </c>
      <c r="C387" t="s">
        <v>264</v>
      </c>
      <c r="D387">
        <v>192000</v>
      </c>
      <c r="F387" s="6">
        <v>765</v>
      </c>
      <c r="G387" s="4">
        <v>270000</v>
      </c>
      <c r="I387" s="6">
        <v>772</v>
      </c>
      <c r="J387" s="4">
        <v>102000</v>
      </c>
    </row>
    <row r="388" spans="1:10" x14ac:dyDescent="0.3">
      <c r="A388">
        <v>387</v>
      </c>
      <c r="B388" t="s">
        <v>185</v>
      </c>
      <c r="C388" t="s">
        <v>265</v>
      </c>
      <c r="D388">
        <v>81000</v>
      </c>
      <c r="F388" s="6">
        <v>766</v>
      </c>
      <c r="G388" s="4">
        <v>264132</v>
      </c>
      <c r="I388" s="6">
        <v>773</v>
      </c>
      <c r="J388" s="4">
        <v>107000</v>
      </c>
    </row>
    <row r="389" spans="1:10" x14ac:dyDescent="0.3">
      <c r="A389">
        <v>388</v>
      </c>
      <c r="B389" t="s">
        <v>185</v>
      </c>
      <c r="C389" t="s">
        <v>265</v>
      </c>
      <c r="D389">
        <v>125000</v>
      </c>
      <c r="F389" s="6">
        <v>767</v>
      </c>
      <c r="G389" s="4">
        <v>196500</v>
      </c>
      <c r="I389" s="6">
        <v>774</v>
      </c>
      <c r="J389" s="4">
        <v>114500</v>
      </c>
    </row>
    <row r="390" spans="1:10" x14ac:dyDescent="0.3">
      <c r="A390">
        <v>389</v>
      </c>
      <c r="B390" t="s">
        <v>89</v>
      </c>
      <c r="C390" t="s">
        <v>264</v>
      </c>
      <c r="D390">
        <v>191000</v>
      </c>
      <c r="F390" s="6">
        <v>769</v>
      </c>
      <c r="G390" s="4">
        <v>216837</v>
      </c>
      <c r="I390" s="6">
        <v>776</v>
      </c>
      <c r="J390" s="4">
        <v>162000</v>
      </c>
    </row>
    <row r="391" spans="1:10" x14ac:dyDescent="0.3">
      <c r="A391">
        <v>390</v>
      </c>
      <c r="B391" t="s">
        <v>154</v>
      </c>
      <c r="C391" t="s">
        <v>264</v>
      </c>
      <c r="D391">
        <v>426000</v>
      </c>
      <c r="F391" s="6">
        <v>770</v>
      </c>
      <c r="G391" s="4">
        <v>538000</v>
      </c>
      <c r="I391" s="6">
        <v>778</v>
      </c>
      <c r="J391" s="4">
        <v>142500</v>
      </c>
    </row>
    <row r="392" spans="1:10" x14ac:dyDescent="0.3">
      <c r="A392">
        <v>391</v>
      </c>
      <c r="B392" t="s">
        <v>185</v>
      </c>
      <c r="C392" t="s">
        <v>265</v>
      </c>
      <c r="D392">
        <v>119000</v>
      </c>
      <c r="F392" s="6">
        <v>775</v>
      </c>
      <c r="G392" s="4">
        <v>395000</v>
      </c>
      <c r="I392" s="6">
        <v>780</v>
      </c>
      <c r="J392" s="4">
        <v>135000</v>
      </c>
    </row>
    <row r="393" spans="1:10" x14ac:dyDescent="0.3">
      <c r="A393">
        <v>392</v>
      </c>
      <c r="B393" t="s">
        <v>131</v>
      </c>
      <c r="C393" t="s">
        <v>265</v>
      </c>
      <c r="D393">
        <v>215000</v>
      </c>
      <c r="F393" s="6">
        <v>777</v>
      </c>
      <c r="G393" s="4">
        <v>221500</v>
      </c>
      <c r="I393" s="6">
        <v>784</v>
      </c>
      <c r="J393" s="4">
        <v>165500</v>
      </c>
    </row>
    <row r="394" spans="1:10" x14ac:dyDescent="0.3">
      <c r="A394">
        <v>393</v>
      </c>
      <c r="B394" t="s">
        <v>162</v>
      </c>
      <c r="C394" t="s">
        <v>265</v>
      </c>
      <c r="D394">
        <v>106500</v>
      </c>
      <c r="F394" s="6">
        <v>779</v>
      </c>
      <c r="G394" s="4">
        <v>144000</v>
      </c>
      <c r="I394" s="6">
        <v>785</v>
      </c>
      <c r="J394" s="4">
        <v>128000</v>
      </c>
    </row>
    <row r="395" spans="1:10" x14ac:dyDescent="0.3">
      <c r="A395">
        <v>394</v>
      </c>
      <c r="B395" t="s">
        <v>148</v>
      </c>
      <c r="C395" t="s">
        <v>265</v>
      </c>
      <c r="D395">
        <v>100000</v>
      </c>
      <c r="F395" s="6">
        <v>781</v>
      </c>
      <c r="G395" s="4">
        <v>176000</v>
      </c>
      <c r="I395" s="6">
        <v>787</v>
      </c>
      <c r="J395" s="4">
        <v>139000</v>
      </c>
    </row>
    <row r="396" spans="1:10" x14ac:dyDescent="0.3">
      <c r="A396">
        <v>395</v>
      </c>
      <c r="B396" t="s">
        <v>143</v>
      </c>
      <c r="C396" t="s">
        <v>265</v>
      </c>
      <c r="D396">
        <v>109000</v>
      </c>
      <c r="F396" s="6">
        <v>782</v>
      </c>
      <c r="G396" s="4">
        <v>175900</v>
      </c>
      <c r="I396" s="6">
        <v>789</v>
      </c>
      <c r="J396" s="4">
        <v>107900</v>
      </c>
    </row>
    <row r="397" spans="1:10" x14ac:dyDescent="0.3">
      <c r="A397">
        <v>396</v>
      </c>
      <c r="B397" t="s">
        <v>185</v>
      </c>
      <c r="C397" t="s">
        <v>265</v>
      </c>
      <c r="D397">
        <v>129000</v>
      </c>
      <c r="F397" s="6">
        <v>783</v>
      </c>
      <c r="G397" s="4">
        <v>187100</v>
      </c>
      <c r="I397" s="6">
        <v>792</v>
      </c>
      <c r="J397" s="4">
        <v>146800</v>
      </c>
    </row>
    <row r="398" spans="1:10" x14ac:dyDescent="0.3">
      <c r="A398">
        <v>397</v>
      </c>
      <c r="B398" t="s">
        <v>89</v>
      </c>
      <c r="C398" t="s">
        <v>264</v>
      </c>
      <c r="D398">
        <v>123000</v>
      </c>
      <c r="F398" s="6">
        <v>786</v>
      </c>
      <c r="G398" s="4">
        <v>161500</v>
      </c>
      <c r="I398" s="6">
        <v>797</v>
      </c>
      <c r="J398" s="4">
        <v>143500</v>
      </c>
    </row>
    <row r="399" spans="1:10" x14ac:dyDescent="0.3">
      <c r="A399">
        <v>398</v>
      </c>
      <c r="B399" t="s">
        <v>162</v>
      </c>
      <c r="C399" t="s">
        <v>265</v>
      </c>
      <c r="D399">
        <v>169500</v>
      </c>
      <c r="F399" s="6">
        <v>788</v>
      </c>
      <c r="G399" s="4">
        <v>233000</v>
      </c>
      <c r="I399" s="6">
        <v>798</v>
      </c>
      <c r="J399" s="4">
        <v>110000</v>
      </c>
    </row>
    <row r="400" spans="1:10" x14ac:dyDescent="0.3">
      <c r="A400">
        <v>399</v>
      </c>
      <c r="B400" t="s">
        <v>176</v>
      </c>
      <c r="C400" t="s">
        <v>265</v>
      </c>
      <c r="D400">
        <v>67000</v>
      </c>
      <c r="F400" s="6">
        <v>790</v>
      </c>
      <c r="G400" s="4">
        <v>187500</v>
      </c>
      <c r="I400" s="6">
        <v>800</v>
      </c>
      <c r="J400" s="4">
        <v>175000</v>
      </c>
    </row>
    <row r="401" spans="1:10" x14ac:dyDescent="0.3">
      <c r="A401">
        <v>400</v>
      </c>
      <c r="B401" t="s">
        <v>136</v>
      </c>
      <c r="C401" t="s">
        <v>264</v>
      </c>
      <c r="D401">
        <v>241000</v>
      </c>
      <c r="F401" s="6">
        <v>791</v>
      </c>
      <c r="G401" s="4">
        <v>160200</v>
      </c>
      <c r="I401" s="6">
        <v>802</v>
      </c>
      <c r="J401" s="4">
        <v>109900</v>
      </c>
    </row>
    <row r="402" spans="1:10" x14ac:dyDescent="0.3">
      <c r="A402">
        <v>401</v>
      </c>
      <c r="B402" t="s">
        <v>113</v>
      </c>
      <c r="C402" t="s">
        <v>264</v>
      </c>
      <c r="D402">
        <v>245500</v>
      </c>
      <c r="F402" s="6">
        <v>793</v>
      </c>
      <c r="G402" s="4">
        <v>269790</v>
      </c>
      <c r="I402" s="6">
        <v>805</v>
      </c>
      <c r="J402" s="4">
        <v>118000</v>
      </c>
    </row>
    <row r="403" spans="1:10" x14ac:dyDescent="0.3">
      <c r="A403">
        <v>402</v>
      </c>
      <c r="B403" t="s">
        <v>89</v>
      </c>
      <c r="C403" t="s">
        <v>264</v>
      </c>
      <c r="D403">
        <v>164990</v>
      </c>
      <c r="F403" s="6">
        <v>794</v>
      </c>
      <c r="G403" s="4">
        <v>225000</v>
      </c>
      <c r="I403" s="6">
        <v>807</v>
      </c>
      <c r="J403" s="4">
        <v>135500</v>
      </c>
    </row>
    <row r="404" spans="1:10" x14ac:dyDescent="0.3">
      <c r="A404">
        <v>403</v>
      </c>
      <c r="B404" t="s">
        <v>151</v>
      </c>
      <c r="C404" t="s">
        <v>265</v>
      </c>
      <c r="D404">
        <v>108000</v>
      </c>
      <c r="F404" s="6">
        <v>795</v>
      </c>
      <c r="G404" s="4">
        <v>194500</v>
      </c>
      <c r="I404" s="6">
        <v>808</v>
      </c>
      <c r="J404" s="4">
        <v>223500</v>
      </c>
    </row>
    <row r="405" spans="1:10" x14ac:dyDescent="0.3">
      <c r="A405">
        <v>404</v>
      </c>
      <c r="B405" t="s">
        <v>129</v>
      </c>
      <c r="C405" t="s">
        <v>264</v>
      </c>
      <c r="D405">
        <v>258000</v>
      </c>
      <c r="F405" s="6">
        <v>796</v>
      </c>
      <c r="G405" s="4">
        <v>171000</v>
      </c>
      <c r="I405" s="6">
        <v>809</v>
      </c>
      <c r="J405" s="4">
        <v>159950</v>
      </c>
    </row>
    <row r="406" spans="1:10" x14ac:dyDescent="0.3">
      <c r="A406">
        <v>405</v>
      </c>
      <c r="B406" t="s">
        <v>193</v>
      </c>
      <c r="C406" t="s">
        <v>264</v>
      </c>
      <c r="D406">
        <v>168000</v>
      </c>
      <c r="F406" s="6">
        <v>799</v>
      </c>
      <c r="G406" s="4">
        <v>485000</v>
      </c>
      <c r="I406" s="6">
        <v>810</v>
      </c>
      <c r="J406" s="4">
        <v>106000</v>
      </c>
    </row>
    <row r="407" spans="1:10" x14ac:dyDescent="0.3">
      <c r="A407">
        <v>406</v>
      </c>
      <c r="B407" t="s">
        <v>151</v>
      </c>
      <c r="C407" t="s">
        <v>265</v>
      </c>
      <c r="D407">
        <v>150000</v>
      </c>
      <c r="F407" s="6">
        <v>801</v>
      </c>
      <c r="G407" s="4">
        <v>200000</v>
      </c>
      <c r="I407" s="6">
        <v>813</v>
      </c>
      <c r="J407" s="4">
        <v>55993</v>
      </c>
    </row>
    <row r="408" spans="1:10" x14ac:dyDescent="0.3">
      <c r="A408">
        <v>407</v>
      </c>
      <c r="B408" t="s">
        <v>232</v>
      </c>
      <c r="C408" t="s">
        <v>265</v>
      </c>
      <c r="D408">
        <v>115000</v>
      </c>
      <c r="F408" s="6">
        <v>803</v>
      </c>
      <c r="G408" s="4">
        <v>189000</v>
      </c>
      <c r="I408" s="6">
        <v>814</v>
      </c>
      <c r="J408" s="4">
        <v>157900</v>
      </c>
    </row>
    <row r="409" spans="1:10" x14ac:dyDescent="0.3">
      <c r="A409">
        <v>408</v>
      </c>
      <c r="B409" t="s">
        <v>123</v>
      </c>
      <c r="C409" t="s">
        <v>264</v>
      </c>
      <c r="D409">
        <v>177000</v>
      </c>
      <c r="F409" s="6">
        <v>804</v>
      </c>
      <c r="G409" s="4">
        <v>582933</v>
      </c>
      <c r="I409" s="6">
        <v>815</v>
      </c>
      <c r="J409" s="4">
        <v>116000</v>
      </c>
    </row>
    <row r="410" spans="1:10" x14ac:dyDescent="0.3">
      <c r="A410">
        <v>409</v>
      </c>
      <c r="B410" t="s">
        <v>154</v>
      </c>
      <c r="C410" t="s">
        <v>264</v>
      </c>
      <c r="D410">
        <v>280000</v>
      </c>
      <c r="F410" s="6">
        <v>806</v>
      </c>
      <c r="G410" s="4">
        <v>227680</v>
      </c>
      <c r="I410" s="6">
        <v>817</v>
      </c>
      <c r="J410" s="4">
        <v>137000</v>
      </c>
    </row>
    <row r="411" spans="1:10" x14ac:dyDescent="0.3">
      <c r="A411">
        <v>410</v>
      </c>
      <c r="B411" t="s">
        <v>136</v>
      </c>
      <c r="C411" t="s">
        <v>264</v>
      </c>
      <c r="D411">
        <v>339750</v>
      </c>
      <c r="F411" s="6">
        <v>811</v>
      </c>
      <c r="G411" s="4">
        <v>181000</v>
      </c>
      <c r="I411" s="6">
        <v>818</v>
      </c>
      <c r="J411" s="4">
        <v>271000</v>
      </c>
    </row>
    <row r="412" spans="1:10" x14ac:dyDescent="0.3">
      <c r="A412">
        <v>411</v>
      </c>
      <c r="B412" t="s">
        <v>185</v>
      </c>
      <c r="C412" t="s">
        <v>265</v>
      </c>
      <c r="D412">
        <v>60000</v>
      </c>
      <c r="F412" s="6">
        <v>812</v>
      </c>
      <c r="G412" s="4">
        <v>144500</v>
      </c>
      <c r="I412" s="6">
        <v>822</v>
      </c>
      <c r="J412" s="4">
        <v>93000</v>
      </c>
    </row>
    <row r="413" spans="1:10" x14ac:dyDescent="0.3">
      <c r="A413">
        <v>412</v>
      </c>
      <c r="B413" t="s">
        <v>193</v>
      </c>
      <c r="C413" t="s">
        <v>264</v>
      </c>
      <c r="D413">
        <v>145000</v>
      </c>
      <c r="F413" s="6">
        <v>816</v>
      </c>
      <c r="G413" s="4">
        <v>224900</v>
      </c>
      <c r="I413" s="6">
        <v>824</v>
      </c>
      <c r="J413" s="4">
        <v>139500</v>
      </c>
    </row>
    <row r="414" spans="1:10" x14ac:dyDescent="0.3">
      <c r="A414">
        <v>413</v>
      </c>
      <c r="B414" t="s">
        <v>136</v>
      </c>
      <c r="C414" t="s">
        <v>264</v>
      </c>
      <c r="D414">
        <v>222000</v>
      </c>
      <c r="F414" s="6">
        <v>819</v>
      </c>
      <c r="G414" s="4">
        <v>155000</v>
      </c>
      <c r="I414" s="6">
        <v>827</v>
      </c>
      <c r="J414" s="4">
        <v>109500</v>
      </c>
    </row>
    <row r="415" spans="1:10" x14ac:dyDescent="0.3">
      <c r="A415">
        <v>414</v>
      </c>
      <c r="B415" t="s">
        <v>143</v>
      </c>
      <c r="C415" t="s">
        <v>265</v>
      </c>
      <c r="D415">
        <v>115000</v>
      </c>
      <c r="F415" s="6">
        <v>820</v>
      </c>
      <c r="G415" s="4">
        <v>224000</v>
      </c>
      <c r="I415" s="6">
        <v>831</v>
      </c>
      <c r="J415" s="4">
        <v>166000</v>
      </c>
    </row>
    <row r="416" spans="1:10" x14ac:dyDescent="0.3">
      <c r="A416">
        <v>415</v>
      </c>
      <c r="B416" t="s">
        <v>170</v>
      </c>
      <c r="C416" t="s">
        <v>264</v>
      </c>
      <c r="D416">
        <v>228000</v>
      </c>
      <c r="F416" s="6">
        <v>821</v>
      </c>
      <c r="G416" s="4">
        <v>183000</v>
      </c>
      <c r="I416" s="6">
        <v>834</v>
      </c>
      <c r="J416" s="4">
        <v>167000</v>
      </c>
    </row>
    <row r="417" spans="1:10" x14ac:dyDescent="0.3">
      <c r="A417">
        <v>416</v>
      </c>
      <c r="B417" t="s">
        <v>193</v>
      </c>
      <c r="C417" t="s">
        <v>264</v>
      </c>
      <c r="D417">
        <v>181134</v>
      </c>
      <c r="F417" s="6">
        <v>823</v>
      </c>
      <c r="G417" s="4">
        <v>225000</v>
      </c>
      <c r="I417" s="6">
        <v>835</v>
      </c>
      <c r="J417" s="4">
        <v>139950</v>
      </c>
    </row>
    <row r="418" spans="1:10" x14ac:dyDescent="0.3">
      <c r="A418">
        <v>417</v>
      </c>
      <c r="B418" t="s">
        <v>151</v>
      </c>
      <c r="C418" t="s">
        <v>265</v>
      </c>
      <c r="D418">
        <v>149500</v>
      </c>
      <c r="F418" s="6">
        <v>825</v>
      </c>
      <c r="G418" s="4">
        <v>232600</v>
      </c>
      <c r="I418" s="6">
        <v>836</v>
      </c>
      <c r="J418" s="4">
        <v>128000</v>
      </c>
    </row>
    <row r="419" spans="1:10" x14ac:dyDescent="0.3">
      <c r="A419">
        <v>418</v>
      </c>
      <c r="B419" t="s">
        <v>123</v>
      </c>
      <c r="C419" t="s">
        <v>264</v>
      </c>
      <c r="D419">
        <v>239000</v>
      </c>
      <c r="F419" s="6">
        <v>826</v>
      </c>
      <c r="G419" s="4">
        <v>385000</v>
      </c>
      <c r="I419" s="6">
        <v>837</v>
      </c>
      <c r="J419" s="4">
        <v>153500</v>
      </c>
    </row>
    <row r="420" spans="1:10" x14ac:dyDescent="0.3">
      <c r="A420">
        <v>419</v>
      </c>
      <c r="B420" t="s">
        <v>185</v>
      </c>
      <c r="C420" t="s">
        <v>265</v>
      </c>
      <c r="D420">
        <v>126000</v>
      </c>
      <c r="F420" s="6">
        <v>828</v>
      </c>
      <c r="G420" s="4">
        <v>189000</v>
      </c>
      <c r="I420" s="6">
        <v>838</v>
      </c>
      <c r="J420" s="4">
        <v>100000</v>
      </c>
    </row>
    <row r="421" spans="1:10" x14ac:dyDescent="0.3">
      <c r="A421">
        <v>420</v>
      </c>
      <c r="B421" t="s">
        <v>162</v>
      </c>
      <c r="C421" t="s">
        <v>265</v>
      </c>
      <c r="D421">
        <v>142000</v>
      </c>
      <c r="F421" s="6">
        <v>829</v>
      </c>
      <c r="G421" s="4">
        <v>185000</v>
      </c>
      <c r="I421" s="6">
        <v>840</v>
      </c>
      <c r="J421" s="4">
        <v>130500</v>
      </c>
    </row>
    <row r="422" spans="1:10" x14ac:dyDescent="0.3">
      <c r="A422">
        <v>421</v>
      </c>
      <c r="B422" t="s">
        <v>131</v>
      </c>
      <c r="C422" t="s">
        <v>265</v>
      </c>
      <c r="D422">
        <v>206300</v>
      </c>
      <c r="F422" s="6">
        <v>830</v>
      </c>
      <c r="G422" s="4">
        <v>147400</v>
      </c>
      <c r="I422" s="6">
        <v>841</v>
      </c>
      <c r="J422" s="4">
        <v>140000</v>
      </c>
    </row>
    <row r="423" spans="1:10" x14ac:dyDescent="0.3">
      <c r="A423">
        <v>422</v>
      </c>
      <c r="B423" t="s">
        <v>138</v>
      </c>
      <c r="C423" t="s">
        <v>264</v>
      </c>
      <c r="D423">
        <v>215000</v>
      </c>
      <c r="F423" s="6">
        <v>832</v>
      </c>
      <c r="G423" s="4">
        <v>151000</v>
      </c>
      <c r="I423" s="6">
        <v>842</v>
      </c>
      <c r="J423" s="4">
        <v>157500</v>
      </c>
    </row>
    <row r="424" spans="1:10" x14ac:dyDescent="0.3">
      <c r="A424">
        <v>423</v>
      </c>
      <c r="B424" t="s">
        <v>131</v>
      </c>
      <c r="C424" t="s">
        <v>265</v>
      </c>
      <c r="D424">
        <v>113000</v>
      </c>
      <c r="F424" s="6">
        <v>833</v>
      </c>
      <c r="G424" s="4">
        <v>237000</v>
      </c>
      <c r="I424" s="6">
        <v>843</v>
      </c>
      <c r="J424" s="4">
        <v>174900</v>
      </c>
    </row>
    <row r="425" spans="1:10" x14ac:dyDescent="0.3">
      <c r="A425">
        <v>424</v>
      </c>
      <c r="B425" t="s">
        <v>129</v>
      </c>
      <c r="C425" t="s">
        <v>264</v>
      </c>
      <c r="D425">
        <v>315000</v>
      </c>
      <c r="F425" s="6">
        <v>839</v>
      </c>
      <c r="G425" s="4">
        <v>144000</v>
      </c>
      <c r="I425" s="6">
        <v>844</v>
      </c>
      <c r="J425" s="4">
        <v>141000</v>
      </c>
    </row>
    <row r="426" spans="1:10" x14ac:dyDescent="0.3">
      <c r="A426">
        <v>425</v>
      </c>
      <c r="B426" t="s">
        <v>162</v>
      </c>
      <c r="C426" t="s">
        <v>265</v>
      </c>
      <c r="D426">
        <v>139000</v>
      </c>
      <c r="F426" s="6">
        <v>847</v>
      </c>
      <c r="G426" s="4">
        <v>213000</v>
      </c>
      <c r="I426" s="6">
        <v>845</v>
      </c>
      <c r="J426" s="4">
        <v>153900</v>
      </c>
    </row>
    <row r="427" spans="1:10" x14ac:dyDescent="0.3">
      <c r="A427">
        <v>426</v>
      </c>
      <c r="B427" t="s">
        <v>143</v>
      </c>
      <c r="C427" t="s">
        <v>265</v>
      </c>
      <c r="D427">
        <v>135000</v>
      </c>
      <c r="F427" s="6">
        <v>848</v>
      </c>
      <c r="G427" s="4">
        <v>133500</v>
      </c>
      <c r="I427" s="6">
        <v>846</v>
      </c>
      <c r="J427" s="4">
        <v>171000</v>
      </c>
    </row>
    <row r="428" spans="1:10" x14ac:dyDescent="0.3">
      <c r="A428">
        <v>427</v>
      </c>
      <c r="B428" t="s">
        <v>170</v>
      </c>
      <c r="C428" t="s">
        <v>264</v>
      </c>
      <c r="D428">
        <v>275000</v>
      </c>
      <c r="F428" s="6">
        <v>849</v>
      </c>
      <c r="G428" s="4">
        <v>240000</v>
      </c>
      <c r="I428" s="6">
        <v>854</v>
      </c>
      <c r="J428" s="4">
        <v>158000</v>
      </c>
    </row>
    <row r="429" spans="1:10" x14ac:dyDescent="0.3">
      <c r="A429">
        <v>428</v>
      </c>
      <c r="B429" t="s">
        <v>162</v>
      </c>
      <c r="C429" t="s">
        <v>265</v>
      </c>
      <c r="D429">
        <v>109008</v>
      </c>
      <c r="F429" s="6">
        <v>850</v>
      </c>
      <c r="G429" s="4">
        <v>187000</v>
      </c>
      <c r="I429" s="6">
        <v>855</v>
      </c>
      <c r="J429" s="4">
        <v>170000</v>
      </c>
    </row>
    <row r="430" spans="1:10" x14ac:dyDescent="0.3">
      <c r="A430">
        <v>429</v>
      </c>
      <c r="B430" t="s">
        <v>89</v>
      </c>
      <c r="C430" t="s">
        <v>264</v>
      </c>
      <c r="D430">
        <v>195400</v>
      </c>
      <c r="F430" s="6">
        <v>851</v>
      </c>
      <c r="G430" s="4">
        <v>131500</v>
      </c>
      <c r="I430" s="6">
        <v>856</v>
      </c>
      <c r="J430" s="4">
        <v>127000</v>
      </c>
    </row>
    <row r="431" spans="1:10" x14ac:dyDescent="0.3">
      <c r="A431">
        <v>430</v>
      </c>
      <c r="B431" t="s">
        <v>189</v>
      </c>
      <c r="C431" t="s">
        <v>264</v>
      </c>
      <c r="D431">
        <v>175000</v>
      </c>
      <c r="F431" s="6">
        <v>852</v>
      </c>
      <c r="G431" s="4">
        <v>215000</v>
      </c>
      <c r="I431" s="6">
        <v>862</v>
      </c>
      <c r="J431" s="4">
        <v>131500</v>
      </c>
    </row>
    <row r="432" spans="1:10" x14ac:dyDescent="0.3">
      <c r="A432">
        <v>431</v>
      </c>
      <c r="B432" t="s">
        <v>228</v>
      </c>
      <c r="C432" t="s">
        <v>265</v>
      </c>
      <c r="D432">
        <v>85400</v>
      </c>
      <c r="F432" s="6">
        <v>853</v>
      </c>
      <c r="G432" s="4">
        <v>164000</v>
      </c>
      <c r="I432" s="6">
        <v>864</v>
      </c>
      <c r="J432" s="4">
        <v>132500</v>
      </c>
    </row>
    <row r="433" spans="1:10" x14ac:dyDescent="0.3">
      <c r="A433">
        <v>432</v>
      </c>
      <c r="B433" t="s">
        <v>143</v>
      </c>
      <c r="C433" t="s">
        <v>265</v>
      </c>
      <c r="D433">
        <v>79900</v>
      </c>
      <c r="F433" s="6">
        <v>857</v>
      </c>
      <c r="G433" s="4">
        <v>147000</v>
      </c>
      <c r="I433" s="6">
        <v>866</v>
      </c>
      <c r="J433" s="4">
        <v>148500</v>
      </c>
    </row>
    <row r="434" spans="1:10" x14ac:dyDescent="0.3">
      <c r="A434">
        <v>433</v>
      </c>
      <c r="B434" t="s">
        <v>228</v>
      </c>
      <c r="C434" t="s">
        <v>265</v>
      </c>
      <c r="D434">
        <v>122500</v>
      </c>
      <c r="F434" s="6">
        <v>858</v>
      </c>
      <c r="G434" s="4">
        <v>174000</v>
      </c>
      <c r="I434" s="6">
        <v>868</v>
      </c>
      <c r="J434" s="4">
        <v>129000</v>
      </c>
    </row>
    <row r="435" spans="1:10" x14ac:dyDescent="0.3">
      <c r="A435">
        <v>434</v>
      </c>
      <c r="B435" t="s">
        <v>193</v>
      </c>
      <c r="C435" t="s">
        <v>264</v>
      </c>
      <c r="D435">
        <v>181000</v>
      </c>
      <c r="F435" s="6">
        <v>859</v>
      </c>
      <c r="G435" s="4">
        <v>152000</v>
      </c>
      <c r="I435" s="6">
        <v>871</v>
      </c>
      <c r="J435" s="4">
        <v>109500</v>
      </c>
    </row>
    <row r="436" spans="1:10" x14ac:dyDescent="0.3">
      <c r="A436">
        <v>435</v>
      </c>
      <c r="B436" t="s">
        <v>178</v>
      </c>
      <c r="C436" t="s">
        <v>265</v>
      </c>
      <c r="D436">
        <v>81000</v>
      </c>
      <c r="F436" s="6">
        <v>860</v>
      </c>
      <c r="G436" s="4">
        <v>250000</v>
      </c>
      <c r="I436" s="6">
        <v>873</v>
      </c>
      <c r="J436" s="4">
        <v>116000</v>
      </c>
    </row>
    <row r="437" spans="1:10" x14ac:dyDescent="0.3">
      <c r="A437">
        <v>436</v>
      </c>
      <c r="B437" t="s">
        <v>89</v>
      </c>
      <c r="C437" t="s">
        <v>264</v>
      </c>
      <c r="D437">
        <v>212000</v>
      </c>
      <c r="F437" s="6">
        <v>861</v>
      </c>
      <c r="G437" s="4">
        <v>189950</v>
      </c>
      <c r="I437" s="6">
        <v>874</v>
      </c>
      <c r="J437" s="4">
        <v>133000</v>
      </c>
    </row>
    <row r="438" spans="1:10" x14ac:dyDescent="0.3">
      <c r="A438">
        <v>437</v>
      </c>
      <c r="B438" t="s">
        <v>143</v>
      </c>
      <c r="C438" t="s">
        <v>265</v>
      </c>
      <c r="D438">
        <v>116000</v>
      </c>
      <c r="F438" s="6">
        <v>863</v>
      </c>
      <c r="G438" s="4">
        <v>152000</v>
      </c>
      <c r="I438" s="6">
        <v>875</v>
      </c>
      <c r="J438" s="4">
        <v>66500</v>
      </c>
    </row>
    <row r="439" spans="1:10" x14ac:dyDescent="0.3">
      <c r="A439">
        <v>438</v>
      </c>
      <c r="B439" t="s">
        <v>148</v>
      </c>
      <c r="C439" t="s">
        <v>265</v>
      </c>
      <c r="D439">
        <v>119000</v>
      </c>
      <c r="F439" s="6">
        <v>865</v>
      </c>
      <c r="G439" s="4">
        <v>250580</v>
      </c>
      <c r="I439" s="6">
        <v>877</v>
      </c>
      <c r="J439" s="4">
        <v>132250</v>
      </c>
    </row>
    <row r="440" spans="1:10" x14ac:dyDescent="0.3">
      <c r="A440">
        <v>439</v>
      </c>
      <c r="B440" t="s">
        <v>123</v>
      </c>
      <c r="C440" t="s">
        <v>264</v>
      </c>
      <c r="D440">
        <v>90350</v>
      </c>
      <c r="F440" s="6">
        <v>867</v>
      </c>
      <c r="G440" s="4">
        <v>248900</v>
      </c>
      <c r="I440" s="6">
        <v>879</v>
      </c>
      <c r="J440" s="4">
        <v>148000</v>
      </c>
    </row>
    <row r="441" spans="1:10" x14ac:dyDescent="0.3">
      <c r="A441">
        <v>440</v>
      </c>
      <c r="B441" t="s">
        <v>185</v>
      </c>
      <c r="C441" t="s">
        <v>265</v>
      </c>
      <c r="D441">
        <v>110000</v>
      </c>
      <c r="F441" s="6">
        <v>869</v>
      </c>
      <c r="G441" s="4">
        <v>169000</v>
      </c>
      <c r="I441" s="6">
        <v>881</v>
      </c>
      <c r="J441" s="4">
        <v>157000</v>
      </c>
    </row>
    <row r="442" spans="1:10" x14ac:dyDescent="0.3">
      <c r="A442">
        <v>441</v>
      </c>
      <c r="B442" t="s">
        <v>154</v>
      </c>
      <c r="C442" t="s">
        <v>264</v>
      </c>
      <c r="D442">
        <v>555000</v>
      </c>
      <c r="F442" s="6">
        <v>870</v>
      </c>
      <c r="G442" s="4">
        <v>236000</v>
      </c>
      <c r="I442" s="6">
        <v>884</v>
      </c>
      <c r="J442" s="4">
        <v>118500</v>
      </c>
    </row>
    <row r="443" spans="1:10" x14ac:dyDescent="0.3">
      <c r="A443">
        <v>442</v>
      </c>
      <c r="B443" t="s">
        <v>185</v>
      </c>
      <c r="C443" t="s">
        <v>265</v>
      </c>
      <c r="D443">
        <v>118000</v>
      </c>
      <c r="F443" s="6">
        <v>872</v>
      </c>
      <c r="G443" s="4">
        <v>200500</v>
      </c>
      <c r="I443" s="6">
        <v>885</v>
      </c>
      <c r="J443" s="4">
        <v>100000</v>
      </c>
    </row>
    <row r="444" spans="1:10" x14ac:dyDescent="0.3">
      <c r="A444">
        <v>443</v>
      </c>
      <c r="B444" t="s">
        <v>148</v>
      </c>
      <c r="C444" t="s">
        <v>265</v>
      </c>
      <c r="D444">
        <v>162900</v>
      </c>
      <c r="F444" s="6">
        <v>876</v>
      </c>
      <c r="G444" s="4">
        <v>303477</v>
      </c>
      <c r="I444" s="6">
        <v>887</v>
      </c>
      <c r="J444" s="4">
        <v>145000</v>
      </c>
    </row>
    <row r="445" spans="1:10" x14ac:dyDescent="0.3">
      <c r="A445">
        <v>444</v>
      </c>
      <c r="B445" t="s">
        <v>227</v>
      </c>
      <c r="C445" t="s">
        <v>264</v>
      </c>
      <c r="D445">
        <v>172500</v>
      </c>
      <c r="F445" s="6">
        <v>878</v>
      </c>
      <c r="G445" s="4">
        <v>350000</v>
      </c>
      <c r="I445" s="6">
        <v>888</v>
      </c>
      <c r="J445" s="4">
        <v>135500</v>
      </c>
    </row>
    <row r="446" spans="1:10" x14ac:dyDescent="0.3">
      <c r="A446">
        <v>445</v>
      </c>
      <c r="B446" t="s">
        <v>89</v>
      </c>
      <c r="C446" t="s">
        <v>264</v>
      </c>
      <c r="D446">
        <v>210000</v>
      </c>
      <c r="F446" s="6">
        <v>880</v>
      </c>
      <c r="G446" s="4">
        <v>136500</v>
      </c>
      <c r="I446" s="6">
        <v>889</v>
      </c>
      <c r="J446" s="4">
        <v>268000</v>
      </c>
    </row>
    <row r="447" spans="1:10" x14ac:dyDescent="0.3">
      <c r="A447">
        <v>446</v>
      </c>
      <c r="B447" t="s">
        <v>185</v>
      </c>
      <c r="C447" t="s">
        <v>265</v>
      </c>
      <c r="D447">
        <v>127500</v>
      </c>
      <c r="F447" s="6">
        <v>882</v>
      </c>
      <c r="G447" s="4">
        <v>187500</v>
      </c>
      <c r="I447" s="6">
        <v>890</v>
      </c>
      <c r="J447" s="4">
        <v>149500</v>
      </c>
    </row>
    <row r="448" spans="1:10" x14ac:dyDescent="0.3">
      <c r="A448">
        <v>447</v>
      </c>
      <c r="B448" t="s">
        <v>162</v>
      </c>
      <c r="C448" t="s">
        <v>265</v>
      </c>
      <c r="D448">
        <v>190000</v>
      </c>
      <c r="F448" s="6">
        <v>883</v>
      </c>
      <c r="G448" s="4">
        <v>178000</v>
      </c>
      <c r="I448" s="6">
        <v>891</v>
      </c>
      <c r="J448" s="4">
        <v>122900</v>
      </c>
    </row>
    <row r="449" spans="1:10" x14ac:dyDescent="0.3">
      <c r="A449">
        <v>448</v>
      </c>
      <c r="B449" t="s">
        <v>193</v>
      </c>
      <c r="C449" t="s">
        <v>264</v>
      </c>
      <c r="D449">
        <v>199900</v>
      </c>
      <c r="F449" s="6">
        <v>886</v>
      </c>
      <c r="G449" s="4">
        <v>328900</v>
      </c>
      <c r="I449" s="6">
        <v>892</v>
      </c>
      <c r="J449" s="4">
        <v>172500</v>
      </c>
    </row>
    <row r="450" spans="1:10" x14ac:dyDescent="0.3">
      <c r="A450">
        <v>449</v>
      </c>
      <c r="B450" t="s">
        <v>176</v>
      </c>
      <c r="C450" t="s">
        <v>265</v>
      </c>
      <c r="D450">
        <v>119500</v>
      </c>
      <c r="F450" s="6">
        <v>895</v>
      </c>
      <c r="G450" s="4">
        <v>118858</v>
      </c>
      <c r="I450" s="6">
        <v>893</v>
      </c>
      <c r="J450" s="4">
        <v>154500</v>
      </c>
    </row>
    <row r="451" spans="1:10" x14ac:dyDescent="0.3">
      <c r="A451">
        <v>450</v>
      </c>
      <c r="B451" t="s">
        <v>143</v>
      </c>
      <c r="C451" t="s">
        <v>265</v>
      </c>
      <c r="D451">
        <v>120000</v>
      </c>
      <c r="F451" s="6">
        <v>898</v>
      </c>
      <c r="G451" s="4">
        <v>142953</v>
      </c>
      <c r="I451" s="6">
        <v>894</v>
      </c>
      <c r="J451" s="4">
        <v>165000</v>
      </c>
    </row>
    <row r="452" spans="1:10" x14ac:dyDescent="0.3">
      <c r="A452">
        <v>451</v>
      </c>
      <c r="B452" t="s">
        <v>143</v>
      </c>
      <c r="C452" t="s">
        <v>265</v>
      </c>
      <c r="D452">
        <v>110000</v>
      </c>
      <c r="F452" s="6">
        <v>899</v>
      </c>
      <c r="G452" s="4">
        <v>611657</v>
      </c>
      <c r="I452" s="6">
        <v>896</v>
      </c>
      <c r="J452" s="4">
        <v>140000</v>
      </c>
    </row>
    <row r="453" spans="1:10" x14ac:dyDescent="0.3">
      <c r="A453">
        <v>452</v>
      </c>
      <c r="B453" t="s">
        <v>205</v>
      </c>
      <c r="C453" t="s">
        <v>264</v>
      </c>
      <c r="D453">
        <v>280000</v>
      </c>
      <c r="F453" s="6">
        <v>903</v>
      </c>
      <c r="G453" s="4">
        <v>180000</v>
      </c>
      <c r="I453" s="6">
        <v>897</v>
      </c>
      <c r="J453" s="4">
        <v>106500</v>
      </c>
    </row>
    <row r="454" spans="1:10" x14ac:dyDescent="0.3">
      <c r="A454">
        <v>453</v>
      </c>
      <c r="B454" t="s">
        <v>189</v>
      </c>
      <c r="C454" t="s">
        <v>264</v>
      </c>
      <c r="D454">
        <v>204000</v>
      </c>
      <c r="F454" s="6">
        <v>904</v>
      </c>
      <c r="G454" s="4">
        <v>240000</v>
      </c>
      <c r="I454" s="6">
        <v>900</v>
      </c>
      <c r="J454" s="4">
        <v>135000</v>
      </c>
    </row>
    <row r="455" spans="1:10" x14ac:dyDescent="0.3">
      <c r="A455">
        <v>454</v>
      </c>
      <c r="B455" t="s">
        <v>136</v>
      </c>
      <c r="C455" t="s">
        <v>264</v>
      </c>
      <c r="D455">
        <v>210000</v>
      </c>
      <c r="F455" s="6">
        <v>907</v>
      </c>
      <c r="G455" s="4">
        <v>255000</v>
      </c>
      <c r="I455" s="6">
        <v>901</v>
      </c>
      <c r="J455" s="4">
        <v>110000</v>
      </c>
    </row>
    <row r="456" spans="1:10" x14ac:dyDescent="0.3">
      <c r="A456">
        <v>455</v>
      </c>
      <c r="B456" t="s">
        <v>131</v>
      </c>
      <c r="C456" t="s">
        <v>265</v>
      </c>
      <c r="D456">
        <v>188000</v>
      </c>
      <c r="F456" s="6">
        <v>908</v>
      </c>
      <c r="G456" s="4">
        <v>250000</v>
      </c>
      <c r="I456" s="6">
        <v>902</v>
      </c>
      <c r="J456" s="4">
        <v>153000</v>
      </c>
    </row>
    <row r="457" spans="1:10" x14ac:dyDescent="0.3">
      <c r="A457">
        <v>456</v>
      </c>
      <c r="B457" t="s">
        <v>138</v>
      </c>
      <c r="C457" t="s">
        <v>264</v>
      </c>
      <c r="D457">
        <v>175500</v>
      </c>
      <c r="F457" s="6">
        <v>910</v>
      </c>
      <c r="G457" s="4">
        <v>174000</v>
      </c>
      <c r="I457" s="6">
        <v>905</v>
      </c>
      <c r="J457" s="4">
        <v>125500</v>
      </c>
    </row>
    <row r="458" spans="1:10" x14ac:dyDescent="0.3">
      <c r="A458">
        <v>457</v>
      </c>
      <c r="B458" t="s">
        <v>143</v>
      </c>
      <c r="C458" t="s">
        <v>265</v>
      </c>
      <c r="D458">
        <v>98000</v>
      </c>
      <c r="F458" s="6">
        <v>912</v>
      </c>
      <c r="G458" s="4">
        <v>143500</v>
      </c>
      <c r="I458" s="6">
        <v>906</v>
      </c>
      <c r="J458" s="4">
        <v>128000</v>
      </c>
    </row>
    <row r="459" spans="1:10" x14ac:dyDescent="0.3">
      <c r="A459">
        <v>458</v>
      </c>
      <c r="B459" t="s">
        <v>205</v>
      </c>
      <c r="C459" t="s">
        <v>264</v>
      </c>
      <c r="D459">
        <v>256000</v>
      </c>
      <c r="F459" s="6">
        <v>914</v>
      </c>
      <c r="G459" s="4">
        <v>145000</v>
      </c>
      <c r="I459" s="6">
        <v>909</v>
      </c>
      <c r="J459" s="4">
        <v>131000</v>
      </c>
    </row>
    <row r="460" spans="1:10" x14ac:dyDescent="0.3">
      <c r="A460">
        <v>459</v>
      </c>
      <c r="B460" t="s">
        <v>143</v>
      </c>
      <c r="C460" t="s">
        <v>265</v>
      </c>
      <c r="D460">
        <v>161000</v>
      </c>
      <c r="F460" s="6">
        <v>915</v>
      </c>
      <c r="G460" s="4">
        <v>173733</v>
      </c>
      <c r="I460" s="6">
        <v>911</v>
      </c>
      <c r="J460" s="4">
        <v>154300</v>
      </c>
    </row>
    <row r="461" spans="1:10" x14ac:dyDescent="0.3">
      <c r="A461">
        <v>460</v>
      </c>
      <c r="B461" t="s">
        <v>148</v>
      </c>
      <c r="C461" t="s">
        <v>265</v>
      </c>
      <c r="D461">
        <v>110000</v>
      </c>
      <c r="F461" s="6">
        <v>919</v>
      </c>
      <c r="G461" s="4">
        <v>238000</v>
      </c>
      <c r="I461" s="6">
        <v>913</v>
      </c>
      <c r="J461" s="4">
        <v>88000</v>
      </c>
    </row>
    <row r="462" spans="1:10" x14ac:dyDescent="0.3">
      <c r="A462">
        <v>461</v>
      </c>
      <c r="B462" t="s">
        <v>136</v>
      </c>
      <c r="C462" t="s">
        <v>264</v>
      </c>
      <c r="D462">
        <v>263435</v>
      </c>
      <c r="F462" s="6">
        <v>921</v>
      </c>
      <c r="G462" s="4">
        <v>201000</v>
      </c>
      <c r="I462" s="6">
        <v>916</v>
      </c>
      <c r="J462" s="4">
        <v>75000</v>
      </c>
    </row>
    <row r="463" spans="1:10" x14ac:dyDescent="0.3">
      <c r="A463">
        <v>462</v>
      </c>
      <c r="B463" t="s">
        <v>232</v>
      </c>
      <c r="C463" t="s">
        <v>265</v>
      </c>
      <c r="D463">
        <v>155000</v>
      </c>
      <c r="F463" s="6">
        <v>923</v>
      </c>
      <c r="G463" s="4">
        <v>169990</v>
      </c>
      <c r="I463" s="6">
        <v>917</v>
      </c>
      <c r="J463" s="4">
        <v>35311</v>
      </c>
    </row>
    <row r="464" spans="1:10" x14ac:dyDescent="0.3">
      <c r="A464">
        <v>463</v>
      </c>
      <c r="B464" t="s">
        <v>151</v>
      </c>
      <c r="C464" t="s">
        <v>265</v>
      </c>
      <c r="D464">
        <v>62383</v>
      </c>
      <c r="F464" s="6">
        <v>924</v>
      </c>
      <c r="G464" s="4">
        <v>193000</v>
      </c>
      <c r="I464" s="6">
        <v>918</v>
      </c>
      <c r="J464" s="4">
        <v>135000</v>
      </c>
    </row>
    <row r="465" spans="1:10" x14ac:dyDescent="0.3">
      <c r="A465">
        <v>464</v>
      </c>
      <c r="B465" t="s">
        <v>123</v>
      </c>
      <c r="C465" t="s">
        <v>264</v>
      </c>
      <c r="D465">
        <v>188700</v>
      </c>
      <c r="F465" s="6">
        <v>925</v>
      </c>
      <c r="G465" s="4">
        <v>207500</v>
      </c>
      <c r="I465" s="6">
        <v>920</v>
      </c>
      <c r="J465" s="4">
        <v>176500</v>
      </c>
    </row>
    <row r="466" spans="1:10" x14ac:dyDescent="0.3">
      <c r="A466">
        <v>465</v>
      </c>
      <c r="B466" t="s">
        <v>89</v>
      </c>
      <c r="C466" t="s">
        <v>264</v>
      </c>
      <c r="D466">
        <v>124000</v>
      </c>
      <c r="F466" s="6">
        <v>926</v>
      </c>
      <c r="G466" s="4">
        <v>175000</v>
      </c>
      <c r="I466" s="6">
        <v>922</v>
      </c>
      <c r="J466" s="4">
        <v>145900</v>
      </c>
    </row>
    <row r="467" spans="1:10" x14ac:dyDescent="0.3">
      <c r="A467">
        <v>466</v>
      </c>
      <c r="B467" t="s">
        <v>227</v>
      </c>
      <c r="C467" t="s">
        <v>264</v>
      </c>
      <c r="D467">
        <v>178740</v>
      </c>
      <c r="F467" s="6">
        <v>927</v>
      </c>
      <c r="G467" s="4">
        <v>285000</v>
      </c>
      <c r="I467" s="6">
        <v>932</v>
      </c>
      <c r="J467" s="4">
        <v>117500</v>
      </c>
    </row>
    <row r="468" spans="1:10" x14ac:dyDescent="0.3">
      <c r="A468">
        <v>467</v>
      </c>
      <c r="B468" t="s">
        <v>162</v>
      </c>
      <c r="C468" t="s">
        <v>265</v>
      </c>
      <c r="D468">
        <v>167000</v>
      </c>
      <c r="F468" s="6">
        <v>928</v>
      </c>
      <c r="G468" s="4">
        <v>176000</v>
      </c>
      <c r="I468" s="6">
        <v>935</v>
      </c>
      <c r="J468" s="4">
        <v>242000</v>
      </c>
    </row>
    <row r="469" spans="1:10" x14ac:dyDescent="0.3">
      <c r="A469">
        <v>468</v>
      </c>
      <c r="B469" t="s">
        <v>162</v>
      </c>
      <c r="C469" t="s">
        <v>265</v>
      </c>
      <c r="D469">
        <v>146500</v>
      </c>
      <c r="F469" s="6">
        <v>929</v>
      </c>
      <c r="G469" s="4">
        <v>236500</v>
      </c>
      <c r="I469" s="6">
        <v>936</v>
      </c>
      <c r="J469" s="4">
        <v>79900</v>
      </c>
    </row>
    <row r="470" spans="1:10" x14ac:dyDescent="0.3">
      <c r="A470">
        <v>469</v>
      </c>
      <c r="B470" t="s">
        <v>154</v>
      </c>
      <c r="C470" t="s">
        <v>264</v>
      </c>
      <c r="D470">
        <v>250000</v>
      </c>
      <c r="F470" s="6">
        <v>930</v>
      </c>
      <c r="G470" s="4">
        <v>222000</v>
      </c>
      <c r="I470" s="6">
        <v>941</v>
      </c>
      <c r="J470" s="4">
        <v>150900</v>
      </c>
    </row>
    <row r="471" spans="1:10" x14ac:dyDescent="0.3">
      <c r="A471">
        <v>470</v>
      </c>
      <c r="B471" t="s">
        <v>170</v>
      </c>
      <c r="C471" t="s">
        <v>264</v>
      </c>
      <c r="D471">
        <v>187000</v>
      </c>
      <c r="F471" s="6">
        <v>931</v>
      </c>
      <c r="G471" s="4">
        <v>201000</v>
      </c>
      <c r="I471" s="6">
        <v>943</v>
      </c>
      <c r="J471" s="4">
        <v>150000</v>
      </c>
    </row>
    <row r="472" spans="1:10" x14ac:dyDescent="0.3">
      <c r="A472">
        <v>471</v>
      </c>
      <c r="B472" t="s">
        <v>200</v>
      </c>
      <c r="C472" t="s">
        <v>264</v>
      </c>
      <c r="D472">
        <v>212000</v>
      </c>
      <c r="F472" s="6">
        <v>933</v>
      </c>
      <c r="G472" s="4">
        <v>320000</v>
      </c>
      <c r="I472" s="6">
        <v>944</v>
      </c>
      <c r="J472" s="4">
        <v>143000</v>
      </c>
    </row>
    <row r="473" spans="1:10" x14ac:dyDescent="0.3">
      <c r="A473">
        <v>472</v>
      </c>
      <c r="B473" t="s">
        <v>138</v>
      </c>
      <c r="C473" t="s">
        <v>264</v>
      </c>
      <c r="D473">
        <v>190000</v>
      </c>
      <c r="F473" s="6">
        <v>934</v>
      </c>
      <c r="G473" s="4">
        <v>190000</v>
      </c>
      <c r="I473" s="6">
        <v>946</v>
      </c>
      <c r="J473" s="4">
        <v>124900</v>
      </c>
    </row>
    <row r="474" spans="1:10" x14ac:dyDescent="0.3">
      <c r="A474">
        <v>473</v>
      </c>
      <c r="B474" t="s">
        <v>185</v>
      </c>
      <c r="C474" t="s">
        <v>265</v>
      </c>
      <c r="D474">
        <v>148000</v>
      </c>
      <c r="F474" s="6">
        <v>937</v>
      </c>
      <c r="G474" s="4">
        <v>184900</v>
      </c>
      <c r="I474" s="6">
        <v>947</v>
      </c>
      <c r="J474" s="4">
        <v>143000</v>
      </c>
    </row>
    <row r="475" spans="1:10" x14ac:dyDescent="0.3">
      <c r="A475">
        <v>474</v>
      </c>
      <c r="B475" t="s">
        <v>154</v>
      </c>
      <c r="C475" t="s">
        <v>264</v>
      </c>
      <c r="D475">
        <v>440000</v>
      </c>
      <c r="F475" s="6">
        <v>938</v>
      </c>
      <c r="G475" s="4">
        <v>253000</v>
      </c>
      <c r="I475" s="6">
        <v>951</v>
      </c>
      <c r="J475" s="4">
        <v>129000</v>
      </c>
    </row>
    <row r="476" spans="1:10" x14ac:dyDescent="0.3">
      <c r="A476">
        <v>475</v>
      </c>
      <c r="B476" t="s">
        <v>200</v>
      </c>
      <c r="C476" t="s">
        <v>264</v>
      </c>
      <c r="D476">
        <v>251000</v>
      </c>
      <c r="F476" s="6">
        <v>939</v>
      </c>
      <c r="G476" s="4">
        <v>239799</v>
      </c>
      <c r="I476" s="6">
        <v>954</v>
      </c>
      <c r="J476" s="4">
        <v>172000</v>
      </c>
    </row>
    <row r="477" spans="1:10" x14ac:dyDescent="0.3">
      <c r="A477">
        <v>476</v>
      </c>
      <c r="B477" t="s">
        <v>151</v>
      </c>
      <c r="C477" t="s">
        <v>265</v>
      </c>
      <c r="D477">
        <v>132500</v>
      </c>
      <c r="F477" s="6">
        <v>940</v>
      </c>
      <c r="G477" s="4">
        <v>244400</v>
      </c>
      <c r="I477" s="6">
        <v>955</v>
      </c>
      <c r="J477" s="4">
        <v>127500</v>
      </c>
    </row>
    <row r="478" spans="1:10" x14ac:dyDescent="0.3">
      <c r="A478">
        <v>477</v>
      </c>
      <c r="B478" t="s">
        <v>89</v>
      </c>
      <c r="C478" t="s">
        <v>264</v>
      </c>
      <c r="D478">
        <v>208900</v>
      </c>
      <c r="F478" s="6">
        <v>942</v>
      </c>
      <c r="G478" s="4">
        <v>214000</v>
      </c>
      <c r="I478" s="6">
        <v>957</v>
      </c>
      <c r="J478" s="4">
        <v>124000</v>
      </c>
    </row>
    <row r="479" spans="1:10" x14ac:dyDescent="0.3">
      <c r="A479">
        <v>478</v>
      </c>
      <c r="B479" t="s">
        <v>154</v>
      </c>
      <c r="C479" t="s">
        <v>264</v>
      </c>
      <c r="D479">
        <v>380000</v>
      </c>
      <c r="F479" s="6">
        <v>945</v>
      </c>
      <c r="G479" s="4">
        <v>137500</v>
      </c>
      <c r="I479" s="6">
        <v>958</v>
      </c>
      <c r="J479" s="4">
        <v>132000</v>
      </c>
    </row>
    <row r="480" spans="1:10" x14ac:dyDescent="0.3">
      <c r="A480">
        <v>479</v>
      </c>
      <c r="B480" t="s">
        <v>89</v>
      </c>
      <c r="C480" t="s">
        <v>264</v>
      </c>
      <c r="D480">
        <v>297000</v>
      </c>
      <c r="F480" s="6">
        <v>948</v>
      </c>
      <c r="G480" s="4">
        <v>270000</v>
      </c>
      <c r="I480" s="6">
        <v>961</v>
      </c>
      <c r="J480" s="4">
        <v>116500</v>
      </c>
    </row>
    <row r="481" spans="1:10" x14ac:dyDescent="0.3">
      <c r="A481">
        <v>480</v>
      </c>
      <c r="B481" t="s">
        <v>143</v>
      </c>
      <c r="C481" t="s">
        <v>265</v>
      </c>
      <c r="D481">
        <v>89471</v>
      </c>
      <c r="F481" s="6">
        <v>949</v>
      </c>
      <c r="G481" s="4">
        <v>192500</v>
      </c>
      <c r="I481" s="6">
        <v>963</v>
      </c>
      <c r="J481" s="4">
        <v>155000</v>
      </c>
    </row>
    <row r="482" spans="1:10" x14ac:dyDescent="0.3">
      <c r="A482">
        <v>481</v>
      </c>
      <c r="B482" t="s">
        <v>154</v>
      </c>
      <c r="C482" t="s">
        <v>264</v>
      </c>
      <c r="D482">
        <v>326000</v>
      </c>
      <c r="F482" s="6">
        <v>950</v>
      </c>
      <c r="G482" s="4">
        <v>197500</v>
      </c>
      <c r="I482" s="6">
        <v>968</v>
      </c>
      <c r="J482" s="4">
        <v>135000</v>
      </c>
    </row>
    <row r="483" spans="1:10" x14ac:dyDescent="0.3">
      <c r="A483">
        <v>482</v>
      </c>
      <c r="B483" t="s">
        <v>154</v>
      </c>
      <c r="C483" t="s">
        <v>264</v>
      </c>
      <c r="D483">
        <v>374000</v>
      </c>
      <c r="F483" s="6">
        <v>952</v>
      </c>
      <c r="G483" s="4">
        <v>119900</v>
      </c>
      <c r="I483" s="6">
        <v>969</v>
      </c>
      <c r="J483" s="4">
        <v>37900</v>
      </c>
    </row>
    <row r="484" spans="1:10" x14ac:dyDescent="0.3">
      <c r="A484">
        <v>483</v>
      </c>
      <c r="B484" t="s">
        <v>143</v>
      </c>
      <c r="C484" t="s">
        <v>265</v>
      </c>
      <c r="D484">
        <v>155000</v>
      </c>
      <c r="F484" s="6">
        <v>953</v>
      </c>
      <c r="G484" s="4">
        <v>133900</v>
      </c>
      <c r="I484" s="6">
        <v>970</v>
      </c>
      <c r="J484" s="4">
        <v>140000</v>
      </c>
    </row>
    <row r="485" spans="1:10" x14ac:dyDescent="0.3">
      <c r="A485">
        <v>484</v>
      </c>
      <c r="B485" t="s">
        <v>131</v>
      </c>
      <c r="C485" t="s">
        <v>265</v>
      </c>
      <c r="D485">
        <v>164000</v>
      </c>
      <c r="F485" s="6">
        <v>956</v>
      </c>
      <c r="G485" s="4">
        <v>145000</v>
      </c>
      <c r="I485" s="6">
        <v>971</v>
      </c>
      <c r="J485" s="4">
        <v>135000</v>
      </c>
    </row>
    <row r="486" spans="1:10" x14ac:dyDescent="0.3">
      <c r="A486">
        <v>485</v>
      </c>
      <c r="B486" t="s">
        <v>151</v>
      </c>
      <c r="C486" t="s">
        <v>265</v>
      </c>
      <c r="D486">
        <v>132500</v>
      </c>
      <c r="F486" s="6">
        <v>959</v>
      </c>
      <c r="G486" s="4">
        <v>185000</v>
      </c>
      <c r="I486" s="6">
        <v>975</v>
      </c>
      <c r="J486" s="4">
        <v>167500</v>
      </c>
    </row>
    <row r="487" spans="1:10" x14ac:dyDescent="0.3">
      <c r="A487">
        <v>486</v>
      </c>
      <c r="B487" t="s">
        <v>162</v>
      </c>
      <c r="C487" t="s">
        <v>265</v>
      </c>
      <c r="D487">
        <v>147000</v>
      </c>
      <c r="F487" s="6">
        <v>960</v>
      </c>
      <c r="G487" s="4">
        <v>155000</v>
      </c>
      <c r="I487" s="6">
        <v>977</v>
      </c>
      <c r="J487" s="4">
        <v>85500</v>
      </c>
    </row>
    <row r="488" spans="1:10" x14ac:dyDescent="0.3">
      <c r="A488">
        <v>487</v>
      </c>
      <c r="B488" t="s">
        <v>162</v>
      </c>
      <c r="C488" t="s">
        <v>265</v>
      </c>
      <c r="D488">
        <v>156000</v>
      </c>
      <c r="F488" s="6">
        <v>962</v>
      </c>
      <c r="G488" s="4">
        <v>272000</v>
      </c>
      <c r="I488" s="6">
        <v>979</v>
      </c>
      <c r="J488" s="4">
        <v>110000</v>
      </c>
    </row>
    <row r="489" spans="1:10" x14ac:dyDescent="0.3">
      <c r="A489">
        <v>488</v>
      </c>
      <c r="B489" t="s">
        <v>138</v>
      </c>
      <c r="C489" t="s">
        <v>264</v>
      </c>
      <c r="D489">
        <v>175000</v>
      </c>
      <c r="F489" s="6">
        <v>964</v>
      </c>
      <c r="G489" s="4">
        <v>239000</v>
      </c>
      <c r="I489" s="6">
        <v>980</v>
      </c>
      <c r="J489" s="4">
        <v>139000</v>
      </c>
    </row>
    <row r="490" spans="1:10" x14ac:dyDescent="0.3">
      <c r="A490">
        <v>489</v>
      </c>
      <c r="B490" t="s">
        <v>143</v>
      </c>
      <c r="C490" t="s">
        <v>265</v>
      </c>
      <c r="D490">
        <v>160000</v>
      </c>
      <c r="F490" s="6">
        <v>965</v>
      </c>
      <c r="G490" s="4">
        <v>214900</v>
      </c>
      <c r="I490" s="6">
        <v>981</v>
      </c>
      <c r="J490" s="4">
        <v>178400</v>
      </c>
    </row>
    <row r="491" spans="1:10" x14ac:dyDescent="0.3">
      <c r="A491">
        <v>490</v>
      </c>
      <c r="B491" t="s">
        <v>178</v>
      </c>
      <c r="C491" t="s">
        <v>265</v>
      </c>
      <c r="D491">
        <v>86000</v>
      </c>
      <c r="F491" s="6">
        <v>966</v>
      </c>
      <c r="G491" s="4">
        <v>178900</v>
      </c>
      <c r="I491" s="6">
        <v>985</v>
      </c>
      <c r="J491" s="4">
        <v>126000</v>
      </c>
    </row>
    <row r="492" spans="1:10" x14ac:dyDescent="0.3">
      <c r="A492">
        <v>491</v>
      </c>
      <c r="B492" t="s">
        <v>178</v>
      </c>
      <c r="C492" t="s">
        <v>265</v>
      </c>
      <c r="D492">
        <v>115000</v>
      </c>
      <c r="F492" s="6">
        <v>967</v>
      </c>
      <c r="G492" s="4">
        <v>160000</v>
      </c>
      <c r="I492" s="6">
        <v>986</v>
      </c>
      <c r="J492" s="4">
        <v>125000</v>
      </c>
    </row>
    <row r="493" spans="1:10" x14ac:dyDescent="0.3">
      <c r="A493">
        <v>492</v>
      </c>
      <c r="B493" t="s">
        <v>162</v>
      </c>
      <c r="C493" t="s">
        <v>265</v>
      </c>
      <c r="D493">
        <v>133000</v>
      </c>
      <c r="F493" s="6">
        <v>972</v>
      </c>
      <c r="G493" s="4">
        <v>173000</v>
      </c>
      <c r="I493" s="6">
        <v>987</v>
      </c>
      <c r="J493" s="4">
        <v>117000</v>
      </c>
    </row>
    <row r="494" spans="1:10" x14ac:dyDescent="0.3">
      <c r="A494">
        <v>493</v>
      </c>
      <c r="B494" t="s">
        <v>193</v>
      </c>
      <c r="C494" t="s">
        <v>264</v>
      </c>
      <c r="D494">
        <v>172785</v>
      </c>
      <c r="F494" s="6">
        <v>973</v>
      </c>
      <c r="G494" s="4">
        <v>99500</v>
      </c>
      <c r="I494" s="6">
        <v>992</v>
      </c>
      <c r="J494" s="4">
        <v>168000</v>
      </c>
    </row>
    <row r="495" spans="1:10" x14ac:dyDescent="0.3">
      <c r="A495">
        <v>494</v>
      </c>
      <c r="B495" t="s">
        <v>162</v>
      </c>
      <c r="C495" t="s">
        <v>265</v>
      </c>
      <c r="D495">
        <v>155000</v>
      </c>
      <c r="F495" s="6">
        <v>974</v>
      </c>
      <c r="G495" s="4">
        <v>182000</v>
      </c>
      <c r="I495" s="6">
        <v>993</v>
      </c>
      <c r="J495" s="4">
        <v>187000</v>
      </c>
    </row>
    <row r="496" spans="1:10" x14ac:dyDescent="0.3">
      <c r="A496">
        <v>495</v>
      </c>
      <c r="B496" t="s">
        <v>143</v>
      </c>
      <c r="C496" t="s">
        <v>265</v>
      </c>
      <c r="D496">
        <v>91300</v>
      </c>
      <c r="F496" s="6">
        <v>976</v>
      </c>
      <c r="G496" s="4">
        <v>165000</v>
      </c>
      <c r="I496" s="6">
        <v>996</v>
      </c>
      <c r="J496" s="4">
        <v>121600</v>
      </c>
    </row>
    <row r="497" spans="1:10" x14ac:dyDescent="0.3">
      <c r="A497">
        <v>496</v>
      </c>
      <c r="B497" t="s">
        <v>176</v>
      </c>
      <c r="C497" t="s">
        <v>265</v>
      </c>
      <c r="D497">
        <v>34900</v>
      </c>
      <c r="F497" s="6">
        <v>978</v>
      </c>
      <c r="G497" s="4">
        <v>199900</v>
      </c>
      <c r="I497" s="6">
        <v>997</v>
      </c>
      <c r="J497" s="4">
        <v>136500</v>
      </c>
    </row>
    <row r="498" spans="1:10" x14ac:dyDescent="0.3">
      <c r="A498">
        <v>497</v>
      </c>
      <c r="B498" t="s">
        <v>129</v>
      </c>
      <c r="C498" t="s">
        <v>264</v>
      </c>
      <c r="D498">
        <v>430000</v>
      </c>
      <c r="F498" s="6">
        <v>982</v>
      </c>
      <c r="G498" s="4">
        <v>336000</v>
      </c>
      <c r="I498" s="6">
        <v>999</v>
      </c>
      <c r="J498" s="4">
        <v>91000</v>
      </c>
    </row>
    <row r="499" spans="1:10" x14ac:dyDescent="0.3">
      <c r="A499">
        <v>498</v>
      </c>
      <c r="B499" t="s">
        <v>148</v>
      </c>
      <c r="C499" t="s">
        <v>265</v>
      </c>
      <c r="D499">
        <v>184000</v>
      </c>
      <c r="F499" s="6">
        <v>983</v>
      </c>
      <c r="G499" s="4">
        <v>159895</v>
      </c>
      <c r="I499" s="6">
        <v>1001</v>
      </c>
      <c r="J499" s="4">
        <v>82000</v>
      </c>
    </row>
    <row r="500" spans="1:10" x14ac:dyDescent="0.3">
      <c r="A500">
        <v>499</v>
      </c>
      <c r="B500" t="s">
        <v>151</v>
      </c>
      <c r="C500" t="s">
        <v>265</v>
      </c>
      <c r="D500">
        <v>130000</v>
      </c>
      <c r="F500" s="6">
        <v>984</v>
      </c>
      <c r="G500" s="4">
        <v>255900</v>
      </c>
      <c r="I500" s="6">
        <v>1002</v>
      </c>
      <c r="J500" s="4">
        <v>86000</v>
      </c>
    </row>
    <row r="501" spans="1:10" x14ac:dyDescent="0.3">
      <c r="A501">
        <v>500</v>
      </c>
      <c r="B501" t="s">
        <v>162</v>
      </c>
      <c r="C501" t="s">
        <v>265</v>
      </c>
      <c r="D501">
        <v>120000</v>
      </c>
      <c r="F501" s="6">
        <v>988</v>
      </c>
      <c r="G501" s="4">
        <v>395192</v>
      </c>
      <c r="I501" s="6">
        <v>1007</v>
      </c>
      <c r="J501" s="4">
        <v>163500</v>
      </c>
    </row>
    <row r="502" spans="1:10" x14ac:dyDescent="0.3">
      <c r="A502">
        <v>501</v>
      </c>
      <c r="B502" t="s">
        <v>228</v>
      </c>
      <c r="C502" t="s">
        <v>265</v>
      </c>
      <c r="D502">
        <v>113000</v>
      </c>
      <c r="F502" s="6">
        <v>989</v>
      </c>
      <c r="G502" s="4">
        <v>195000</v>
      </c>
      <c r="I502" s="6">
        <v>1008</v>
      </c>
      <c r="J502" s="4">
        <v>88000</v>
      </c>
    </row>
    <row r="503" spans="1:10" x14ac:dyDescent="0.3">
      <c r="A503">
        <v>502</v>
      </c>
      <c r="B503" t="s">
        <v>136</v>
      </c>
      <c r="C503" t="s">
        <v>264</v>
      </c>
      <c r="D503">
        <v>226700</v>
      </c>
      <c r="F503" s="6">
        <v>990</v>
      </c>
      <c r="G503" s="4">
        <v>197000</v>
      </c>
      <c r="I503" s="6">
        <v>1009</v>
      </c>
      <c r="J503" s="4">
        <v>240000</v>
      </c>
    </row>
    <row r="504" spans="1:10" x14ac:dyDescent="0.3">
      <c r="A504">
        <v>503</v>
      </c>
      <c r="B504" t="s">
        <v>185</v>
      </c>
      <c r="C504" t="s">
        <v>265</v>
      </c>
      <c r="D504">
        <v>140000</v>
      </c>
      <c r="F504" s="6">
        <v>991</v>
      </c>
      <c r="G504" s="4">
        <v>348000</v>
      </c>
      <c r="I504" s="6">
        <v>1010</v>
      </c>
      <c r="J504" s="4">
        <v>102000</v>
      </c>
    </row>
    <row r="505" spans="1:10" x14ac:dyDescent="0.3">
      <c r="A505">
        <v>504</v>
      </c>
      <c r="B505" t="s">
        <v>123</v>
      </c>
      <c r="C505" t="s">
        <v>264</v>
      </c>
      <c r="D505">
        <v>289000</v>
      </c>
      <c r="F505" s="6">
        <v>994</v>
      </c>
      <c r="G505" s="4">
        <v>173900</v>
      </c>
      <c r="I505" s="6">
        <v>1011</v>
      </c>
      <c r="J505" s="4">
        <v>135000</v>
      </c>
    </row>
    <row r="506" spans="1:10" x14ac:dyDescent="0.3">
      <c r="A506">
        <v>505</v>
      </c>
      <c r="B506" t="s">
        <v>216</v>
      </c>
      <c r="C506" t="s">
        <v>265</v>
      </c>
      <c r="D506">
        <v>147000</v>
      </c>
      <c r="F506" s="6">
        <v>995</v>
      </c>
      <c r="G506" s="4">
        <v>337500</v>
      </c>
      <c r="I506" s="6">
        <v>1012</v>
      </c>
      <c r="J506" s="4">
        <v>100000</v>
      </c>
    </row>
    <row r="507" spans="1:10" x14ac:dyDescent="0.3">
      <c r="A507">
        <v>506</v>
      </c>
      <c r="B507" t="s">
        <v>143</v>
      </c>
      <c r="C507" t="s">
        <v>265</v>
      </c>
      <c r="D507">
        <v>124500</v>
      </c>
      <c r="F507" s="6">
        <v>998</v>
      </c>
      <c r="G507" s="4">
        <v>185000</v>
      </c>
      <c r="I507" s="6">
        <v>1014</v>
      </c>
      <c r="J507" s="4">
        <v>85000</v>
      </c>
    </row>
    <row r="508" spans="1:10" x14ac:dyDescent="0.3">
      <c r="A508">
        <v>507</v>
      </c>
      <c r="B508" t="s">
        <v>170</v>
      </c>
      <c r="C508" t="s">
        <v>264</v>
      </c>
      <c r="D508">
        <v>215000</v>
      </c>
      <c r="F508" s="6">
        <v>1000</v>
      </c>
      <c r="G508" s="4">
        <v>206000</v>
      </c>
      <c r="I508" s="6">
        <v>1015</v>
      </c>
      <c r="J508" s="4">
        <v>119200</v>
      </c>
    </row>
    <row r="509" spans="1:10" x14ac:dyDescent="0.3">
      <c r="A509">
        <v>508</v>
      </c>
      <c r="B509" t="s">
        <v>136</v>
      </c>
      <c r="C509" t="s">
        <v>264</v>
      </c>
      <c r="D509">
        <v>208300</v>
      </c>
      <c r="F509" s="6">
        <v>1003</v>
      </c>
      <c r="G509" s="4">
        <v>232000</v>
      </c>
      <c r="I509" s="6">
        <v>1021</v>
      </c>
      <c r="J509" s="4">
        <v>176000</v>
      </c>
    </row>
    <row r="510" spans="1:10" x14ac:dyDescent="0.3">
      <c r="A510">
        <v>509</v>
      </c>
      <c r="B510" t="s">
        <v>143</v>
      </c>
      <c r="C510" t="s">
        <v>265</v>
      </c>
      <c r="D510">
        <v>161000</v>
      </c>
      <c r="F510" s="6">
        <v>1004</v>
      </c>
      <c r="G510" s="4">
        <v>136905</v>
      </c>
      <c r="I510" s="6">
        <v>1023</v>
      </c>
      <c r="J510" s="4">
        <v>87000</v>
      </c>
    </row>
    <row r="511" spans="1:10" x14ac:dyDescent="0.3">
      <c r="A511">
        <v>510</v>
      </c>
      <c r="B511" t="s">
        <v>162</v>
      </c>
      <c r="C511" t="s">
        <v>265</v>
      </c>
      <c r="D511">
        <v>124500</v>
      </c>
      <c r="F511" s="6">
        <v>1005</v>
      </c>
      <c r="G511" s="4">
        <v>181000</v>
      </c>
      <c r="I511" s="6">
        <v>1027</v>
      </c>
      <c r="J511" s="4">
        <v>167500</v>
      </c>
    </row>
    <row r="512" spans="1:10" x14ac:dyDescent="0.3">
      <c r="A512">
        <v>511</v>
      </c>
      <c r="B512" t="s">
        <v>162</v>
      </c>
      <c r="C512" t="s">
        <v>265</v>
      </c>
      <c r="D512">
        <v>164900</v>
      </c>
      <c r="F512" s="6">
        <v>1006</v>
      </c>
      <c r="G512" s="4">
        <v>149900</v>
      </c>
      <c r="I512" s="6">
        <v>1029</v>
      </c>
      <c r="J512" s="4">
        <v>105000</v>
      </c>
    </row>
    <row r="513" spans="1:10" x14ac:dyDescent="0.3">
      <c r="A513">
        <v>512</v>
      </c>
      <c r="B513" t="s">
        <v>154</v>
      </c>
      <c r="C513" t="s">
        <v>264</v>
      </c>
      <c r="D513">
        <v>202665</v>
      </c>
      <c r="F513" s="6">
        <v>1013</v>
      </c>
      <c r="G513" s="4">
        <v>165000</v>
      </c>
      <c r="I513" s="6">
        <v>1030</v>
      </c>
      <c r="J513" s="4">
        <v>118000</v>
      </c>
    </row>
    <row r="514" spans="1:10" x14ac:dyDescent="0.3">
      <c r="A514">
        <v>513</v>
      </c>
      <c r="B514" t="s">
        <v>162</v>
      </c>
      <c r="C514" t="s">
        <v>265</v>
      </c>
      <c r="D514">
        <v>129900</v>
      </c>
      <c r="F514" s="6">
        <v>1016</v>
      </c>
      <c r="G514" s="4">
        <v>227000</v>
      </c>
      <c r="I514" s="6">
        <v>1031</v>
      </c>
      <c r="J514" s="4">
        <v>160000</v>
      </c>
    </row>
    <row r="515" spans="1:10" x14ac:dyDescent="0.3">
      <c r="A515">
        <v>514</v>
      </c>
      <c r="B515" t="s">
        <v>131</v>
      </c>
      <c r="C515" t="s">
        <v>265</v>
      </c>
      <c r="D515">
        <v>134000</v>
      </c>
      <c r="F515" s="6">
        <v>1017</v>
      </c>
      <c r="G515" s="4">
        <v>203000</v>
      </c>
      <c r="I515" s="6">
        <v>1032</v>
      </c>
      <c r="J515" s="4">
        <v>197000</v>
      </c>
    </row>
    <row r="516" spans="1:10" x14ac:dyDescent="0.3">
      <c r="A516">
        <v>515</v>
      </c>
      <c r="B516" t="s">
        <v>123</v>
      </c>
      <c r="C516" t="s">
        <v>264</v>
      </c>
      <c r="D516">
        <v>96500</v>
      </c>
      <c r="F516" s="6">
        <v>1018</v>
      </c>
      <c r="G516" s="4">
        <v>187500</v>
      </c>
      <c r="I516" s="6">
        <v>1036</v>
      </c>
      <c r="J516" s="4">
        <v>84000</v>
      </c>
    </row>
    <row r="517" spans="1:10" x14ac:dyDescent="0.3">
      <c r="A517">
        <v>516</v>
      </c>
      <c r="B517" t="s">
        <v>154</v>
      </c>
      <c r="C517" t="s">
        <v>264</v>
      </c>
      <c r="D517">
        <v>402861</v>
      </c>
      <c r="F517" s="6">
        <v>1019</v>
      </c>
      <c r="G517" s="4">
        <v>160000</v>
      </c>
      <c r="I517" s="6">
        <v>1039</v>
      </c>
      <c r="J517" s="4">
        <v>97000</v>
      </c>
    </row>
    <row r="518" spans="1:10" x14ac:dyDescent="0.3">
      <c r="A518">
        <v>517</v>
      </c>
      <c r="B518" t="s">
        <v>138</v>
      </c>
      <c r="C518" t="s">
        <v>264</v>
      </c>
      <c r="D518">
        <v>158000</v>
      </c>
      <c r="F518" s="6">
        <v>1020</v>
      </c>
      <c r="G518" s="4">
        <v>213490</v>
      </c>
      <c r="I518" s="6">
        <v>1040</v>
      </c>
      <c r="J518" s="4">
        <v>80000</v>
      </c>
    </row>
    <row r="519" spans="1:10" x14ac:dyDescent="0.3">
      <c r="A519">
        <v>518</v>
      </c>
      <c r="B519" t="s">
        <v>129</v>
      </c>
      <c r="C519" t="s">
        <v>264</v>
      </c>
      <c r="D519">
        <v>265000</v>
      </c>
      <c r="F519" s="6">
        <v>1022</v>
      </c>
      <c r="G519" s="4">
        <v>194000</v>
      </c>
      <c r="I519" s="6">
        <v>1041</v>
      </c>
      <c r="J519" s="4">
        <v>155000</v>
      </c>
    </row>
    <row r="520" spans="1:10" x14ac:dyDescent="0.3">
      <c r="A520">
        <v>519</v>
      </c>
      <c r="B520" t="s">
        <v>89</v>
      </c>
      <c r="C520" t="s">
        <v>264</v>
      </c>
      <c r="D520">
        <v>211000</v>
      </c>
      <c r="F520" s="6">
        <v>1024</v>
      </c>
      <c r="G520" s="4">
        <v>191000</v>
      </c>
      <c r="I520" s="6">
        <v>1046</v>
      </c>
      <c r="J520" s="4">
        <v>139600</v>
      </c>
    </row>
    <row r="521" spans="1:10" x14ac:dyDescent="0.3">
      <c r="A521">
        <v>520</v>
      </c>
      <c r="B521" t="s">
        <v>123</v>
      </c>
      <c r="C521" t="s">
        <v>264</v>
      </c>
      <c r="D521">
        <v>234000</v>
      </c>
      <c r="F521" s="6">
        <v>1025</v>
      </c>
      <c r="G521" s="4">
        <v>287000</v>
      </c>
      <c r="I521" s="6">
        <v>1049</v>
      </c>
      <c r="J521" s="4">
        <v>115000</v>
      </c>
    </row>
    <row r="522" spans="1:10" x14ac:dyDescent="0.3">
      <c r="A522">
        <v>521</v>
      </c>
      <c r="B522" t="s">
        <v>143</v>
      </c>
      <c r="C522" t="s">
        <v>265</v>
      </c>
      <c r="D522">
        <v>106250</v>
      </c>
      <c r="F522" s="6">
        <v>1026</v>
      </c>
      <c r="G522" s="4">
        <v>112500</v>
      </c>
      <c r="I522" s="6">
        <v>1050</v>
      </c>
      <c r="J522" s="4">
        <v>84900</v>
      </c>
    </row>
    <row r="523" spans="1:10" x14ac:dyDescent="0.3">
      <c r="A523">
        <v>522</v>
      </c>
      <c r="B523" t="s">
        <v>162</v>
      </c>
      <c r="C523" t="s">
        <v>265</v>
      </c>
      <c r="D523">
        <v>150000</v>
      </c>
      <c r="F523" s="6">
        <v>1028</v>
      </c>
      <c r="G523" s="4">
        <v>293077</v>
      </c>
      <c r="I523" s="6">
        <v>1053</v>
      </c>
      <c r="J523" s="4">
        <v>165000</v>
      </c>
    </row>
    <row r="524" spans="1:10" x14ac:dyDescent="0.3">
      <c r="A524">
        <v>523</v>
      </c>
      <c r="B524" t="s">
        <v>148</v>
      </c>
      <c r="C524" t="s">
        <v>265</v>
      </c>
      <c r="D524">
        <v>159000</v>
      </c>
      <c r="F524" s="6">
        <v>1033</v>
      </c>
      <c r="G524" s="4">
        <v>310000</v>
      </c>
      <c r="I524" s="6">
        <v>1054</v>
      </c>
      <c r="J524" s="4">
        <v>144500</v>
      </c>
    </row>
    <row r="525" spans="1:10" x14ac:dyDescent="0.3">
      <c r="A525">
        <v>524</v>
      </c>
      <c r="B525" t="s">
        <v>185</v>
      </c>
      <c r="C525" t="s">
        <v>265</v>
      </c>
      <c r="D525">
        <v>184750</v>
      </c>
      <c r="F525" s="6">
        <v>1034</v>
      </c>
      <c r="G525" s="4">
        <v>230000</v>
      </c>
      <c r="I525" s="6">
        <v>1062</v>
      </c>
      <c r="J525" s="4">
        <v>81000</v>
      </c>
    </row>
    <row r="526" spans="1:10" x14ac:dyDescent="0.3">
      <c r="A526">
        <v>525</v>
      </c>
      <c r="B526" t="s">
        <v>129</v>
      </c>
      <c r="C526" t="s">
        <v>264</v>
      </c>
      <c r="D526">
        <v>315750</v>
      </c>
      <c r="F526" s="6">
        <v>1035</v>
      </c>
      <c r="G526" s="4">
        <v>119750</v>
      </c>
      <c r="I526" s="6">
        <v>1063</v>
      </c>
      <c r="J526" s="4">
        <v>90000</v>
      </c>
    </row>
    <row r="527" spans="1:10" x14ac:dyDescent="0.3">
      <c r="A527">
        <v>526</v>
      </c>
      <c r="B527" t="s">
        <v>136</v>
      </c>
      <c r="C527" t="s">
        <v>264</v>
      </c>
      <c r="D527">
        <v>176000</v>
      </c>
      <c r="F527" s="6">
        <v>1037</v>
      </c>
      <c r="G527" s="4">
        <v>315500</v>
      </c>
      <c r="I527" s="6">
        <v>1064</v>
      </c>
      <c r="J527" s="4">
        <v>110500</v>
      </c>
    </row>
    <row r="528" spans="1:10" x14ac:dyDescent="0.3">
      <c r="A528">
        <v>527</v>
      </c>
      <c r="B528" t="s">
        <v>162</v>
      </c>
      <c r="C528" t="s">
        <v>265</v>
      </c>
      <c r="D528">
        <v>132000</v>
      </c>
      <c r="F528" s="6">
        <v>1038</v>
      </c>
      <c r="G528" s="4">
        <v>287000</v>
      </c>
      <c r="I528" s="6">
        <v>1065</v>
      </c>
      <c r="J528" s="4">
        <v>154000</v>
      </c>
    </row>
    <row r="529" spans="1:10" x14ac:dyDescent="0.3">
      <c r="A529">
        <v>528</v>
      </c>
      <c r="B529" t="s">
        <v>154</v>
      </c>
      <c r="C529" t="s">
        <v>264</v>
      </c>
      <c r="D529">
        <v>446261</v>
      </c>
      <c r="F529" s="6">
        <v>1042</v>
      </c>
      <c r="G529" s="4">
        <v>173000</v>
      </c>
      <c r="I529" s="6">
        <v>1068</v>
      </c>
      <c r="J529" s="4">
        <v>167900</v>
      </c>
    </row>
    <row r="530" spans="1:10" x14ac:dyDescent="0.3">
      <c r="A530">
        <v>529</v>
      </c>
      <c r="B530" t="s">
        <v>185</v>
      </c>
      <c r="C530" t="s">
        <v>265</v>
      </c>
      <c r="D530">
        <v>86000</v>
      </c>
      <c r="F530" s="6">
        <v>1043</v>
      </c>
      <c r="G530" s="4">
        <v>196000</v>
      </c>
      <c r="I530" s="6">
        <v>1069</v>
      </c>
      <c r="J530" s="4">
        <v>151400</v>
      </c>
    </row>
    <row r="531" spans="1:10" x14ac:dyDescent="0.3">
      <c r="A531">
        <v>530</v>
      </c>
      <c r="B531" t="s">
        <v>123</v>
      </c>
      <c r="C531" t="s">
        <v>264</v>
      </c>
      <c r="D531">
        <v>200624</v>
      </c>
      <c r="F531" s="6">
        <v>1044</v>
      </c>
      <c r="G531" s="4">
        <v>262280</v>
      </c>
      <c r="I531" s="6">
        <v>1070</v>
      </c>
      <c r="J531" s="4">
        <v>135000</v>
      </c>
    </row>
    <row r="532" spans="1:10" x14ac:dyDescent="0.3">
      <c r="A532">
        <v>531</v>
      </c>
      <c r="B532" t="s">
        <v>189</v>
      </c>
      <c r="C532" t="s">
        <v>264</v>
      </c>
      <c r="D532">
        <v>175000</v>
      </c>
      <c r="F532" s="6">
        <v>1045</v>
      </c>
      <c r="G532" s="4">
        <v>278000</v>
      </c>
      <c r="I532" s="6">
        <v>1071</v>
      </c>
      <c r="J532" s="4">
        <v>135000</v>
      </c>
    </row>
    <row r="533" spans="1:10" x14ac:dyDescent="0.3">
      <c r="A533">
        <v>532</v>
      </c>
      <c r="B533" t="s">
        <v>148</v>
      </c>
      <c r="C533" t="s">
        <v>265</v>
      </c>
      <c r="D533">
        <v>128000</v>
      </c>
      <c r="F533" s="6">
        <v>1047</v>
      </c>
      <c r="G533" s="4">
        <v>556581</v>
      </c>
      <c r="I533" s="6">
        <v>1073</v>
      </c>
      <c r="J533" s="4">
        <v>91500</v>
      </c>
    </row>
    <row r="534" spans="1:10" x14ac:dyDescent="0.3">
      <c r="A534">
        <v>533</v>
      </c>
      <c r="B534" t="s">
        <v>162</v>
      </c>
      <c r="C534" t="s">
        <v>265</v>
      </c>
      <c r="D534">
        <v>107500</v>
      </c>
      <c r="F534" s="6">
        <v>1048</v>
      </c>
      <c r="G534" s="4">
        <v>145000</v>
      </c>
      <c r="I534" s="6">
        <v>1074</v>
      </c>
      <c r="J534" s="4">
        <v>159500</v>
      </c>
    </row>
    <row r="535" spans="1:10" x14ac:dyDescent="0.3">
      <c r="A535">
        <v>534</v>
      </c>
      <c r="B535" t="s">
        <v>148</v>
      </c>
      <c r="C535" t="s">
        <v>265</v>
      </c>
      <c r="D535">
        <v>39300</v>
      </c>
      <c r="F535" s="6">
        <v>1051</v>
      </c>
      <c r="G535" s="4">
        <v>176485</v>
      </c>
      <c r="I535" s="6">
        <v>1077</v>
      </c>
      <c r="J535" s="4">
        <v>170000</v>
      </c>
    </row>
    <row r="536" spans="1:10" x14ac:dyDescent="0.3">
      <c r="A536">
        <v>535</v>
      </c>
      <c r="B536" t="s">
        <v>193</v>
      </c>
      <c r="C536" t="s">
        <v>264</v>
      </c>
      <c r="D536">
        <v>178000</v>
      </c>
      <c r="F536" s="6">
        <v>1052</v>
      </c>
      <c r="G536" s="4">
        <v>200141</v>
      </c>
      <c r="I536" s="6">
        <v>1078</v>
      </c>
      <c r="J536" s="4">
        <v>138800</v>
      </c>
    </row>
    <row r="537" spans="1:10" x14ac:dyDescent="0.3">
      <c r="A537">
        <v>536</v>
      </c>
      <c r="B537" t="s">
        <v>185</v>
      </c>
      <c r="C537" t="s">
        <v>265</v>
      </c>
      <c r="D537">
        <v>107500</v>
      </c>
      <c r="F537" s="6">
        <v>1055</v>
      </c>
      <c r="G537" s="4">
        <v>255000</v>
      </c>
      <c r="I537" s="6">
        <v>1082</v>
      </c>
      <c r="J537" s="4">
        <v>133000</v>
      </c>
    </row>
    <row r="538" spans="1:10" x14ac:dyDescent="0.3">
      <c r="A538">
        <v>537</v>
      </c>
      <c r="B538" t="s">
        <v>89</v>
      </c>
      <c r="C538" t="s">
        <v>264</v>
      </c>
      <c r="D538">
        <v>188000</v>
      </c>
      <c r="F538" s="6">
        <v>1056</v>
      </c>
      <c r="G538" s="4">
        <v>180000</v>
      </c>
      <c r="I538" s="6">
        <v>1084</v>
      </c>
      <c r="J538" s="4">
        <v>160000</v>
      </c>
    </row>
    <row r="539" spans="1:10" x14ac:dyDescent="0.3">
      <c r="A539">
        <v>538</v>
      </c>
      <c r="B539" t="s">
        <v>162</v>
      </c>
      <c r="C539" t="s">
        <v>265</v>
      </c>
      <c r="D539">
        <v>111250</v>
      </c>
      <c r="F539" s="6">
        <v>1057</v>
      </c>
      <c r="G539" s="4">
        <v>185850</v>
      </c>
      <c r="I539" s="6">
        <v>1087</v>
      </c>
      <c r="J539" s="4">
        <v>83500</v>
      </c>
    </row>
    <row r="540" spans="1:10" x14ac:dyDescent="0.3">
      <c r="A540">
        <v>539</v>
      </c>
      <c r="B540" t="s">
        <v>151</v>
      </c>
      <c r="C540" t="s">
        <v>265</v>
      </c>
      <c r="D540">
        <v>158000</v>
      </c>
      <c r="F540" s="6">
        <v>1058</v>
      </c>
      <c r="G540" s="4">
        <v>248000</v>
      </c>
      <c r="I540" s="6">
        <v>1089</v>
      </c>
      <c r="J540" s="4">
        <v>137500</v>
      </c>
    </row>
    <row r="541" spans="1:10" x14ac:dyDescent="0.3">
      <c r="A541">
        <v>540</v>
      </c>
      <c r="B541" t="s">
        <v>89</v>
      </c>
      <c r="C541" t="s">
        <v>264</v>
      </c>
      <c r="D541">
        <v>272000</v>
      </c>
      <c r="F541" s="6">
        <v>1059</v>
      </c>
      <c r="G541" s="4">
        <v>335000</v>
      </c>
      <c r="I541" s="6">
        <v>1091</v>
      </c>
      <c r="J541" s="4">
        <v>92900</v>
      </c>
    </row>
    <row r="542" spans="1:10" x14ac:dyDescent="0.3">
      <c r="A542">
        <v>541</v>
      </c>
      <c r="B542" t="s">
        <v>189</v>
      </c>
      <c r="C542" t="s">
        <v>264</v>
      </c>
      <c r="D542">
        <v>315000</v>
      </c>
      <c r="F542" s="6">
        <v>1060</v>
      </c>
      <c r="G542" s="4">
        <v>220000</v>
      </c>
      <c r="I542" s="6">
        <v>1093</v>
      </c>
      <c r="J542" s="4">
        <v>136500</v>
      </c>
    </row>
    <row r="543" spans="1:10" x14ac:dyDescent="0.3">
      <c r="A543">
        <v>542</v>
      </c>
      <c r="B543" t="s">
        <v>129</v>
      </c>
      <c r="C543" t="s">
        <v>264</v>
      </c>
      <c r="D543">
        <v>248000</v>
      </c>
      <c r="F543" s="6">
        <v>1061</v>
      </c>
      <c r="G543" s="4">
        <v>213500</v>
      </c>
      <c r="I543" s="6">
        <v>1094</v>
      </c>
      <c r="J543" s="4">
        <v>146000</v>
      </c>
    </row>
    <row r="544" spans="1:10" x14ac:dyDescent="0.3">
      <c r="A544">
        <v>543</v>
      </c>
      <c r="B544" t="s">
        <v>138</v>
      </c>
      <c r="C544" t="s">
        <v>264</v>
      </c>
      <c r="D544">
        <v>213250</v>
      </c>
      <c r="F544" s="6">
        <v>1066</v>
      </c>
      <c r="G544" s="4">
        <v>328000</v>
      </c>
      <c r="I544" s="6">
        <v>1095</v>
      </c>
      <c r="J544" s="4">
        <v>129000</v>
      </c>
    </row>
    <row r="545" spans="1:10" x14ac:dyDescent="0.3">
      <c r="A545">
        <v>544</v>
      </c>
      <c r="B545" t="s">
        <v>162</v>
      </c>
      <c r="C545" t="s">
        <v>265</v>
      </c>
      <c r="D545">
        <v>133000</v>
      </c>
      <c r="F545" s="6">
        <v>1067</v>
      </c>
      <c r="G545" s="4">
        <v>178000</v>
      </c>
      <c r="I545" s="6">
        <v>1097</v>
      </c>
      <c r="J545" s="4">
        <v>127000</v>
      </c>
    </row>
    <row r="546" spans="1:10" x14ac:dyDescent="0.3">
      <c r="A546">
        <v>545</v>
      </c>
      <c r="B546" t="s">
        <v>193</v>
      </c>
      <c r="C546" t="s">
        <v>264</v>
      </c>
      <c r="D546">
        <v>179665</v>
      </c>
      <c r="F546" s="6">
        <v>1072</v>
      </c>
      <c r="G546" s="4">
        <v>154000</v>
      </c>
      <c r="I546" s="6">
        <v>1099</v>
      </c>
      <c r="J546" s="4">
        <v>128000</v>
      </c>
    </row>
    <row r="547" spans="1:10" x14ac:dyDescent="0.3">
      <c r="A547">
        <v>546</v>
      </c>
      <c r="B547" t="s">
        <v>138</v>
      </c>
      <c r="C547" t="s">
        <v>264</v>
      </c>
      <c r="D547">
        <v>229000</v>
      </c>
      <c r="F547" s="6">
        <v>1075</v>
      </c>
      <c r="G547" s="4">
        <v>194000</v>
      </c>
      <c r="I547" s="6">
        <v>1101</v>
      </c>
      <c r="J547" s="4">
        <v>60000</v>
      </c>
    </row>
    <row r="548" spans="1:10" x14ac:dyDescent="0.3">
      <c r="A548">
        <v>547</v>
      </c>
      <c r="B548" t="s">
        <v>148</v>
      </c>
      <c r="C548" t="s">
        <v>265</v>
      </c>
      <c r="D548">
        <v>210000</v>
      </c>
      <c r="F548" s="6">
        <v>1076</v>
      </c>
      <c r="G548" s="4">
        <v>219500</v>
      </c>
      <c r="I548" s="6">
        <v>1102</v>
      </c>
      <c r="J548" s="4">
        <v>119500</v>
      </c>
    </row>
    <row r="549" spans="1:10" x14ac:dyDescent="0.3">
      <c r="A549">
        <v>548</v>
      </c>
      <c r="B549" t="s">
        <v>131</v>
      </c>
      <c r="C549" t="s">
        <v>265</v>
      </c>
      <c r="D549">
        <v>129500</v>
      </c>
      <c r="F549" s="6">
        <v>1079</v>
      </c>
      <c r="G549" s="4">
        <v>155900</v>
      </c>
      <c r="I549" s="6">
        <v>1103</v>
      </c>
      <c r="J549" s="4">
        <v>135000</v>
      </c>
    </row>
    <row r="550" spans="1:10" x14ac:dyDescent="0.3">
      <c r="A550">
        <v>549</v>
      </c>
      <c r="B550" t="s">
        <v>143</v>
      </c>
      <c r="C550" t="s">
        <v>265</v>
      </c>
      <c r="D550">
        <v>125000</v>
      </c>
      <c r="F550" s="6">
        <v>1080</v>
      </c>
      <c r="G550" s="4">
        <v>126000</v>
      </c>
      <c r="I550" s="6">
        <v>1104</v>
      </c>
      <c r="J550" s="4">
        <v>159500</v>
      </c>
    </row>
    <row r="551" spans="1:10" x14ac:dyDescent="0.3">
      <c r="A551">
        <v>550</v>
      </c>
      <c r="B551" t="s">
        <v>136</v>
      </c>
      <c r="C551" t="s">
        <v>264</v>
      </c>
      <c r="D551">
        <v>263000</v>
      </c>
      <c r="F551" s="6">
        <v>1081</v>
      </c>
      <c r="G551" s="4">
        <v>145000</v>
      </c>
      <c r="I551" s="6">
        <v>1105</v>
      </c>
      <c r="J551" s="4">
        <v>106000</v>
      </c>
    </row>
    <row r="552" spans="1:10" x14ac:dyDescent="0.3">
      <c r="A552">
        <v>551</v>
      </c>
      <c r="B552" t="s">
        <v>216</v>
      </c>
      <c r="C552" t="s">
        <v>265</v>
      </c>
      <c r="D552">
        <v>140000</v>
      </c>
      <c r="F552" s="6">
        <v>1083</v>
      </c>
      <c r="G552" s="4">
        <v>192000</v>
      </c>
      <c r="I552" s="6">
        <v>1113</v>
      </c>
      <c r="J552" s="4">
        <v>129900</v>
      </c>
    </row>
    <row r="553" spans="1:10" x14ac:dyDescent="0.3">
      <c r="A553">
        <v>552</v>
      </c>
      <c r="B553" t="s">
        <v>143</v>
      </c>
      <c r="C553" t="s">
        <v>265</v>
      </c>
      <c r="D553">
        <v>112500</v>
      </c>
      <c r="F553" s="6">
        <v>1085</v>
      </c>
      <c r="G553" s="4">
        <v>187500</v>
      </c>
      <c r="I553" s="6">
        <v>1114</v>
      </c>
      <c r="J553" s="4">
        <v>134500</v>
      </c>
    </row>
    <row r="554" spans="1:10" x14ac:dyDescent="0.3">
      <c r="A554">
        <v>553</v>
      </c>
      <c r="B554" t="s">
        <v>154</v>
      </c>
      <c r="C554" t="s">
        <v>264</v>
      </c>
      <c r="D554">
        <v>255500</v>
      </c>
      <c r="F554" s="6">
        <v>1086</v>
      </c>
      <c r="G554" s="4">
        <v>147000</v>
      </c>
      <c r="I554" s="6">
        <v>1115</v>
      </c>
      <c r="J554" s="4">
        <v>117000</v>
      </c>
    </row>
    <row r="555" spans="1:10" x14ac:dyDescent="0.3">
      <c r="A555">
        <v>554</v>
      </c>
      <c r="B555" t="s">
        <v>185</v>
      </c>
      <c r="C555" t="s">
        <v>265</v>
      </c>
      <c r="D555">
        <v>108000</v>
      </c>
      <c r="F555" s="6">
        <v>1088</v>
      </c>
      <c r="G555" s="4">
        <v>252000</v>
      </c>
      <c r="I555" s="6">
        <v>1118</v>
      </c>
      <c r="J555" s="4">
        <v>130000</v>
      </c>
    </row>
    <row r="556" spans="1:10" x14ac:dyDescent="0.3">
      <c r="A556">
        <v>555</v>
      </c>
      <c r="B556" t="s">
        <v>154</v>
      </c>
      <c r="C556" t="s">
        <v>264</v>
      </c>
      <c r="D556">
        <v>284000</v>
      </c>
      <c r="F556" s="6">
        <v>1090</v>
      </c>
      <c r="G556" s="4">
        <v>197000</v>
      </c>
      <c r="I556" s="6">
        <v>1119</v>
      </c>
      <c r="J556" s="4">
        <v>140000</v>
      </c>
    </row>
    <row r="557" spans="1:10" x14ac:dyDescent="0.3">
      <c r="A557">
        <v>556</v>
      </c>
      <c r="B557" t="s">
        <v>148</v>
      </c>
      <c r="C557" t="s">
        <v>265</v>
      </c>
      <c r="D557">
        <v>113000</v>
      </c>
      <c r="F557" s="6">
        <v>1092</v>
      </c>
      <c r="G557" s="4">
        <v>160000</v>
      </c>
      <c r="I557" s="6">
        <v>1120</v>
      </c>
      <c r="J557" s="4">
        <v>133700</v>
      </c>
    </row>
    <row r="558" spans="1:10" x14ac:dyDescent="0.3">
      <c r="A558">
        <v>557</v>
      </c>
      <c r="B558" t="s">
        <v>162</v>
      </c>
      <c r="C558" t="s">
        <v>265</v>
      </c>
      <c r="D558">
        <v>141000</v>
      </c>
      <c r="F558" s="6">
        <v>1096</v>
      </c>
      <c r="G558" s="4">
        <v>176432</v>
      </c>
      <c r="I558" s="6">
        <v>1121</v>
      </c>
      <c r="J558" s="4">
        <v>118400</v>
      </c>
    </row>
    <row r="559" spans="1:10" x14ac:dyDescent="0.3">
      <c r="A559">
        <v>558</v>
      </c>
      <c r="B559" t="s">
        <v>176</v>
      </c>
      <c r="C559" t="s">
        <v>265</v>
      </c>
      <c r="D559">
        <v>108000</v>
      </c>
      <c r="F559" s="6">
        <v>1098</v>
      </c>
      <c r="G559" s="4">
        <v>170000</v>
      </c>
      <c r="I559" s="6">
        <v>1123</v>
      </c>
      <c r="J559" s="4">
        <v>112000</v>
      </c>
    </row>
    <row r="560" spans="1:10" x14ac:dyDescent="0.3">
      <c r="A560">
        <v>559</v>
      </c>
      <c r="B560" t="s">
        <v>193</v>
      </c>
      <c r="C560" t="s">
        <v>264</v>
      </c>
      <c r="D560">
        <v>175000</v>
      </c>
      <c r="F560" s="6">
        <v>1100</v>
      </c>
      <c r="G560" s="4">
        <v>157000</v>
      </c>
      <c r="I560" s="6">
        <v>1124</v>
      </c>
      <c r="J560" s="4">
        <v>118000</v>
      </c>
    </row>
    <row r="561" spans="1:10" x14ac:dyDescent="0.3">
      <c r="A561">
        <v>560</v>
      </c>
      <c r="B561" t="s">
        <v>227</v>
      </c>
      <c r="C561" t="s">
        <v>264</v>
      </c>
      <c r="D561">
        <v>234000</v>
      </c>
      <c r="F561" s="6">
        <v>1106</v>
      </c>
      <c r="G561" s="4">
        <v>325000</v>
      </c>
      <c r="I561" s="6">
        <v>1126</v>
      </c>
      <c r="J561" s="4">
        <v>115000</v>
      </c>
    </row>
    <row r="562" spans="1:10" x14ac:dyDescent="0.3">
      <c r="A562">
        <v>561</v>
      </c>
      <c r="B562" t="s">
        <v>151</v>
      </c>
      <c r="C562" t="s">
        <v>265</v>
      </c>
      <c r="D562">
        <v>121500</v>
      </c>
      <c r="F562" s="6">
        <v>1107</v>
      </c>
      <c r="G562" s="4">
        <v>179900</v>
      </c>
      <c r="I562" s="6">
        <v>1130</v>
      </c>
      <c r="J562" s="4">
        <v>140000</v>
      </c>
    </row>
    <row r="563" spans="1:10" x14ac:dyDescent="0.3">
      <c r="A563">
        <v>562</v>
      </c>
      <c r="B563" t="s">
        <v>131</v>
      </c>
      <c r="C563" t="s">
        <v>265</v>
      </c>
      <c r="D563">
        <v>170000</v>
      </c>
      <c r="F563" s="6">
        <v>1108</v>
      </c>
      <c r="G563" s="4">
        <v>274725</v>
      </c>
      <c r="I563" s="6">
        <v>1131</v>
      </c>
      <c r="J563" s="4">
        <v>135000</v>
      </c>
    </row>
    <row r="564" spans="1:10" x14ac:dyDescent="0.3">
      <c r="A564">
        <v>563</v>
      </c>
      <c r="B564" t="s">
        <v>185</v>
      </c>
      <c r="C564" t="s">
        <v>265</v>
      </c>
      <c r="D564">
        <v>108000</v>
      </c>
      <c r="F564" s="6">
        <v>1109</v>
      </c>
      <c r="G564" s="4">
        <v>181000</v>
      </c>
      <c r="I564" s="6">
        <v>1132</v>
      </c>
      <c r="J564" s="4">
        <v>93500</v>
      </c>
    </row>
    <row r="565" spans="1:10" x14ac:dyDescent="0.3">
      <c r="A565">
        <v>564</v>
      </c>
      <c r="B565" t="s">
        <v>185</v>
      </c>
      <c r="C565" t="s">
        <v>265</v>
      </c>
      <c r="D565">
        <v>185000</v>
      </c>
      <c r="F565" s="6">
        <v>1110</v>
      </c>
      <c r="G565" s="4">
        <v>280000</v>
      </c>
      <c r="I565" s="6">
        <v>1133</v>
      </c>
      <c r="J565" s="4">
        <v>117500</v>
      </c>
    </row>
    <row r="566" spans="1:10" x14ac:dyDescent="0.3">
      <c r="A566">
        <v>565</v>
      </c>
      <c r="B566" t="s">
        <v>129</v>
      </c>
      <c r="C566" t="s">
        <v>264</v>
      </c>
      <c r="D566">
        <v>268000</v>
      </c>
      <c r="F566" s="6">
        <v>1111</v>
      </c>
      <c r="G566" s="4">
        <v>188000</v>
      </c>
      <c r="I566" s="6">
        <v>1136</v>
      </c>
      <c r="J566" s="4">
        <v>102000</v>
      </c>
    </row>
    <row r="567" spans="1:10" x14ac:dyDescent="0.3">
      <c r="A567">
        <v>566</v>
      </c>
      <c r="B567" t="s">
        <v>232</v>
      </c>
      <c r="C567" t="s">
        <v>265</v>
      </c>
      <c r="D567">
        <v>128000</v>
      </c>
      <c r="F567" s="6">
        <v>1112</v>
      </c>
      <c r="G567" s="4">
        <v>205000</v>
      </c>
      <c r="I567" s="6">
        <v>1137</v>
      </c>
      <c r="J567" s="4">
        <v>119000</v>
      </c>
    </row>
    <row r="568" spans="1:10" x14ac:dyDescent="0.3">
      <c r="A568">
        <v>567</v>
      </c>
      <c r="B568" t="s">
        <v>200</v>
      </c>
      <c r="C568" t="s">
        <v>264</v>
      </c>
      <c r="D568">
        <v>325000</v>
      </c>
      <c r="F568" s="6">
        <v>1116</v>
      </c>
      <c r="G568" s="4">
        <v>318000</v>
      </c>
      <c r="I568" s="6">
        <v>1138</v>
      </c>
      <c r="J568" s="4">
        <v>94000</v>
      </c>
    </row>
    <row r="569" spans="1:10" x14ac:dyDescent="0.3">
      <c r="A569">
        <v>568</v>
      </c>
      <c r="B569" t="s">
        <v>154</v>
      </c>
      <c r="C569" t="s">
        <v>264</v>
      </c>
      <c r="D569">
        <v>214000</v>
      </c>
      <c r="F569" s="6">
        <v>1117</v>
      </c>
      <c r="G569" s="4">
        <v>184100</v>
      </c>
      <c r="I569" s="6">
        <v>1139</v>
      </c>
      <c r="J569" s="4">
        <v>196000</v>
      </c>
    </row>
    <row r="570" spans="1:10" x14ac:dyDescent="0.3">
      <c r="A570">
        <v>569</v>
      </c>
      <c r="B570" t="s">
        <v>170</v>
      </c>
      <c r="C570" t="s">
        <v>264</v>
      </c>
      <c r="D570">
        <v>316600</v>
      </c>
      <c r="F570" s="6">
        <v>1122</v>
      </c>
      <c r="G570" s="4">
        <v>212900</v>
      </c>
      <c r="I570" s="6">
        <v>1140</v>
      </c>
      <c r="J570" s="4">
        <v>144000</v>
      </c>
    </row>
    <row r="571" spans="1:10" x14ac:dyDescent="0.3">
      <c r="A571">
        <v>570</v>
      </c>
      <c r="B571" t="s">
        <v>162</v>
      </c>
      <c r="C571" t="s">
        <v>265</v>
      </c>
      <c r="D571">
        <v>135960</v>
      </c>
      <c r="F571" s="6">
        <v>1125</v>
      </c>
      <c r="G571" s="4">
        <v>163900</v>
      </c>
      <c r="I571" s="6">
        <v>1141</v>
      </c>
      <c r="J571" s="4">
        <v>139000</v>
      </c>
    </row>
    <row r="572" spans="1:10" x14ac:dyDescent="0.3">
      <c r="A572">
        <v>571</v>
      </c>
      <c r="B572" t="s">
        <v>162</v>
      </c>
      <c r="C572" t="s">
        <v>265</v>
      </c>
      <c r="D572">
        <v>142600</v>
      </c>
      <c r="F572" s="6">
        <v>1127</v>
      </c>
      <c r="G572" s="4">
        <v>174000</v>
      </c>
      <c r="I572" s="6">
        <v>1144</v>
      </c>
      <c r="J572" s="4">
        <v>80000</v>
      </c>
    </row>
    <row r="573" spans="1:10" x14ac:dyDescent="0.3">
      <c r="A573">
        <v>572</v>
      </c>
      <c r="B573" t="s">
        <v>162</v>
      </c>
      <c r="C573" t="s">
        <v>265</v>
      </c>
      <c r="D573">
        <v>120000</v>
      </c>
      <c r="F573" s="6">
        <v>1128</v>
      </c>
      <c r="G573" s="4">
        <v>259000</v>
      </c>
      <c r="I573" s="6">
        <v>1145</v>
      </c>
      <c r="J573" s="4">
        <v>80000</v>
      </c>
    </row>
    <row r="574" spans="1:10" x14ac:dyDescent="0.3">
      <c r="A574">
        <v>573</v>
      </c>
      <c r="B574" t="s">
        <v>189</v>
      </c>
      <c r="C574" t="s">
        <v>264</v>
      </c>
      <c r="D574">
        <v>224500</v>
      </c>
      <c r="F574" s="6">
        <v>1129</v>
      </c>
      <c r="G574" s="4">
        <v>215000</v>
      </c>
      <c r="I574" s="6">
        <v>1146</v>
      </c>
      <c r="J574" s="4">
        <v>149000</v>
      </c>
    </row>
    <row r="575" spans="1:10" x14ac:dyDescent="0.3">
      <c r="A575">
        <v>574</v>
      </c>
      <c r="B575" t="s">
        <v>193</v>
      </c>
      <c r="C575" t="s">
        <v>264</v>
      </c>
      <c r="D575">
        <v>170000</v>
      </c>
      <c r="F575" s="6">
        <v>1134</v>
      </c>
      <c r="G575" s="4">
        <v>239500</v>
      </c>
      <c r="I575" s="6">
        <v>1149</v>
      </c>
      <c r="J575" s="4">
        <v>116900</v>
      </c>
    </row>
    <row r="576" spans="1:10" x14ac:dyDescent="0.3">
      <c r="A576">
        <v>575</v>
      </c>
      <c r="B576" t="s">
        <v>162</v>
      </c>
      <c r="C576" t="s">
        <v>265</v>
      </c>
      <c r="D576">
        <v>139000</v>
      </c>
      <c r="F576" s="6">
        <v>1135</v>
      </c>
      <c r="G576" s="4">
        <v>169000</v>
      </c>
      <c r="I576" s="6">
        <v>1150</v>
      </c>
      <c r="J576" s="4">
        <v>143000</v>
      </c>
    </row>
    <row r="577" spans="1:10" x14ac:dyDescent="0.3">
      <c r="A577">
        <v>576</v>
      </c>
      <c r="B577" t="s">
        <v>162</v>
      </c>
      <c r="C577" t="s">
        <v>265</v>
      </c>
      <c r="D577">
        <v>118500</v>
      </c>
      <c r="F577" s="6">
        <v>1142</v>
      </c>
      <c r="G577" s="4">
        <v>197500</v>
      </c>
      <c r="I577" s="6">
        <v>1151</v>
      </c>
      <c r="J577" s="4">
        <v>124000</v>
      </c>
    </row>
    <row r="578" spans="1:10" x14ac:dyDescent="0.3">
      <c r="A578">
        <v>577</v>
      </c>
      <c r="B578" t="s">
        <v>232</v>
      </c>
      <c r="C578" t="s">
        <v>265</v>
      </c>
      <c r="D578">
        <v>145000</v>
      </c>
      <c r="F578" s="6">
        <v>1143</v>
      </c>
      <c r="G578" s="4">
        <v>424870</v>
      </c>
      <c r="I578" s="6">
        <v>1152</v>
      </c>
      <c r="J578" s="4">
        <v>149900</v>
      </c>
    </row>
    <row r="579" spans="1:10" x14ac:dyDescent="0.3">
      <c r="A579">
        <v>578</v>
      </c>
      <c r="B579" t="s">
        <v>151</v>
      </c>
      <c r="C579" t="s">
        <v>265</v>
      </c>
      <c r="D579">
        <v>164500</v>
      </c>
      <c r="F579" s="6">
        <v>1147</v>
      </c>
      <c r="G579" s="4">
        <v>180000</v>
      </c>
      <c r="I579" s="6">
        <v>1154</v>
      </c>
      <c r="J579" s="4">
        <v>120500</v>
      </c>
    </row>
    <row r="580" spans="1:10" x14ac:dyDescent="0.3">
      <c r="A580">
        <v>579</v>
      </c>
      <c r="B580" t="s">
        <v>136</v>
      </c>
      <c r="C580" t="s">
        <v>264</v>
      </c>
      <c r="D580">
        <v>146000</v>
      </c>
      <c r="F580" s="6">
        <v>1148</v>
      </c>
      <c r="G580" s="4">
        <v>174500</v>
      </c>
      <c r="I580" s="6">
        <v>1155</v>
      </c>
      <c r="J580" s="4">
        <v>201800</v>
      </c>
    </row>
    <row r="581" spans="1:10" x14ac:dyDescent="0.3">
      <c r="A581">
        <v>580</v>
      </c>
      <c r="B581" t="s">
        <v>143</v>
      </c>
      <c r="C581" t="s">
        <v>265</v>
      </c>
      <c r="D581">
        <v>131500</v>
      </c>
      <c r="F581" s="6">
        <v>1153</v>
      </c>
      <c r="G581" s="4">
        <v>230000</v>
      </c>
      <c r="I581" s="6">
        <v>1157</v>
      </c>
      <c r="J581" s="4">
        <v>179900</v>
      </c>
    </row>
    <row r="582" spans="1:10" x14ac:dyDescent="0.3">
      <c r="A582">
        <v>581</v>
      </c>
      <c r="B582" t="s">
        <v>162</v>
      </c>
      <c r="C582" t="s">
        <v>265</v>
      </c>
      <c r="D582">
        <v>181900</v>
      </c>
      <c r="F582" s="6">
        <v>1156</v>
      </c>
      <c r="G582" s="4">
        <v>218000</v>
      </c>
      <c r="I582" s="6">
        <v>1161</v>
      </c>
      <c r="J582" s="4">
        <v>146000</v>
      </c>
    </row>
    <row r="583" spans="1:10" x14ac:dyDescent="0.3">
      <c r="A583">
        <v>582</v>
      </c>
      <c r="B583" t="s">
        <v>154</v>
      </c>
      <c r="C583" t="s">
        <v>264</v>
      </c>
      <c r="D583">
        <v>253293</v>
      </c>
      <c r="F583" s="6">
        <v>1158</v>
      </c>
      <c r="G583" s="4">
        <v>230000</v>
      </c>
      <c r="I583" s="6">
        <v>1163</v>
      </c>
      <c r="J583" s="4">
        <v>129000</v>
      </c>
    </row>
    <row r="584" spans="1:10" x14ac:dyDescent="0.3">
      <c r="A584">
        <v>583</v>
      </c>
      <c r="B584" t="s">
        <v>185</v>
      </c>
      <c r="C584" t="s">
        <v>265</v>
      </c>
      <c r="D584">
        <v>118500</v>
      </c>
      <c r="F584" s="6">
        <v>1159</v>
      </c>
      <c r="G584" s="4">
        <v>235128</v>
      </c>
      <c r="I584" s="6">
        <v>1164</v>
      </c>
      <c r="J584" s="4">
        <v>108959</v>
      </c>
    </row>
    <row r="585" spans="1:10" x14ac:dyDescent="0.3">
      <c r="A585">
        <v>584</v>
      </c>
      <c r="B585" t="s">
        <v>143</v>
      </c>
      <c r="C585" t="s">
        <v>265</v>
      </c>
      <c r="D585">
        <v>325000</v>
      </c>
      <c r="F585" s="6">
        <v>1160</v>
      </c>
      <c r="G585" s="4">
        <v>185000</v>
      </c>
      <c r="I585" s="6">
        <v>1169</v>
      </c>
      <c r="J585" s="4">
        <v>235000</v>
      </c>
    </row>
    <row r="586" spans="1:10" x14ac:dyDescent="0.3">
      <c r="A586">
        <v>585</v>
      </c>
      <c r="B586" t="s">
        <v>148</v>
      </c>
      <c r="C586" t="s">
        <v>265</v>
      </c>
      <c r="D586">
        <v>133000</v>
      </c>
      <c r="F586" s="6">
        <v>1162</v>
      </c>
      <c r="G586" s="4">
        <v>224000</v>
      </c>
      <c r="I586" s="6">
        <v>1171</v>
      </c>
      <c r="J586" s="4">
        <v>171000</v>
      </c>
    </row>
    <row r="587" spans="1:10" x14ac:dyDescent="0.3">
      <c r="A587">
        <v>586</v>
      </c>
      <c r="B587" t="s">
        <v>189</v>
      </c>
      <c r="C587" t="s">
        <v>264</v>
      </c>
      <c r="D587">
        <v>369900</v>
      </c>
      <c r="F587" s="6">
        <v>1165</v>
      </c>
      <c r="G587" s="4">
        <v>194000</v>
      </c>
      <c r="I587" s="6">
        <v>1172</v>
      </c>
      <c r="J587" s="4">
        <v>163000</v>
      </c>
    </row>
    <row r="588" spans="1:10" x14ac:dyDescent="0.3">
      <c r="A588">
        <v>587</v>
      </c>
      <c r="B588" t="s">
        <v>148</v>
      </c>
      <c r="C588" t="s">
        <v>265</v>
      </c>
      <c r="D588">
        <v>130000</v>
      </c>
      <c r="F588" s="6">
        <v>1166</v>
      </c>
      <c r="G588" s="4">
        <v>233170</v>
      </c>
      <c r="I588" s="6">
        <v>1177</v>
      </c>
      <c r="J588" s="4">
        <v>119500</v>
      </c>
    </row>
    <row r="589" spans="1:10" x14ac:dyDescent="0.3">
      <c r="A589">
        <v>588</v>
      </c>
      <c r="B589" t="s">
        <v>151</v>
      </c>
      <c r="C589" t="s">
        <v>265</v>
      </c>
      <c r="D589">
        <v>137000</v>
      </c>
      <c r="F589" s="6">
        <v>1167</v>
      </c>
      <c r="G589" s="4">
        <v>245350</v>
      </c>
      <c r="I589" s="6">
        <v>1178</v>
      </c>
      <c r="J589" s="4">
        <v>115000</v>
      </c>
    </row>
    <row r="590" spans="1:10" x14ac:dyDescent="0.3">
      <c r="A590">
        <v>589</v>
      </c>
      <c r="B590" t="s">
        <v>205</v>
      </c>
      <c r="C590" t="s">
        <v>264</v>
      </c>
      <c r="D590">
        <v>143000</v>
      </c>
      <c r="F590" s="6">
        <v>1168</v>
      </c>
      <c r="G590" s="4">
        <v>173000</v>
      </c>
      <c r="I590" s="6">
        <v>1180</v>
      </c>
      <c r="J590" s="4">
        <v>93000</v>
      </c>
    </row>
    <row r="591" spans="1:10" x14ac:dyDescent="0.3">
      <c r="A591">
        <v>590</v>
      </c>
      <c r="B591" t="s">
        <v>148</v>
      </c>
      <c r="C591" t="s">
        <v>265</v>
      </c>
      <c r="D591">
        <v>79500</v>
      </c>
      <c r="F591" s="6">
        <v>1170</v>
      </c>
      <c r="G591" s="4">
        <v>625000</v>
      </c>
      <c r="I591" s="6">
        <v>1184</v>
      </c>
      <c r="J591" s="4">
        <v>120000</v>
      </c>
    </row>
    <row r="592" spans="1:10" x14ac:dyDescent="0.3">
      <c r="A592">
        <v>591</v>
      </c>
      <c r="B592" t="s">
        <v>89</v>
      </c>
      <c r="C592" t="s">
        <v>264</v>
      </c>
      <c r="D592">
        <v>185900</v>
      </c>
      <c r="F592" s="6">
        <v>1173</v>
      </c>
      <c r="G592" s="4">
        <v>171900</v>
      </c>
      <c r="I592" s="6">
        <v>1186</v>
      </c>
      <c r="J592" s="4">
        <v>104900</v>
      </c>
    </row>
    <row r="593" spans="1:10" x14ac:dyDescent="0.3">
      <c r="A593">
        <v>592</v>
      </c>
      <c r="B593" t="s">
        <v>154</v>
      </c>
      <c r="C593" t="s">
        <v>264</v>
      </c>
      <c r="D593">
        <v>451950</v>
      </c>
      <c r="F593" s="6">
        <v>1174</v>
      </c>
      <c r="G593" s="4">
        <v>200500</v>
      </c>
      <c r="I593" s="6">
        <v>1187</v>
      </c>
      <c r="J593" s="4">
        <v>95000</v>
      </c>
    </row>
    <row r="594" spans="1:10" x14ac:dyDescent="0.3">
      <c r="A594">
        <v>593</v>
      </c>
      <c r="B594" t="s">
        <v>131</v>
      </c>
      <c r="C594" t="s">
        <v>265</v>
      </c>
      <c r="D594">
        <v>138000</v>
      </c>
      <c r="F594" s="6">
        <v>1175</v>
      </c>
      <c r="G594" s="4">
        <v>239000</v>
      </c>
      <c r="I594" s="6">
        <v>1191</v>
      </c>
      <c r="J594" s="4">
        <v>168000</v>
      </c>
    </row>
    <row r="595" spans="1:10" x14ac:dyDescent="0.3">
      <c r="A595">
        <v>594</v>
      </c>
      <c r="B595" t="s">
        <v>89</v>
      </c>
      <c r="C595" t="s">
        <v>264</v>
      </c>
      <c r="D595">
        <v>140000</v>
      </c>
      <c r="F595" s="6">
        <v>1176</v>
      </c>
      <c r="G595" s="4">
        <v>285000</v>
      </c>
      <c r="I595" s="6">
        <v>1193</v>
      </c>
      <c r="J595" s="4">
        <v>125000</v>
      </c>
    </row>
    <row r="596" spans="1:10" x14ac:dyDescent="0.3">
      <c r="A596">
        <v>595</v>
      </c>
      <c r="B596" t="s">
        <v>89</v>
      </c>
      <c r="C596" t="s">
        <v>264</v>
      </c>
      <c r="D596">
        <v>110000</v>
      </c>
      <c r="F596" s="6">
        <v>1179</v>
      </c>
      <c r="G596" s="4">
        <v>154900</v>
      </c>
      <c r="I596" s="6">
        <v>1194</v>
      </c>
      <c r="J596" s="4">
        <v>165000</v>
      </c>
    </row>
    <row r="597" spans="1:10" x14ac:dyDescent="0.3">
      <c r="A597">
        <v>596</v>
      </c>
      <c r="B597" t="s">
        <v>200</v>
      </c>
      <c r="C597" t="s">
        <v>264</v>
      </c>
      <c r="D597">
        <v>319000</v>
      </c>
      <c r="F597" s="6">
        <v>1181</v>
      </c>
      <c r="G597" s="4">
        <v>250000</v>
      </c>
      <c r="I597" s="6">
        <v>1195</v>
      </c>
      <c r="J597" s="4">
        <v>158000</v>
      </c>
    </row>
    <row r="598" spans="1:10" x14ac:dyDescent="0.3">
      <c r="A598">
        <v>597</v>
      </c>
      <c r="B598" t="s">
        <v>143</v>
      </c>
      <c r="C598" t="s">
        <v>265</v>
      </c>
      <c r="D598">
        <v>114504</v>
      </c>
      <c r="F598" s="6">
        <v>1182</v>
      </c>
      <c r="G598" s="4">
        <v>392500</v>
      </c>
      <c r="I598" s="6">
        <v>1198</v>
      </c>
      <c r="J598" s="4">
        <v>144000</v>
      </c>
    </row>
    <row r="599" spans="1:10" x14ac:dyDescent="0.3">
      <c r="A599">
        <v>598</v>
      </c>
      <c r="B599" t="s">
        <v>227</v>
      </c>
      <c r="C599" t="s">
        <v>264</v>
      </c>
      <c r="D599">
        <v>194201</v>
      </c>
      <c r="F599" s="6">
        <v>1183</v>
      </c>
      <c r="G599" s="4">
        <v>745000</v>
      </c>
      <c r="I599" s="6">
        <v>1200</v>
      </c>
      <c r="J599" s="4">
        <v>148000</v>
      </c>
    </row>
    <row r="600" spans="1:10" x14ac:dyDescent="0.3">
      <c r="A600">
        <v>599</v>
      </c>
      <c r="B600" t="s">
        <v>123</v>
      </c>
      <c r="C600" t="s">
        <v>264</v>
      </c>
      <c r="D600">
        <v>217500</v>
      </c>
      <c r="F600" s="6">
        <v>1185</v>
      </c>
      <c r="G600" s="4">
        <v>186700</v>
      </c>
      <c r="I600" s="6">
        <v>1201</v>
      </c>
      <c r="J600" s="4">
        <v>116050</v>
      </c>
    </row>
    <row r="601" spans="1:10" x14ac:dyDescent="0.3">
      <c r="A601">
        <v>600</v>
      </c>
      <c r="B601" t="s">
        <v>247</v>
      </c>
      <c r="C601" t="s">
        <v>265</v>
      </c>
      <c r="D601">
        <v>151000</v>
      </c>
      <c r="F601" s="6">
        <v>1188</v>
      </c>
      <c r="G601" s="4">
        <v>262000</v>
      </c>
      <c r="I601" s="6">
        <v>1203</v>
      </c>
      <c r="J601" s="4">
        <v>117000</v>
      </c>
    </row>
    <row r="602" spans="1:10" x14ac:dyDescent="0.3">
      <c r="A602">
        <v>601</v>
      </c>
      <c r="B602" t="s">
        <v>154</v>
      </c>
      <c r="C602" t="s">
        <v>264</v>
      </c>
      <c r="D602">
        <v>275000</v>
      </c>
      <c r="F602" s="6">
        <v>1189</v>
      </c>
      <c r="G602" s="4">
        <v>195000</v>
      </c>
      <c r="I602" s="6">
        <v>1209</v>
      </c>
      <c r="J602" s="4">
        <v>140000</v>
      </c>
    </row>
    <row r="603" spans="1:10" x14ac:dyDescent="0.3">
      <c r="A603">
        <v>602</v>
      </c>
      <c r="B603" t="s">
        <v>176</v>
      </c>
      <c r="C603" t="s">
        <v>265</v>
      </c>
      <c r="D603">
        <v>141000</v>
      </c>
      <c r="F603" s="6">
        <v>1190</v>
      </c>
      <c r="G603" s="4">
        <v>189000</v>
      </c>
      <c r="I603" s="6">
        <v>1213</v>
      </c>
      <c r="J603" s="4">
        <v>113000</v>
      </c>
    </row>
    <row r="604" spans="1:10" x14ac:dyDescent="0.3">
      <c r="A604">
        <v>603</v>
      </c>
      <c r="B604" t="s">
        <v>170</v>
      </c>
      <c r="C604" t="s">
        <v>264</v>
      </c>
      <c r="D604">
        <v>220000</v>
      </c>
      <c r="F604" s="6">
        <v>1192</v>
      </c>
      <c r="G604" s="4">
        <v>174000</v>
      </c>
      <c r="I604" s="6">
        <v>1214</v>
      </c>
      <c r="J604" s="4">
        <v>145000</v>
      </c>
    </row>
    <row r="605" spans="1:10" x14ac:dyDescent="0.3">
      <c r="A605">
        <v>604</v>
      </c>
      <c r="B605" t="s">
        <v>136</v>
      </c>
      <c r="C605" t="s">
        <v>264</v>
      </c>
      <c r="D605">
        <v>151000</v>
      </c>
      <c r="F605" s="6">
        <v>1196</v>
      </c>
      <c r="G605" s="4">
        <v>176000</v>
      </c>
      <c r="I605" s="6">
        <v>1215</v>
      </c>
      <c r="J605" s="4">
        <v>134500</v>
      </c>
    </row>
    <row r="606" spans="1:10" x14ac:dyDescent="0.3">
      <c r="A606">
        <v>605</v>
      </c>
      <c r="B606" t="s">
        <v>89</v>
      </c>
      <c r="C606" t="s">
        <v>264</v>
      </c>
      <c r="D606">
        <v>221000</v>
      </c>
      <c r="F606" s="6">
        <v>1197</v>
      </c>
      <c r="G606" s="4">
        <v>219210</v>
      </c>
      <c r="I606" s="6">
        <v>1216</v>
      </c>
      <c r="J606" s="4">
        <v>125000</v>
      </c>
    </row>
    <row r="607" spans="1:10" x14ac:dyDescent="0.3">
      <c r="A607">
        <v>606</v>
      </c>
      <c r="B607" t="s">
        <v>162</v>
      </c>
      <c r="C607" t="s">
        <v>265</v>
      </c>
      <c r="D607">
        <v>205000</v>
      </c>
      <c r="F607" s="6">
        <v>1199</v>
      </c>
      <c r="G607" s="4">
        <v>178000</v>
      </c>
      <c r="I607" s="6">
        <v>1217</v>
      </c>
      <c r="J607" s="4">
        <v>112000</v>
      </c>
    </row>
    <row r="608" spans="1:10" x14ac:dyDescent="0.3">
      <c r="A608">
        <v>607</v>
      </c>
      <c r="B608" t="s">
        <v>89</v>
      </c>
      <c r="C608" t="s">
        <v>264</v>
      </c>
      <c r="D608">
        <v>152000</v>
      </c>
      <c r="F608" s="6">
        <v>1202</v>
      </c>
      <c r="G608" s="4">
        <v>197900</v>
      </c>
      <c r="I608" s="6">
        <v>1219</v>
      </c>
      <c r="J608" s="4">
        <v>80500</v>
      </c>
    </row>
    <row r="609" spans="1:10" x14ac:dyDescent="0.3">
      <c r="A609">
        <v>608</v>
      </c>
      <c r="B609" t="s">
        <v>185</v>
      </c>
      <c r="C609" t="s">
        <v>265</v>
      </c>
      <c r="D609">
        <v>225000</v>
      </c>
      <c r="F609" s="6">
        <v>1204</v>
      </c>
      <c r="G609" s="4">
        <v>213000</v>
      </c>
      <c r="I609" s="6">
        <v>1220</v>
      </c>
      <c r="J609" s="4">
        <v>91500</v>
      </c>
    </row>
    <row r="610" spans="1:10" x14ac:dyDescent="0.3">
      <c r="A610">
        <v>609</v>
      </c>
      <c r="B610" t="s">
        <v>123</v>
      </c>
      <c r="C610" t="s">
        <v>264</v>
      </c>
      <c r="D610">
        <v>359100</v>
      </c>
      <c r="F610" s="6">
        <v>1205</v>
      </c>
      <c r="G610" s="4">
        <v>153500</v>
      </c>
      <c r="I610" s="6">
        <v>1221</v>
      </c>
      <c r="J610" s="4">
        <v>115000</v>
      </c>
    </row>
    <row r="611" spans="1:10" x14ac:dyDescent="0.3">
      <c r="A611">
        <v>610</v>
      </c>
      <c r="B611" t="s">
        <v>151</v>
      </c>
      <c r="C611" t="s">
        <v>265</v>
      </c>
      <c r="D611">
        <v>118500</v>
      </c>
      <c r="F611" s="6">
        <v>1206</v>
      </c>
      <c r="G611" s="4">
        <v>271900</v>
      </c>
      <c r="I611" s="6">
        <v>1222</v>
      </c>
      <c r="J611" s="4">
        <v>134000</v>
      </c>
    </row>
    <row r="612" spans="1:10" x14ac:dyDescent="0.3">
      <c r="A612">
        <v>611</v>
      </c>
      <c r="B612" t="s">
        <v>89</v>
      </c>
      <c r="C612" t="s">
        <v>264</v>
      </c>
      <c r="D612">
        <v>313000</v>
      </c>
      <c r="F612" s="6">
        <v>1207</v>
      </c>
      <c r="G612" s="4">
        <v>107000</v>
      </c>
      <c r="I612" s="6">
        <v>1223</v>
      </c>
      <c r="J612" s="4">
        <v>143000</v>
      </c>
    </row>
    <row r="613" spans="1:10" x14ac:dyDescent="0.3">
      <c r="A613">
        <v>612</v>
      </c>
      <c r="B613" t="s">
        <v>138</v>
      </c>
      <c r="C613" t="s">
        <v>264</v>
      </c>
      <c r="D613">
        <v>148000</v>
      </c>
      <c r="F613" s="6">
        <v>1208</v>
      </c>
      <c r="G613" s="4">
        <v>200000</v>
      </c>
      <c r="I613" s="6">
        <v>1224</v>
      </c>
      <c r="J613" s="4">
        <v>137900</v>
      </c>
    </row>
    <row r="614" spans="1:10" x14ac:dyDescent="0.3">
      <c r="A614">
        <v>613</v>
      </c>
      <c r="B614" t="s">
        <v>89</v>
      </c>
      <c r="C614" t="s">
        <v>264</v>
      </c>
      <c r="D614">
        <v>261500</v>
      </c>
      <c r="F614" s="6">
        <v>1210</v>
      </c>
      <c r="G614" s="4">
        <v>290000</v>
      </c>
      <c r="I614" s="6">
        <v>1226</v>
      </c>
      <c r="J614" s="4">
        <v>145000</v>
      </c>
    </row>
    <row r="615" spans="1:10" x14ac:dyDescent="0.3">
      <c r="A615">
        <v>614</v>
      </c>
      <c r="B615" t="s">
        <v>131</v>
      </c>
      <c r="C615" t="s">
        <v>265</v>
      </c>
      <c r="D615">
        <v>147000</v>
      </c>
      <c r="F615" s="6">
        <v>1211</v>
      </c>
      <c r="G615" s="4">
        <v>189000</v>
      </c>
      <c r="I615" s="6">
        <v>1228</v>
      </c>
      <c r="J615" s="4">
        <v>147000</v>
      </c>
    </row>
    <row r="616" spans="1:10" x14ac:dyDescent="0.3">
      <c r="A616">
        <v>615</v>
      </c>
      <c r="B616" t="s">
        <v>178</v>
      </c>
      <c r="C616" t="s">
        <v>265</v>
      </c>
      <c r="D616">
        <v>75500</v>
      </c>
      <c r="F616" s="6">
        <v>1212</v>
      </c>
      <c r="G616" s="4">
        <v>164000</v>
      </c>
      <c r="I616" s="6">
        <v>1230</v>
      </c>
      <c r="J616" s="4">
        <v>127000</v>
      </c>
    </row>
    <row r="617" spans="1:10" x14ac:dyDescent="0.3">
      <c r="A617">
        <v>616</v>
      </c>
      <c r="B617" t="s">
        <v>162</v>
      </c>
      <c r="C617" t="s">
        <v>265</v>
      </c>
      <c r="D617">
        <v>137500</v>
      </c>
      <c r="F617" s="6">
        <v>1218</v>
      </c>
      <c r="G617" s="4">
        <v>229456</v>
      </c>
      <c r="I617" s="6">
        <v>1231</v>
      </c>
      <c r="J617" s="4">
        <v>190000</v>
      </c>
    </row>
    <row r="618" spans="1:10" x14ac:dyDescent="0.3">
      <c r="A618">
        <v>617</v>
      </c>
      <c r="B618" t="s">
        <v>193</v>
      </c>
      <c r="C618" t="s">
        <v>264</v>
      </c>
      <c r="D618">
        <v>183200</v>
      </c>
      <c r="F618" s="6">
        <v>1225</v>
      </c>
      <c r="G618" s="4">
        <v>184000</v>
      </c>
      <c r="I618" s="6">
        <v>1232</v>
      </c>
      <c r="J618" s="4">
        <v>132500</v>
      </c>
    </row>
    <row r="619" spans="1:10" x14ac:dyDescent="0.3">
      <c r="A619">
        <v>618</v>
      </c>
      <c r="B619" t="s">
        <v>162</v>
      </c>
      <c r="C619" t="s">
        <v>265</v>
      </c>
      <c r="D619">
        <v>105500</v>
      </c>
      <c r="F619" s="6">
        <v>1227</v>
      </c>
      <c r="G619" s="4">
        <v>214000</v>
      </c>
      <c r="I619" s="6">
        <v>1233</v>
      </c>
      <c r="J619" s="4">
        <v>101800</v>
      </c>
    </row>
    <row r="620" spans="1:10" x14ac:dyDescent="0.3">
      <c r="A620">
        <v>619</v>
      </c>
      <c r="B620" t="s">
        <v>154</v>
      </c>
      <c r="C620" t="s">
        <v>264</v>
      </c>
      <c r="D620">
        <v>314813</v>
      </c>
      <c r="F620" s="6">
        <v>1229</v>
      </c>
      <c r="G620" s="4">
        <v>367294</v>
      </c>
      <c r="I620" s="6">
        <v>1234</v>
      </c>
      <c r="J620" s="4">
        <v>142000</v>
      </c>
    </row>
    <row r="621" spans="1:10" x14ac:dyDescent="0.3">
      <c r="A621">
        <v>620</v>
      </c>
      <c r="B621" t="s">
        <v>189</v>
      </c>
      <c r="C621" t="s">
        <v>264</v>
      </c>
      <c r="D621">
        <v>305000</v>
      </c>
      <c r="F621" s="6">
        <v>1236</v>
      </c>
      <c r="G621" s="4">
        <v>138887</v>
      </c>
      <c r="I621" s="6">
        <v>1235</v>
      </c>
      <c r="J621" s="4">
        <v>130000</v>
      </c>
    </row>
    <row r="622" spans="1:10" x14ac:dyDescent="0.3">
      <c r="A622">
        <v>621</v>
      </c>
      <c r="B622" t="s">
        <v>185</v>
      </c>
      <c r="C622" t="s">
        <v>265</v>
      </c>
      <c r="D622">
        <v>67000</v>
      </c>
      <c r="F622" s="6">
        <v>1237</v>
      </c>
      <c r="G622" s="4">
        <v>175500</v>
      </c>
      <c r="I622" s="6">
        <v>1248</v>
      </c>
      <c r="J622" s="4">
        <v>169900</v>
      </c>
    </row>
    <row r="623" spans="1:10" x14ac:dyDescent="0.3">
      <c r="A623">
        <v>622</v>
      </c>
      <c r="B623" t="s">
        <v>138</v>
      </c>
      <c r="C623" t="s">
        <v>264</v>
      </c>
      <c r="D623">
        <v>240000</v>
      </c>
      <c r="F623" s="6">
        <v>1238</v>
      </c>
      <c r="G623" s="4">
        <v>195000</v>
      </c>
      <c r="I623" s="6">
        <v>1249</v>
      </c>
      <c r="J623" s="4">
        <v>129500</v>
      </c>
    </row>
    <row r="624" spans="1:10" x14ac:dyDescent="0.3">
      <c r="A624">
        <v>623</v>
      </c>
      <c r="B624" t="s">
        <v>151</v>
      </c>
      <c r="C624" t="s">
        <v>265</v>
      </c>
      <c r="D624">
        <v>135000</v>
      </c>
      <c r="F624" s="6">
        <v>1239</v>
      </c>
      <c r="G624" s="4">
        <v>142500</v>
      </c>
      <c r="I624" s="6">
        <v>1250</v>
      </c>
      <c r="J624" s="4">
        <v>119000</v>
      </c>
    </row>
    <row r="625" spans="1:10" x14ac:dyDescent="0.3">
      <c r="A625">
        <v>624</v>
      </c>
      <c r="B625" t="s">
        <v>136</v>
      </c>
      <c r="C625" t="s">
        <v>264</v>
      </c>
      <c r="D625">
        <v>168500</v>
      </c>
      <c r="F625" s="6">
        <v>1240</v>
      </c>
      <c r="G625" s="4">
        <v>265900</v>
      </c>
      <c r="I625" s="6">
        <v>1251</v>
      </c>
      <c r="J625" s="4">
        <v>244000</v>
      </c>
    </row>
    <row r="626" spans="1:10" x14ac:dyDescent="0.3">
      <c r="A626">
        <v>625</v>
      </c>
      <c r="B626" t="s">
        <v>138</v>
      </c>
      <c r="C626" t="s">
        <v>264</v>
      </c>
      <c r="D626">
        <v>165150</v>
      </c>
      <c r="F626" s="6">
        <v>1241</v>
      </c>
      <c r="G626" s="4">
        <v>224900</v>
      </c>
      <c r="I626" s="6">
        <v>1253</v>
      </c>
      <c r="J626" s="4">
        <v>130000</v>
      </c>
    </row>
    <row r="627" spans="1:10" x14ac:dyDescent="0.3">
      <c r="A627">
        <v>626</v>
      </c>
      <c r="B627" t="s">
        <v>162</v>
      </c>
      <c r="C627" t="s">
        <v>265</v>
      </c>
      <c r="D627">
        <v>160000</v>
      </c>
      <c r="F627" s="6">
        <v>1242</v>
      </c>
      <c r="G627" s="4">
        <v>248328</v>
      </c>
      <c r="I627" s="6">
        <v>1255</v>
      </c>
      <c r="J627" s="4">
        <v>165400</v>
      </c>
    </row>
    <row r="628" spans="1:10" x14ac:dyDescent="0.3">
      <c r="A628">
        <v>627</v>
      </c>
      <c r="B628" t="s">
        <v>162</v>
      </c>
      <c r="C628" t="s">
        <v>265</v>
      </c>
      <c r="D628">
        <v>139900</v>
      </c>
      <c r="F628" s="6">
        <v>1243</v>
      </c>
      <c r="G628" s="4">
        <v>170000</v>
      </c>
      <c r="I628" s="6">
        <v>1256</v>
      </c>
      <c r="J628" s="4">
        <v>127500</v>
      </c>
    </row>
    <row r="629" spans="1:10" x14ac:dyDescent="0.3">
      <c r="A629">
        <v>628</v>
      </c>
      <c r="B629" t="s">
        <v>162</v>
      </c>
      <c r="C629" t="s">
        <v>265</v>
      </c>
      <c r="D629">
        <v>153000</v>
      </c>
      <c r="F629" s="6">
        <v>1244</v>
      </c>
      <c r="G629" s="4">
        <v>465000</v>
      </c>
      <c r="I629" s="6">
        <v>1258</v>
      </c>
      <c r="J629" s="4">
        <v>99900</v>
      </c>
    </row>
    <row r="630" spans="1:10" x14ac:dyDescent="0.3">
      <c r="A630">
        <v>629</v>
      </c>
      <c r="B630" t="s">
        <v>162</v>
      </c>
      <c r="C630" t="s">
        <v>265</v>
      </c>
      <c r="D630">
        <v>135000</v>
      </c>
      <c r="F630" s="6">
        <v>1245</v>
      </c>
      <c r="G630" s="4">
        <v>230000</v>
      </c>
      <c r="I630" s="6">
        <v>1260</v>
      </c>
      <c r="J630" s="4">
        <v>151000</v>
      </c>
    </row>
    <row r="631" spans="1:10" x14ac:dyDescent="0.3">
      <c r="A631">
        <v>630</v>
      </c>
      <c r="B631" t="s">
        <v>162</v>
      </c>
      <c r="C631" t="s">
        <v>265</v>
      </c>
      <c r="D631">
        <v>168500</v>
      </c>
      <c r="F631" s="6">
        <v>1246</v>
      </c>
      <c r="G631" s="4">
        <v>178000</v>
      </c>
      <c r="I631" s="6">
        <v>1262</v>
      </c>
      <c r="J631" s="4">
        <v>128900</v>
      </c>
    </row>
    <row r="632" spans="1:10" x14ac:dyDescent="0.3">
      <c r="A632">
        <v>631</v>
      </c>
      <c r="B632" t="s">
        <v>143</v>
      </c>
      <c r="C632" t="s">
        <v>265</v>
      </c>
      <c r="D632">
        <v>124000</v>
      </c>
      <c r="F632" s="6">
        <v>1247</v>
      </c>
      <c r="G632" s="4">
        <v>186500</v>
      </c>
      <c r="I632" s="6">
        <v>1264</v>
      </c>
      <c r="J632" s="4">
        <v>180500</v>
      </c>
    </row>
    <row r="633" spans="1:10" x14ac:dyDescent="0.3">
      <c r="A633">
        <v>632</v>
      </c>
      <c r="B633" t="s">
        <v>154</v>
      </c>
      <c r="C633" t="s">
        <v>264</v>
      </c>
      <c r="D633">
        <v>209500</v>
      </c>
      <c r="F633" s="6">
        <v>1252</v>
      </c>
      <c r="G633" s="4">
        <v>171750</v>
      </c>
      <c r="I633" s="6">
        <v>1265</v>
      </c>
      <c r="J633" s="4">
        <v>181000</v>
      </c>
    </row>
    <row r="634" spans="1:10" x14ac:dyDescent="0.3">
      <c r="A634">
        <v>633</v>
      </c>
      <c r="B634" t="s">
        <v>138</v>
      </c>
      <c r="C634" t="s">
        <v>264</v>
      </c>
      <c r="D634">
        <v>82500</v>
      </c>
      <c r="F634" s="6">
        <v>1254</v>
      </c>
      <c r="G634" s="4">
        <v>294000</v>
      </c>
      <c r="I634" s="6">
        <v>1267</v>
      </c>
      <c r="J634" s="4">
        <v>122000</v>
      </c>
    </row>
    <row r="635" spans="1:10" x14ac:dyDescent="0.3">
      <c r="A635">
        <v>634</v>
      </c>
      <c r="B635" t="s">
        <v>162</v>
      </c>
      <c r="C635" t="s">
        <v>265</v>
      </c>
      <c r="D635">
        <v>139400</v>
      </c>
      <c r="F635" s="6">
        <v>1257</v>
      </c>
      <c r="G635" s="4">
        <v>301500</v>
      </c>
      <c r="I635" s="6">
        <v>1270</v>
      </c>
      <c r="J635" s="4">
        <v>144000</v>
      </c>
    </row>
    <row r="636" spans="1:10" x14ac:dyDescent="0.3">
      <c r="A636">
        <v>635</v>
      </c>
      <c r="B636" t="s">
        <v>143</v>
      </c>
      <c r="C636" t="s">
        <v>265</v>
      </c>
      <c r="D636">
        <v>144000</v>
      </c>
      <c r="F636" s="6">
        <v>1259</v>
      </c>
      <c r="G636" s="4">
        <v>190000</v>
      </c>
      <c r="I636" s="6">
        <v>1273</v>
      </c>
      <c r="J636" s="4">
        <v>137000</v>
      </c>
    </row>
    <row r="637" spans="1:10" x14ac:dyDescent="0.3">
      <c r="A637">
        <v>636</v>
      </c>
      <c r="B637" t="s">
        <v>232</v>
      </c>
      <c r="C637" t="s">
        <v>265</v>
      </c>
      <c r="D637">
        <v>200000</v>
      </c>
      <c r="F637" s="6">
        <v>1261</v>
      </c>
      <c r="G637" s="4">
        <v>181000</v>
      </c>
      <c r="I637" s="6">
        <v>1274</v>
      </c>
      <c r="J637" s="4">
        <v>177000</v>
      </c>
    </row>
    <row r="638" spans="1:10" x14ac:dyDescent="0.3">
      <c r="A638">
        <v>637</v>
      </c>
      <c r="B638" t="s">
        <v>148</v>
      </c>
      <c r="C638" t="s">
        <v>265</v>
      </c>
      <c r="D638">
        <v>60000</v>
      </c>
      <c r="F638" s="6">
        <v>1263</v>
      </c>
      <c r="G638" s="4">
        <v>161500</v>
      </c>
      <c r="I638" s="6">
        <v>1276</v>
      </c>
      <c r="J638" s="4">
        <v>137000</v>
      </c>
    </row>
    <row r="639" spans="1:10" x14ac:dyDescent="0.3">
      <c r="A639">
        <v>638</v>
      </c>
      <c r="B639" t="s">
        <v>143</v>
      </c>
      <c r="C639" t="s">
        <v>265</v>
      </c>
      <c r="D639">
        <v>93000</v>
      </c>
      <c r="F639" s="6">
        <v>1266</v>
      </c>
      <c r="G639" s="4">
        <v>183900</v>
      </c>
      <c r="I639" s="6">
        <v>1280</v>
      </c>
      <c r="J639" s="4">
        <v>68400</v>
      </c>
    </row>
    <row r="640" spans="1:10" x14ac:dyDescent="0.3">
      <c r="A640">
        <v>639</v>
      </c>
      <c r="B640" t="s">
        <v>185</v>
      </c>
      <c r="C640" t="s">
        <v>265</v>
      </c>
      <c r="D640">
        <v>85000</v>
      </c>
      <c r="F640" s="6">
        <v>1268</v>
      </c>
      <c r="G640" s="4">
        <v>378500</v>
      </c>
      <c r="I640" s="6">
        <v>1284</v>
      </c>
      <c r="J640" s="4">
        <v>139000</v>
      </c>
    </row>
    <row r="641" spans="1:10" x14ac:dyDescent="0.3">
      <c r="A641">
        <v>640</v>
      </c>
      <c r="B641" t="s">
        <v>227</v>
      </c>
      <c r="C641" t="s">
        <v>264</v>
      </c>
      <c r="D641">
        <v>264561</v>
      </c>
      <c r="F641" s="6">
        <v>1269</v>
      </c>
      <c r="G641" s="4">
        <v>381000</v>
      </c>
      <c r="I641" s="6">
        <v>1285</v>
      </c>
      <c r="J641" s="4">
        <v>169000</v>
      </c>
    </row>
    <row r="642" spans="1:10" x14ac:dyDescent="0.3">
      <c r="A642">
        <v>641</v>
      </c>
      <c r="B642" t="s">
        <v>154</v>
      </c>
      <c r="C642" t="s">
        <v>264</v>
      </c>
      <c r="D642">
        <v>274000</v>
      </c>
      <c r="F642" s="6">
        <v>1271</v>
      </c>
      <c r="G642" s="4">
        <v>260000</v>
      </c>
      <c r="I642" s="6">
        <v>1286</v>
      </c>
      <c r="J642" s="4">
        <v>132500</v>
      </c>
    </row>
    <row r="643" spans="1:10" x14ac:dyDescent="0.3">
      <c r="A643">
        <v>642</v>
      </c>
      <c r="B643" t="s">
        <v>136</v>
      </c>
      <c r="C643" t="s">
        <v>264</v>
      </c>
      <c r="D643">
        <v>226000</v>
      </c>
      <c r="F643" s="6">
        <v>1272</v>
      </c>
      <c r="G643" s="4">
        <v>185750</v>
      </c>
      <c r="I643" s="6">
        <v>1291</v>
      </c>
      <c r="J643" s="4">
        <v>180500</v>
      </c>
    </row>
    <row r="644" spans="1:10" x14ac:dyDescent="0.3">
      <c r="A644">
        <v>643</v>
      </c>
      <c r="B644" t="s">
        <v>162</v>
      </c>
      <c r="C644" t="s">
        <v>265</v>
      </c>
      <c r="D644">
        <v>345000</v>
      </c>
      <c r="F644" s="6">
        <v>1275</v>
      </c>
      <c r="G644" s="4">
        <v>139000</v>
      </c>
      <c r="I644" s="6">
        <v>1292</v>
      </c>
      <c r="J644" s="4">
        <v>119500</v>
      </c>
    </row>
    <row r="645" spans="1:10" x14ac:dyDescent="0.3">
      <c r="A645">
        <v>644</v>
      </c>
      <c r="B645" t="s">
        <v>138</v>
      </c>
      <c r="C645" t="s">
        <v>264</v>
      </c>
      <c r="D645">
        <v>152000</v>
      </c>
      <c r="F645" s="6">
        <v>1277</v>
      </c>
      <c r="G645" s="4">
        <v>162000</v>
      </c>
      <c r="I645" s="6">
        <v>1293</v>
      </c>
      <c r="J645" s="4">
        <v>107500</v>
      </c>
    </row>
    <row r="646" spans="1:10" x14ac:dyDescent="0.3">
      <c r="A646">
        <v>645</v>
      </c>
      <c r="B646" t="s">
        <v>136</v>
      </c>
      <c r="C646" t="s">
        <v>264</v>
      </c>
      <c r="D646">
        <v>370878</v>
      </c>
      <c r="F646" s="6">
        <v>1278</v>
      </c>
      <c r="G646" s="4">
        <v>197900</v>
      </c>
      <c r="I646" s="6">
        <v>1295</v>
      </c>
      <c r="J646" s="4">
        <v>115000</v>
      </c>
    </row>
    <row r="647" spans="1:10" x14ac:dyDescent="0.3">
      <c r="A647">
        <v>646</v>
      </c>
      <c r="B647" t="s">
        <v>162</v>
      </c>
      <c r="C647" t="s">
        <v>265</v>
      </c>
      <c r="D647">
        <v>143250</v>
      </c>
      <c r="F647" s="6">
        <v>1279</v>
      </c>
      <c r="G647" s="4">
        <v>237000</v>
      </c>
      <c r="I647" s="6">
        <v>1296</v>
      </c>
      <c r="J647" s="4">
        <v>138500</v>
      </c>
    </row>
    <row r="648" spans="1:10" x14ac:dyDescent="0.3">
      <c r="A648">
        <v>647</v>
      </c>
      <c r="B648" t="s">
        <v>162</v>
      </c>
      <c r="C648" t="s">
        <v>265</v>
      </c>
      <c r="D648">
        <v>98300</v>
      </c>
      <c r="F648" s="6">
        <v>1281</v>
      </c>
      <c r="G648" s="4">
        <v>227000</v>
      </c>
      <c r="I648" s="6">
        <v>1297</v>
      </c>
      <c r="J648" s="4">
        <v>155000</v>
      </c>
    </row>
    <row r="649" spans="1:10" x14ac:dyDescent="0.3">
      <c r="A649">
        <v>648</v>
      </c>
      <c r="B649" t="s">
        <v>185</v>
      </c>
      <c r="C649" t="s">
        <v>265</v>
      </c>
      <c r="D649">
        <v>155000</v>
      </c>
      <c r="F649" s="6">
        <v>1282</v>
      </c>
      <c r="G649" s="4">
        <v>180000</v>
      </c>
      <c r="I649" s="6">
        <v>1298</v>
      </c>
      <c r="J649" s="4">
        <v>140000</v>
      </c>
    </row>
    <row r="650" spans="1:10" x14ac:dyDescent="0.3">
      <c r="A650">
        <v>649</v>
      </c>
      <c r="B650" t="s">
        <v>162</v>
      </c>
      <c r="C650" t="s">
        <v>265</v>
      </c>
      <c r="D650">
        <v>155000</v>
      </c>
      <c r="F650" s="6">
        <v>1283</v>
      </c>
      <c r="G650" s="4">
        <v>150500</v>
      </c>
      <c r="I650" s="6">
        <v>1299</v>
      </c>
      <c r="J650" s="4">
        <v>160000</v>
      </c>
    </row>
    <row r="651" spans="1:10" x14ac:dyDescent="0.3">
      <c r="A651">
        <v>650</v>
      </c>
      <c r="B651" t="s">
        <v>178</v>
      </c>
      <c r="C651" t="s">
        <v>265</v>
      </c>
      <c r="D651">
        <v>84500</v>
      </c>
      <c r="F651" s="6">
        <v>1287</v>
      </c>
      <c r="G651" s="4">
        <v>143000</v>
      </c>
      <c r="I651" s="6">
        <v>1300</v>
      </c>
      <c r="J651" s="4">
        <v>154000</v>
      </c>
    </row>
    <row r="652" spans="1:10" x14ac:dyDescent="0.3">
      <c r="A652">
        <v>651</v>
      </c>
      <c r="B652" t="s">
        <v>136</v>
      </c>
      <c r="C652" t="s">
        <v>264</v>
      </c>
      <c r="D652">
        <v>205950</v>
      </c>
      <c r="F652" s="6">
        <v>1288</v>
      </c>
      <c r="G652" s="4">
        <v>190000</v>
      </c>
      <c r="I652" s="6">
        <v>1305</v>
      </c>
      <c r="J652" s="4">
        <v>130000</v>
      </c>
    </row>
    <row r="653" spans="1:10" x14ac:dyDescent="0.3">
      <c r="A653">
        <v>652</v>
      </c>
      <c r="B653" t="s">
        <v>185</v>
      </c>
      <c r="C653" t="s">
        <v>265</v>
      </c>
      <c r="D653">
        <v>108000</v>
      </c>
      <c r="F653" s="6">
        <v>1289</v>
      </c>
      <c r="G653" s="4">
        <v>278000</v>
      </c>
      <c r="I653" s="6">
        <v>1309</v>
      </c>
      <c r="J653" s="4">
        <v>147000</v>
      </c>
    </row>
    <row r="654" spans="1:10" x14ac:dyDescent="0.3">
      <c r="A654">
        <v>653</v>
      </c>
      <c r="B654" t="s">
        <v>89</v>
      </c>
      <c r="C654" t="s">
        <v>264</v>
      </c>
      <c r="D654">
        <v>191000</v>
      </c>
      <c r="F654" s="6">
        <v>1290</v>
      </c>
      <c r="G654" s="4">
        <v>281000</v>
      </c>
      <c r="I654" s="6">
        <v>1315</v>
      </c>
      <c r="J654" s="4">
        <v>119000</v>
      </c>
    </row>
    <row r="655" spans="1:10" x14ac:dyDescent="0.3">
      <c r="A655">
        <v>654</v>
      </c>
      <c r="B655" t="s">
        <v>176</v>
      </c>
      <c r="C655" t="s">
        <v>265</v>
      </c>
      <c r="D655">
        <v>135000</v>
      </c>
      <c r="F655" s="6">
        <v>1294</v>
      </c>
      <c r="G655" s="4">
        <v>162900</v>
      </c>
      <c r="I655" s="6">
        <v>1316</v>
      </c>
      <c r="J655" s="4">
        <v>206900</v>
      </c>
    </row>
    <row r="656" spans="1:10" x14ac:dyDescent="0.3">
      <c r="A656">
        <v>655</v>
      </c>
      <c r="B656" t="s">
        <v>129</v>
      </c>
      <c r="C656" t="s">
        <v>264</v>
      </c>
      <c r="D656">
        <v>350000</v>
      </c>
      <c r="F656" s="6">
        <v>1301</v>
      </c>
      <c r="G656" s="4">
        <v>225000</v>
      </c>
      <c r="I656" s="6">
        <v>1320</v>
      </c>
      <c r="J656" s="4">
        <v>111000</v>
      </c>
    </row>
    <row r="657" spans="1:10" x14ac:dyDescent="0.3">
      <c r="A657">
        <v>656</v>
      </c>
      <c r="B657" t="s">
        <v>228</v>
      </c>
      <c r="C657" t="s">
        <v>265</v>
      </c>
      <c r="D657">
        <v>88000</v>
      </c>
      <c r="F657" s="6">
        <v>1302</v>
      </c>
      <c r="G657" s="4">
        <v>177500</v>
      </c>
      <c r="I657" s="6">
        <v>1321</v>
      </c>
      <c r="J657" s="4">
        <v>156500</v>
      </c>
    </row>
    <row r="658" spans="1:10" x14ac:dyDescent="0.3">
      <c r="A658">
        <v>657</v>
      </c>
      <c r="B658" t="s">
        <v>162</v>
      </c>
      <c r="C658" t="s">
        <v>265</v>
      </c>
      <c r="D658">
        <v>145500</v>
      </c>
      <c r="F658" s="6">
        <v>1303</v>
      </c>
      <c r="G658" s="4">
        <v>290000</v>
      </c>
      <c r="I658" s="6">
        <v>1322</v>
      </c>
      <c r="J658" s="4">
        <v>72500</v>
      </c>
    </row>
    <row r="659" spans="1:10" x14ac:dyDescent="0.3">
      <c r="A659">
        <v>658</v>
      </c>
      <c r="B659" t="s">
        <v>123</v>
      </c>
      <c r="C659" t="s">
        <v>264</v>
      </c>
      <c r="D659">
        <v>149000</v>
      </c>
      <c r="F659" s="6">
        <v>1304</v>
      </c>
      <c r="G659" s="4">
        <v>232000</v>
      </c>
      <c r="I659" s="6">
        <v>1324</v>
      </c>
      <c r="J659" s="4">
        <v>82500</v>
      </c>
    </row>
    <row r="660" spans="1:10" x14ac:dyDescent="0.3">
      <c r="A660">
        <v>659</v>
      </c>
      <c r="B660" t="s">
        <v>162</v>
      </c>
      <c r="C660" t="s">
        <v>265</v>
      </c>
      <c r="D660">
        <v>97500</v>
      </c>
      <c r="F660" s="6">
        <v>1306</v>
      </c>
      <c r="G660" s="4">
        <v>325000</v>
      </c>
      <c r="I660" s="6">
        <v>1326</v>
      </c>
      <c r="J660" s="4">
        <v>55000</v>
      </c>
    </row>
    <row r="661" spans="1:10" x14ac:dyDescent="0.3">
      <c r="A661">
        <v>660</v>
      </c>
      <c r="B661" t="s">
        <v>185</v>
      </c>
      <c r="C661" t="s">
        <v>265</v>
      </c>
      <c r="D661">
        <v>167000</v>
      </c>
      <c r="F661" s="6">
        <v>1307</v>
      </c>
      <c r="G661" s="4">
        <v>202500</v>
      </c>
      <c r="I661" s="6">
        <v>1327</v>
      </c>
      <c r="J661" s="4">
        <v>79000</v>
      </c>
    </row>
    <row r="662" spans="1:10" x14ac:dyDescent="0.3">
      <c r="A662">
        <v>661</v>
      </c>
      <c r="B662" t="s">
        <v>138</v>
      </c>
      <c r="C662" t="s">
        <v>264</v>
      </c>
      <c r="D662">
        <v>197900</v>
      </c>
      <c r="F662" s="6">
        <v>1308</v>
      </c>
      <c r="G662" s="4">
        <v>138000</v>
      </c>
      <c r="I662" s="6">
        <v>1328</v>
      </c>
      <c r="J662" s="4">
        <v>130500</v>
      </c>
    </row>
    <row r="663" spans="1:10" x14ac:dyDescent="0.3">
      <c r="A663">
        <v>662</v>
      </c>
      <c r="B663" t="s">
        <v>129</v>
      </c>
      <c r="C663" t="s">
        <v>264</v>
      </c>
      <c r="D663">
        <v>402000</v>
      </c>
      <c r="F663" s="6">
        <v>1310</v>
      </c>
      <c r="G663" s="4">
        <v>179200</v>
      </c>
      <c r="I663" s="6">
        <v>1329</v>
      </c>
      <c r="J663" s="4">
        <v>256000</v>
      </c>
    </row>
    <row r="664" spans="1:10" x14ac:dyDescent="0.3">
      <c r="A664">
        <v>663</v>
      </c>
      <c r="B664" t="s">
        <v>162</v>
      </c>
      <c r="C664" t="s">
        <v>265</v>
      </c>
      <c r="D664">
        <v>110000</v>
      </c>
      <c r="F664" s="6">
        <v>1311</v>
      </c>
      <c r="G664" s="4">
        <v>335000</v>
      </c>
      <c r="I664" s="6">
        <v>1333</v>
      </c>
      <c r="J664" s="4">
        <v>100000</v>
      </c>
    </row>
    <row r="665" spans="1:10" x14ac:dyDescent="0.3">
      <c r="A665">
        <v>664</v>
      </c>
      <c r="B665" t="s">
        <v>185</v>
      </c>
      <c r="C665" t="s">
        <v>265</v>
      </c>
      <c r="D665">
        <v>137500</v>
      </c>
      <c r="F665" s="6">
        <v>1312</v>
      </c>
      <c r="G665" s="4">
        <v>203000</v>
      </c>
      <c r="I665" s="6">
        <v>1334</v>
      </c>
      <c r="J665" s="4">
        <v>125500</v>
      </c>
    </row>
    <row r="666" spans="1:10" x14ac:dyDescent="0.3">
      <c r="A666">
        <v>665</v>
      </c>
      <c r="B666" t="s">
        <v>136</v>
      </c>
      <c r="C666" t="s">
        <v>264</v>
      </c>
      <c r="D666">
        <v>423000</v>
      </c>
      <c r="F666" s="6">
        <v>1313</v>
      </c>
      <c r="G666" s="4">
        <v>302000</v>
      </c>
      <c r="I666" s="6">
        <v>1335</v>
      </c>
      <c r="J666" s="4">
        <v>125000</v>
      </c>
    </row>
    <row r="667" spans="1:10" x14ac:dyDescent="0.3">
      <c r="A667">
        <v>666</v>
      </c>
      <c r="B667" t="s">
        <v>193</v>
      </c>
      <c r="C667" t="s">
        <v>264</v>
      </c>
      <c r="D667">
        <v>230500</v>
      </c>
      <c r="F667" s="6">
        <v>1314</v>
      </c>
      <c r="G667" s="4">
        <v>333168</v>
      </c>
      <c r="I667" s="6">
        <v>1338</v>
      </c>
      <c r="J667" s="4">
        <v>52500</v>
      </c>
    </row>
    <row r="668" spans="1:10" x14ac:dyDescent="0.3">
      <c r="A668">
        <v>667</v>
      </c>
      <c r="B668" t="s">
        <v>162</v>
      </c>
      <c r="C668" t="s">
        <v>265</v>
      </c>
      <c r="D668">
        <v>129000</v>
      </c>
      <c r="F668" s="6">
        <v>1317</v>
      </c>
      <c r="G668" s="4">
        <v>295493</v>
      </c>
      <c r="I668" s="6">
        <v>1341</v>
      </c>
      <c r="J668" s="4">
        <v>123000</v>
      </c>
    </row>
    <row r="669" spans="1:10" x14ac:dyDescent="0.3">
      <c r="A669">
        <v>668</v>
      </c>
      <c r="B669" t="s">
        <v>170</v>
      </c>
      <c r="C669" t="s">
        <v>264</v>
      </c>
      <c r="D669">
        <v>193500</v>
      </c>
      <c r="F669" s="6">
        <v>1318</v>
      </c>
      <c r="G669" s="4">
        <v>208900</v>
      </c>
      <c r="I669" s="6">
        <v>1346</v>
      </c>
      <c r="J669" s="4">
        <v>108500</v>
      </c>
    </row>
    <row r="670" spans="1:10" x14ac:dyDescent="0.3">
      <c r="A670">
        <v>669</v>
      </c>
      <c r="B670" t="s">
        <v>151</v>
      </c>
      <c r="C670" t="s">
        <v>265</v>
      </c>
      <c r="D670">
        <v>168000</v>
      </c>
      <c r="F670" s="6">
        <v>1319</v>
      </c>
      <c r="G670" s="4">
        <v>275000</v>
      </c>
      <c r="I670" s="6">
        <v>1350</v>
      </c>
      <c r="J670" s="4">
        <v>122000</v>
      </c>
    </row>
    <row r="671" spans="1:10" x14ac:dyDescent="0.3">
      <c r="A671">
        <v>670</v>
      </c>
      <c r="B671" t="s">
        <v>123</v>
      </c>
      <c r="C671" t="s">
        <v>264</v>
      </c>
      <c r="D671">
        <v>137500</v>
      </c>
      <c r="F671" s="6">
        <v>1323</v>
      </c>
      <c r="G671" s="4">
        <v>190000</v>
      </c>
      <c r="I671" s="6">
        <v>1351</v>
      </c>
      <c r="J671" s="4">
        <v>200000</v>
      </c>
    </row>
    <row r="672" spans="1:10" x14ac:dyDescent="0.3">
      <c r="A672">
        <v>671</v>
      </c>
      <c r="B672" t="s">
        <v>89</v>
      </c>
      <c r="C672" t="s">
        <v>264</v>
      </c>
      <c r="D672">
        <v>173500</v>
      </c>
      <c r="F672" s="6">
        <v>1325</v>
      </c>
      <c r="G672" s="4">
        <v>147000</v>
      </c>
      <c r="I672" s="6">
        <v>1352</v>
      </c>
      <c r="J672" s="4">
        <v>171000</v>
      </c>
    </row>
    <row r="673" spans="1:10" x14ac:dyDescent="0.3">
      <c r="A673">
        <v>672</v>
      </c>
      <c r="B673" t="s">
        <v>185</v>
      </c>
      <c r="C673" t="s">
        <v>265</v>
      </c>
      <c r="D673">
        <v>103600</v>
      </c>
      <c r="F673" s="6">
        <v>1330</v>
      </c>
      <c r="G673" s="4">
        <v>176500</v>
      </c>
      <c r="I673" s="6">
        <v>1353</v>
      </c>
      <c r="J673" s="4">
        <v>134900</v>
      </c>
    </row>
    <row r="674" spans="1:10" x14ac:dyDescent="0.3">
      <c r="A674">
        <v>673</v>
      </c>
      <c r="B674" t="s">
        <v>113</v>
      </c>
      <c r="C674" t="s">
        <v>264</v>
      </c>
      <c r="D674">
        <v>165000</v>
      </c>
      <c r="F674" s="6">
        <v>1331</v>
      </c>
      <c r="G674" s="4">
        <v>227000</v>
      </c>
      <c r="I674" s="6">
        <v>1357</v>
      </c>
      <c r="J674" s="4">
        <v>110000</v>
      </c>
    </row>
    <row r="675" spans="1:10" x14ac:dyDescent="0.3">
      <c r="A675">
        <v>674</v>
      </c>
      <c r="B675" t="s">
        <v>123</v>
      </c>
      <c r="C675" t="s">
        <v>264</v>
      </c>
      <c r="D675">
        <v>257500</v>
      </c>
      <c r="F675" s="6">
        <v>1332</v>
      </c>
      <c r="G675" s="4">
        <v>132500</v>
      </c>
      <c r="I675" s="6">
        <v>1358</v>
      </c>
      <c r="J675" s="4">
        <v>149900</v>
      </c>
    </row>
    <row r="676" spans="1:10" x14ac:dyDescent="0.3">
      <c r="A676">
        <v>675</v>
      </c>
      <c r="B676" t="s">
        <v>162</v>
      </c>
      <c r="C676" t="s">
        <v>265</v>
      </c>
      <c r="D676">
        <v>140000</v>
      </c>
      <c r="F676" s="6">
        <v>1336</v>
      </c>
      <c r="G676" s="4">
        <v>167900</v>
      </c>
      <c r="I676" s="6">
        <v>1361</v>
      </c>
      <c r="J676" s="4">
        <v>189000</v>
      </c>
    </row>
    <row r="677" spans="1:10" x14ac:dyDescent="0.3">
      <c r="A677">
        <v>676</v>
      </c>
      <c r="B677" t="s">
        <v>216</v>
      </c>
      <c r="C677" t="s">
        <v>265</v>
      </c>
      <c r="D677">
        <v>148500</v>
      </c>
      <c r="F677" s="6">
        <v>1337</v>
      </c>
      <c r="G677" s="4">
        <v>135000</v>
      </c>
      <c r="I677" s="6">
        <v>1363</v>
      </c>
      <c r="J677" s="4">
        <v>104900</v>
      </c>
    </row>
    <row r="678" spans="1:10" x14ac:dyDescent="0.3">
      <c r="A678">
        <v>677</v>
      </c>
      <c r="B678" t="s">
        <v>143</v>
      </c>
      <c r="C678" t="s">
        <v>265</v>
      </c>
      <c r="D678">
        <v>87000</v>
      </c>
      <c r="F678" s="6">
        <v>1339</v>
      </c>
      <c r="G678" s="4">
        <v>200000</v>
      </c>
      <c r="I678" s="6">
        <v>1368</v>
      </c>
      <c r="J678" s="4">
        <v>127000</v>
      </c>
    </row>
    <row r="679" spans="1:10" x14ac:dyDescent="0.3">
      <c r="A679">
        <v>678</v>
      </c>
      <c r="B679" t="s">
        <v>143</v>
      </c>
      <c r="C679" t="s">
        <v>265</v>
      </c>
      <c r="D679">
        <v>109500</v>
      </c>
      <c r="F679" s="6">
        <v>1340</v>
      </c>
      <c r="G679" s="4">
        <v>128500</v>
      </c>
      <c r="I679" s="6">
        <v>1371</v>
      </c>
      <c r="J679" s="4">
        <v>105000</v>
      </c>
    </row>
    <row r="680" spans="1:10" x14ac:dyDescent="0.3">
      <c r="A680">
        <v>679</v>
      </c>
      <c r="B680" t="s">
        <v>200</v>
      </c>
      <c r="C680" t="s">
        <v>264</v>
      </c>
      <c r="D680">
        <v>372500</v>
      </c>
      <c r="F680" s="6">
        <v>1342</v>
      </c>
      <c r="G680" s="4">
        <v>155000</v>
      </c>
      <c r="I680" s="6">
        <v>1372</v>
      </c>
      <c r="J680" s="4">
        <v>165500</v>
      </c>
    </row>
    <row r="681" spans="1:10" x14ac:dyDescent="0.3">
      <c r="A681">
        <v>680</v>
      </c>
      <c r="B681" t="s">
        <v>151</v>
      </c>
      <c r="C681" t="s">
        <v>265</v>
      </c>
      <c r="D681">
        <v>128500</v>
      </c>
      <c r="F681" s="6">
        <v>1343</v>
      </c>
      <c r="G681" s="4">
        <v>228500</v>
      </c>
      <c r="I681" s="6">
        <v>1377</v>
      </c>
      <c r="J681" s="4">
        <v>91000</v>
      </c>
    </row>
    <row r="682" spans="1:10" x14ac:dyDescent="0.3">
      <c r="A682">
        <v>681</v>
      </c>
      <c r="B682" t="s">
        <v>170</v>
      </c>
      <c r="C682" t="s">
        <v>264</v>
      </c>
      <c r="D682">
        <v>143000</v>
      </c>
      <c r="F682" s="6">
        <v>1344</v>
      </c>
      <c r="G682" s="4">
        <v>177000</v>
      </c>
      <c r="I682" s="6">
        <v>1378</v>
      </c>
      <c r="J682" s="4">
        <v>117000</v>
      </c>
    </row>
    <row r="683" spans="1:10" x14ac:dyDescent="0.3">
      <c r="A683">
        <v>682</v>
      </c>
      <c r="B683" t="s">
        <v>232</v>
      </c>
      <c r="C683" t="s">
        <v>265</v>
      </c>
      <c r="D683">
        <v>159434</v>
      </c>
      <c r="F683" s="6">
        <v>1345</v>
      </c>
      <c r="G683" s="4">
        <v>155835</v>
      </c>
      <c r="I683" s="6">
        <v>1379</v>
      </c>
      <c r="J683" s="4">
        <v>83000</v>
      </c>
    </row>
    <row r="684" spans="1:10" x14ac:dyDescent="0.3">
      <c r="A684">
        <v>683</v>
      </c>
      <c r="B684" t="s">
        <v>205</v>
      </c>
      <c r="C684" t="s">
        <v>264</v>
      </c>
      <c r="D684">
        <v>173000</v>
      </c>
      <c r="F684" s="6">
        <v>1347</v>
      </c>
      <c r="G684" s="4">
        <v>262500</v>
      </c>
      <c r="I684" s="6">
        <v>1381</v>
      </c>
      <c r="J684" s="4">
        <v>58500</v>
      </c>
    </row>
    <row r="685" spans="1:10" x14ac:dyDescent="0.3">
      <c r="A685">
        <v>684</v>
      </c>
      <c r="B685" t="s">
        <v>89</v>
      </c>
      <c r="C685" t="s">
        <v>264</v>
      </c>
      <c r="D685">
        <v>285000</v>
      </c>
      <c r="F685" s="6">
        <v>1348</v>
      </c>
      <c r="G685" s="4">
        <v>283463</v>
      </c>
      <c r="I685" s="6">
        <v>1382</v>
      </c>
      <c r="J685" s="4">
        <v>237500</v>
      </c>
    </row>
    <row r="686" spans="1:10" x14ac:dyDescent="0.3">
      <c r="A686">
        <v>685</v>
      </c>
      <c r="B686" t="s">
        <v>129</v>
      </c>
      <c r="C686" t="s">
        <v>264</v>
      </c>
      <c r="D686">
        <v>221000</v>
      </c>
      <c r="F686" s="6">
        <v>1349</v>
      </c>
      <c r="G686" s="4">
        <v>215000</v>
      </c>
      <c r="I686" s="6">
        <v>1383</v>
      </c>
      <c r="J686" s="4">
        <v>157000</v>
      </c>
    </row>
    <row r="687" spans="1:10" x14ac:dyDescent="0.3">
      <c r="A687">
        <v>686</v>
      </c>
      <c r="B687" t="s">
        <v>200</v>
      </c>
      <c r="C687" t="s">
        <v>264</v>
      </c>
      <c r="D687">
        <v>207500</v>
      </c>
      <c r="F687" s="6">
        <v>1354</v>
      </c>
      <c r="G687" s="4">
        <v>410000</v>
      </c>
      <c r="I687" s="6">
        <v>1384</v>
      </c>
      <c r="J687" s="4">
        <v>112000</v>
      </c>
    </row>
    <row r="688" spans="1:10" x14ac:dyDescent="0.3">
      <c r="A688">
        <v>687</v>
      </c>
      <c r="B688" t="s">
        <v>136</v>
      </c>
      <c r="C688" t="s">
        <v>264</v>
      </c>
      <c r="D688">
        <v>227875</v>
      </c>
      <c r="F688" s="6">
        <v>1355</v>
      </c>
      <c r="G688" s="4">
        <v>235000</v>
      </c>
      <c r="I688" s="6">
        <v>1385</v>
      </c>
      <c r="J688" s="4">
        <v>105000</v>
      </c>
    </row>
    <row r="689" spans="1:10" x14ac:dyDescent="0.3">
      <c r="A689">
        <v>688</v>
      </c>
      <c r="B689" t="s">
        <v>136</v>
      </c>
      <c r="C689" t="s">
        <v>264</v>
      </c>
      <c r="D689">
        <v>148800</v>
      </c>
      <c r="F689" s="6">
        <v>1356</v>
      </c>
      <c r="G689" s="4">
        <v>170000</v>
      </c>
      <c r="I689" s="6">
        <v>1386</v>
      </c>
      <c r="J689" s="4">
        <v>125500</v>
      </c>
    </row>
    <row r="690" spans="1:10" x14ac:dyDescent="0.3">
      <c r="A690">
        <v>689</v>
      </c>
      <c r="B690" t="s">
        <v>200</v>
      </c>
      <c r="C690" t="s">
        <v>264</v>
      </c>
      <c r="D690">
        <v>392000</v>
      </c>
      <c r="F690" s="6">
        <v>1359</v>
      </c>
      <c r="G690" s="4">
        <v>177500</v>
      </c>
      <c r="I690" s="6">
        <v>1388</v>
      </c>
      <c r="J690" s="4">
        <v>136000</v>
      </c>
    </row>
    <row r="691" spans="1:10" x14ac:dyDescent="0.3">
      <c r="A691">
        <v>690</v>
      </c>
      <c r="B691" t="s">
        <v>154</v>
      </c>
      <c r="C691" t="s">
        <v>264</v>
      </c>
      <c r="D691">
        <v>194700</v>
      </c>
      <c r="F691" s="6">
        <v>1360</v>
      </c>
      <c r="G691" s="4">
        <v>315000</v>
      </c>
      <c r="I691" s="6">
        <v>1390</v>
      </c>
      <c r="J691" s="4">
        <v>131000</v>
      </c>
    </row>
    <row r="692" spans="1:10" x14ac:dyDescent="0.3">
      <c r="A692">
        <v>691</v>
      </c>
      <c r="B692" t="s">
        <v>89</v>
      </c>
      <c r="C692" t="s">
        <v>264</v>
      </c>
      <c r="D692">
        <v>141000</v>
      </c>
      <c r="F692" s="6">
        <v>1362</v>
      </c>
      <c r="G692" s="4">
        <v>260000</v>
      </c>
      <c r="I692" s="6">
        <v>1392</v>
      </c>
      <c r="J692" s="4">
        <v>124000</v>
      </c>
    </row>
    <row r="693" spans="1:10" x14ac:dyDescent="0.3">
      <c r="A693">
        <v>692</v>
      </c>
      <c r="B693" t="s">
        <v>129</v>
      </c>
      <c r="C693" t="s">
        <v>264</v>
      </c>
      <c r="D693">
        <v>755000</v>
      </c>
      <c r="F693" s="6">
        <v>1364</v>
      </c>
      <c r="G693" s="4">
        <v>156932</v>
      </c>
      <c r="I693" s="6">
        <v>1393</v>
      </c>
      <c r="J693" s="4">
        <v>123000</v>
      </c>
    </row>
    <row r="694" spans="1:10" x14ac:dyDescent="0.3">
      <c r="A694">
        <v>693</v>
      </c>
      <c r="B694" t="s">
        <v>189</v>
      </c>
      <c r="C694" t="s">
        <v>264</v>
      </c>
      <c r="D694">
        <v>335000</v>
      </c>
      <c r="F694" s="6">
        <v>1365</v>
      </c>
      <c r="G694" s="4">
        <v>144152</v>
      </c>
      <c r="I694" s="6">
        <v>1394</v>
      </c>
      <c r="J694" s="4">
        <v>163000</v>
      </c>
    </row>
    <row r="695" spans="1:10" x14ac:dyDescent="0.3">
      <c r="A695">
        <v>694</v>
      </c>
      <c r="B695" t="s">
        <v>143</v>
      </c>
      <c r="C695" t="s">
        <v>265</v>
      </c>
      <c r="D695">
        <v>108480</v>
      </c>
      <c r="F695" s="6">
        <v>1366</v>
      </c>
      <c r="G695" s="4">
        <v>216000</v>
      </c>
      <c r="I695" s="6">
        <v>1398</v>
      </c>
      <c r="J695" s="4">
        <v>137500</v>
      </c>
    </row>
    <row r="696" spans="1:10" x14ac:dyDescent="0.3">
      <c r="A696">
        <v>695</v>
      </c>
      <c r="B696" t="s">
        <v>148</v>
      </c>
      <c r="C696" t="s">
        <v>265</v>
      </c>
      <c r="D696">
        <v>141500</v>
      </c>
      <c r="F696" s="6">
        <v>1367</v>
      </c>
      <c r="G696" s="4">
        <v>193000</v>
      </c>
      <c r="I696" s="6">
        <v>1399</v>
      </c>
      <c r="J696" s="4">
        <v>138000</v>
      </c>
    </row>
    <row r="697" spans="1:10" x14ac:dyDescent="0.3">
      <c r="A697">
        <v>696</v>
      </c>
      <c r="B697" t="s">
        <v>189</v>
      </c>
      <c r="C697" t="s">
        <v>264</v>
      </c>
      <c r="D697">
        <v>176000</v>
      </c>
      <c r="F697" s="6">
        <v>1369</v>
      </c>
      <c r="G697" s="4">
        <v>144000</v>
      </c>
      <c r="I697" s="6">
        <v>1400</v>
      </c>
      <c r="J697" s="4">
        <v>137450</v>
      </c>
    </row>
    <row r="698" spans="1:10" x14ac:dyDescent="0.3">
      <c r="A698">
        <v>697</v>
      </c>
      <c r="B698" t="s">
        <v>148</v>
      </c>
      <c r="C698" t="s">
        <v>265</v>
      </c>
      <c r="D698">
        <v>89000</v>
      </c>
      <c r="F698" s="6">
        <v>1370</v>
      </c>
      <c r="G698" s="4">
        <v>232000</v>
      </c>
      <c r="I698" s="6">
        <v>1401</v>
      </c>
      <c r="J698" s="4">
        <v>120000</v>
      </c>
    </row>
    <row r="699" spans="1:10" x14ac:dyDescent="0.3">
      <c r="A699">
        <v>698</v>
      </c>
      <c r="B699" t="s">
        <v>185</v>
      </c>
      <c r="C699" t="s">
        <v>265</v>
      </c>
      <c r="D699">
        <v>123500</v>
      </c>
      <c r="F699" s="6">
        <v>1373</v>
      </c>
      <c r="G699" s="4">
        <v>274300</v>
      </c>
      <c r="I699" s="6">
        <v>1405</v>
      </c>
      <c r="J699" s="4">
        <v>105000</v>
      </c>
    </row>
    <row r="700" spans="1:10" x14ac:dyDescent="0.3">
      <c r="A700">
        <v>699</v>
      </c>
      <c r="B700" t="s">
        <v>151</v>
      </c>
      <c r="C700" t="s">
        <v>265</v>
      </c>
      <c r="D700">
        <v>138500</v>
      </c>
      <c r="F700" s="6">
        <v>1374</v>
      </c>
      <c r="G700" s="4">
        <v>466500</v>
      </c>
      <c r="I700" s="6">
        <v>1408</v>
      </c>
      <c r="J700" s="4">
        <v>112000</v>
      </c>
    </row>
    <row r="701" spans="1:10" x14ac:dyDescent="0.3">
      <c r="A701">
        <v>700</v>
      </c>
      <c r="B701" t="s">
        <v>136</v>
      </c>
      <c r="C701" t="s">
        <v>264</v>
      </c>
      <c r="D701">
        <v>196000</v>
      </c>
      <c r="F701" s="6">
        <v>1375</v>
      </c>
      <c r="G701" s="4">
        <v>250000</v>
      </c>
      <c r="I701" s="6">
        <v>1409</v>
      </c>
      <c r="J701" s="4">
        <v>125500</v>
      </c>
    </row>
    <row r="702" spans="1:10" x14ac:dyDescent="0.3">
      <c r="A702">
        <v>701</v>
      </c>
      <c r="B702" t="s">
        <v>189</v>
      </c>
      <c r="C702" t="s">
        <v>264</v>
      </c>
      <c r="D702">
        <v>312500</v>
      </c>
      <c r="F702" s="6">
        <v>1376</v>
      </c>
      <c r="G702" s="4">
        <v>239000</v>
      </c>
      <c r="I702" s="6">
        <v>1412</v>
      </c>
      <c r="J702" s="4">
        <v>140000</v>
      </c>
    </row>
    <row r="703" spans="1:10" x14ac:dyDescent="0.3">
      <c r="A703">
        <v>702</v>
      </c>
      <c r="B703" t="s">
        <v>138</v>
      </c>
      <c r="C703" t="s">
        <v>264</v>
      </c>
      <c r="D703">
        <v>140000</v>
      </c>
      <c r="F703" s="6">
        <v>1380</v>
      </c>
      <c r="G703" s="4">
        <v>167500</v>
      </c>
      <c r="I703" s="6">
        <v>1413</v>
      </c>
      <c r="J703" s="4">
        <v>90000</v>
      </c>
    </row>
    <row r="704" spans="1:10" x14ac:dyDescent="0.3">
      <c r="A704">
        <v>703</v>
      </c>
      <c r="B704" t="s">
        <v>200</v>
      </c>
      <c r="C704" t="s">
        <v>264</v>
      </c>
      <c r="D704">
        <v>361919</v>
      </c>
      <c r="F704" s="6">
        <v>1387</v>
      </c>
      <c r="G704" s="4">
        <v>250000</v>
      </c>
      <c r="I704" s="6">
        <v>1415</v>
      </c>
      <c r="J704" s="4">
        <v>207000</v>
      </c>
    </row>
    <row r="705" spans="1:10" x14ac:dyDescent="0.3">
      <c r="A705">
        <v>704</v>
      </c>
      <c r="B705" t="s">
        <v>143</v>
      </c>
      <c r="C705" t="s">
        <v>265</v>
      </c>
      <c r="D705">
        <v>140000</v>
      </c>
      <c r="F705" s="6">
        <v>1389</v>
      </c>
      <c r="G705" s="4">
        <v>377500</v>
      </c>
      <c r="I705" s="6">
        <v>1417</v>
      </c>
      <c r="J705" s="4">
        <v>122500</v>
      </c>
    </row>
    <row r="706" spans="1:10" x14ac:dyDescent="0.3">
      <c r="A706">
        <v>705</v>
      </c>
      <c r="B706" t="s">
        <v>89</v>
      </c>
      <c r="C706" t="s">
        <v>264</v>
      </c>
      <c r="D706">
        <v>213000</v>
      </c>
      <c r="F706" s="6">
        <v>1391</v>
      </c>
      <c r="G706" s="4">
        <v>235000</v>
      </c>
      <c r="I706" s="6">
        <v>1419</v>
      </c>
      <c r="J706" s="4">
        <v>124000</v>
      </c>
    </row>
    <row r="707" spans="1:10" x14ac:dyDescent="0.3">
      <c r="A707">
        <v>706</v>
      </c>
      <c r="B707" t="s">
        <v>176</v>
      </c>
      <c r="C707" t="s">
        <v>265</v>
      </c>
      <c r="D707">
        <v>55000</v>
      </c>
      <c r="F707" s="6">
        <v>1395</v>
      </c>
      <c r="G707" s="4">
        <v>246578</v>
      </c>
      <c r="I707" s="6">
        <v>1422</v>
      </c>
      <c r="J707" s="4">
        <v>127500</v>
      </c>
    </row>
    <row r="708" spans="1:10" x14ac:dyDescent="0.3">
      <c r="A708">
        <v>707</v>
      </c>
      <c r="B708" t="s">
        <v>205</v>
      </c>
      <c r="C708" t="s">
        <v>264</v>
      </c>
      <c r="D708">
        <v>302000</v>
      </c>
      <c r="F708" s="6">
        <v>1396</v>
      </c>
      <c r="G708" s="4">
        <v>281213</v>
      </c>
      <c r="I708" s="6">
        <v>1424</v>
      </c>
      <c r="J708" s="4">
        <v>274970</v>
      </c>
    </row>
    <row r="709" spans="1:10" x14ac:dyDescent="0.3">
      <c r="A709">
        <v>708</v>
      </c>
      <c r="B709" t="s">
        <v>154</v>
      </c>
      <c r="C709" t="s">
        <v>264</v>
      </c>
      <c r="D709">
        <v>254000</v>
      </c>
      <c r="F709" s="6">
        <v>1397</v>
      </c>
      <c r="G709" s="4">
        <v>160000</v>
      </c>
      <c r="I709" s="6">
        <v>1425</v>
      </c>
      <c r="J709" s="4">
        <v>144000</v>
      </c>
    </row>
    <row r="710" spans="1:10" x14ac:dyDescent="0.3">
      <c r="A710">
        <v>709</v>
      </c>
      <c r="B710" t="s">
        <v>193</v>
      </c>
      <c r="C710" t="s">
        <v>264</v>
      </c>
      <c r="D710">
        <v>179540</v>
      </c>
      <c r="F710" s="6">
        <v>1402</v>
      </c>
      <c r="G710" s="4">
        <v>193000</v>
      </c>
      <c r="I710" s="6">
        <v>1426</v>
      </c>
      <c r="J710" s="4">
        <v>142000</v>
      </c>
    </row>
    <row r="711" spans="1:10" x14ac:dyDescent="0.3">
      <c r="A711">
        <v>710</v>
      </c>
      <c r="B711" t="s">
        <v>151</v>
      </c>
      <c r="C711" t="s">
        <v>265</v>
      </c>
      <c r="D711">
        <v>109900</v>
      </c>
      <c r="F711" s="6">
        <v>1403</v>
      </c>
      <c r="G711" s="4">
        <v>193879</v>
      </c>
      <c r="I711" s="6">
        <v>1428</v>
      </c>
      <c r="J711" s="4">
        <v>140000</v>
      </c>
    </row>
    <row r="712" spans="1:10" x14ac:dyDescent="0.3">
      <c r="A712">
        <v>711</v>
      </c>
      <c r="B712" t="s">
        <v>148</v>
      </c>
      <c r="C712" t="s">
        <v>265</v>
      </c>
      <c r="D712">
        <v>52000</v>
      </c>
      <c r="F712" s="6">
        <v>1404</v>
      </c>
      <c r="G712" s="4">
        <v>282922</v>
      </c>
      <c r="I712" s="6">
        <v>1429</v>
      </c>
      <c r="J712" s="4">
        <v>119000</v>
      </c>
    </row>
    <row r="713" spans="1:10" x14ac:dyDescent="0.3">
      <c r="A713">
        <v>712</v>
      </c>
      <c r="B713" t="s">
        <v>176</v>
      </c>
      <c r="C713" t="s">
        <v>265</v>
      </c>
      <c r="D713">
        <v>102776</v>
      </c>
      <c r="F713" s="6">
        <v>1406</v>
      </c>
      <c r="G713" s="4">
        <v>275000</v>
      </c>
      <c r="I713" s="6">
        <v>1432</v>
      </c>
      <c r="J713" s="4">
        <v>143750</v>
      </c>
    </row>
    <row r="714" spans="1:10" x14ac:dyDescent="0.3">
      <c r="A714">
        <v>713</v>
      </c>
      <c r="B714" t="s">
        <v>200</v>
      </c>
      <c r="C714" t="s">
        <v>264</v>
      </c>
      <c r="D714">
        <v>189000</v>
      </c>
      <c r="F714" s="6">
        <v>1407</v>
      </c>
      <c r="G714" s="4">
        <v>133000</v>
      </c>
      <c r="I714" s="6">
        <v>1433</v>
      </c>
      <c r="J714" s="4">
        <v>64500</v>
      </c>
    </row>
    <row r="715" spans="1:10" x14ac:dyDescent="0.3">
      <c r="A715">
        <v>714</v>
      </c>
      <c r="B715" t="s">
        <v>148</v>
      </c>
      <c r="C715" t="s">
        <v>265</v>
      </c>
      <c r="D715">
        <v>129000</v>
      </c>
      <c r="F715" s="6">
        <v>1410</v>
      </c>
      <c r="G715" s="4">
        <v>215000</v>
      </c>
      <c r="I715" s="6">
        <v>1435</v>
      </c>
      <c r="J715" s="4">
        <v>160000</v>
      </c>
    </row>
    <row r="716" spans="1:10" x14ac:dyDescent="0.3">
      <c r="A716">
        <v>715</v>
      </c>
      <c r="B716" t="s">
        <v>151</v>
      </c>
      <c r="C716" t="s">
        <v>265</v>
      </c>
      <c r="D716">
        <v>130500</v>
      </c>
      <c r="F716" s="6">
        <v>1411</v>
      </c>
      <c r="G716" s="4">
        <v>230000</v>
      </c>
      <c r="I716" s="6">
        <v>1436</v>
      </c>
      <c r="J716" s="4">
        <v>174000</v>
      </c>
    </row>
    <row r="717" spans="1:10" x14ac:dyDescent="0.3">
      <c r="A717">
        <v>716</v>
      </c>
      <c r="B717" t="s">
        <v>138</v>
      </c>
      <c r="C717" t="s">
        <v>264</v>
      </c>
      <c r="D717">
        <v>165000</v>
      </c>
      <c r="F717" s="6">
        <v>1414</v>
      </c>
      <c r="G717" s="4">
        <v>257000</v>
      </c>
      <c r="I717" s="6">
        <v>1437</v>
      </c>
      <c r="J717" s="4">
        <v>120500</v>
      </c>
    </row>
    <row r="718" spans="1:10" x14ac:dyDescent="0.3">
      <c r="A718">
        <v>717</v>
      </c>
      <c r="B718" t="s">
        <v>143</v>
      </c>
      <c r="C718" t="s">
        <v>265</v>
      </c>
      <c r="D718">
        <v>159500</v>
      </c>
      <c r="F718" s="6">
        <v>1416</v>
      </c>
      <c r="G718" s="4">
        <v>175900</v>
      </c>
      <c r="I718" s="6">
        <v>1439</v>
      </c>
      <c r="J718" s="4">
        <v>149700</v>
      </c>
    </row>
    <row r="719" spans="1:10" x14ac:dyDescent="0.3">
      <c r="A719">
        <v>718</v>
      </c>
      <c r="B719" t="s">
        <v>138</v>
      </c>
      <c r="C719" t="s">
        <v>264</v>
      </c>
      <c r="D719">
        <v>157000</v>
      </c>
      <c r="F719" s="6">
        <v>1418</v>
      </c>
      <c r="G719" s="4">
        <v>340000</v>
      </c>
      <c r="I719" s="6">
        <v>1444</v>
      </c>
      <c r="J719" s="4">
        <v>121000</v>
      </c>
    </row>
    <row r="720" spans="1:10" x14ac:dyDescent="0.3">
      <c r="A720">
        <v>719</v>
      </c>
      <c r="B720" t="s">
        <v>129</v>
      </c>
      <c r="C720" t="s">
        <v>264</v>
      </c>
      <c r="D720">
        <v>341000</v>
      </c>
      <c r="F720" s="6">
        <v>1420</v>
      </c>
      <c r="G720" s="4">
        <v>223000</v>
      </c>
      <c r="I720" s="6">
        <v>1446</v>
      </c>
      <c r="J720" s="4">
        <v>129000</v>
      </c>
    </row>
    <row r="721" spans="1:10" x14ac:dyDescent="0.3">
      <c r="A721">
        <v>720</v>
      </c>
      <c r="B721" t="s">
        <v>89</v>
      </c>
      <c r="C721" t="s">
        <v>264</v>
      </c>
      <c r="D721">
        <v>128500</v>
      </c>
      <c r="F721" s="6">
        <v>1421</v>
      </c>
      <c r="G721" s="4">
        <v>179900</v>
      </c>
      <c r="I721" s="6">
        <v>1447</v>
      </c>
      <c r="J721" s="4">
        <v>157900</v>
      </c>
    </row>
    <row r="722" spans="1:10" x14ac:dyDescent="0.3">
      <c r="A722">
        <v>721</v>
      </c>
      <c r="B722" t="s">
        <v>200</v>
      </c>
      <c r="C722" t="s">
        <v>264</v>
      </c>
      <c r="D722">
        <v>275000</v>
      </c>
      <c r="F722" s="6">
        <v>1423</v>
      </c>
      <c r="G722" s="4">
        <v>136500</v>
      </c>
      <c r="I722" s="6">
        <v>1449</v>
      </c>
      <c r="J722" s="4">
        <v>112000</v>
      </c>
    </row>
    <row r="723" spans="1:10" x14ac:dyDescent="0.3">
      <c r="A723">
        <v>722</v>
      </c>
      <c r="B723" t="s">
        <v>89</v>
      </c>
      <c r="C723" t="s">
        <v>264</v>
      </c>
      <c r="D723">
        <v>143000</v>
      </c>
      <c r="F723" s="6">
        <v>1427</v>
      </c>
      <c r="G723" s="4">
        <v>271000</v>
      </c>
      <c r="I723" s="6">
        <v>1450</v>
      </c>
      <c r="J723" s="4">
        <v>92000</v>
      </c>
    </row>
    <row r="724" spans="1:10" x14ac:dyDescent="0.3">
      <c r="A724">
        <v>723</v>
      </c>
      <c r="B724" t="s">
        <v>162</v>
      </c>
      <c r="C724" t="s">
        <v>265</v>
      </c>
      <c r="D724">
        <v>124500</v>
      </c>
      <c r="F724" s="6">
        <v>1430</v>
      </c>
      <c r="G724" s="4">
        <v>182900</v>
      </c>
      <c r="I724" s="6">
        <v>1451</v>
      </c>
      <c r="J724" s="4">
        <v>136000</v>
      </c>
    </row>
    <row r="725" spans="1:10" x14ac:dyDescent="0.3">
      <c r="A725">
        <v>724</v>
      </c>
      <c r="B725" t="s">
        <v>185</v>
      </c>
      <c r="C725" t="s">
        <v>265</v>
      </c>
      <c r="D725">
        <v>135000</v>
      </c>
      <c r="F725" s="6">
        <v>1431</v>
      </c>
      <c r="G725" s="4">
        <v>192140</v>
      </c>
      <c r="I725" s="6">
        <v>1453</v>
      </c>
      <c r="J725" s="4">
        <v>145000</v>
      </c>
    </row>
    <row r="726" spans="1:10" x14ac:dyDescent="0.3">
      <c r="A726">
        <v>725</v>
      </c>
      <c r="B726" t="s">
        <v>185</v>
      </c>
      <c r="C726" t="s">
        <v>265</v>
      </c>
      <c r="D726">
        <v>320000</v>
      </c>
      <c r="F726" s="6">
        <v>1434</v>
      </c>
      <c r="G726" s="4">
        <v>186500</v>
      </c>
      <c r="I726" s="6">
        <v>1454</v>
      </c>
      <c r="J726" s="4">
        <v>84500</v>
      </c>
    </row>
    <row r="727" spans="1:10" x14ac:dyDescent="0.3">
      <c r="A727">
        <v>726</v>
      </c>
      <c r="B727" t="s">
        <v>162</v>
      </c>
      <c r="C727" t="s">
        <v>265</v>
      </c>
      <c r="D727">
        <v>120500</v>
      </c>
      <c r="F727" s="6">
        <v>1438</v>
      </c>
      <c r="G727" s="4">
        <v>394617</v>
      </c>
      <c r="I727" s="6">
        <v>1459</v>
      </c>
      <c r="J727" s="4">
        <v>142125</v>
      </c>
    </row>
    <row r="728" spans="1:10" x14ac:dyDescent="0.3">
      <c r="A728">
        <v>727</v>
      </c>
      <c r="B728" t="s">
        <v>123</v>
      </c>
      <c r="C728" t="s">
        <v>264</v>
      </c>
      <c r="D728">
        <v>222000</v>
      </c>
      <c r="F728" s="6">
        <v>1440</v>
      </c>
      <c r="G728" s="4">
        <v>197000</v>
      </c>
      <c r="I728" s="6">
        <v>1460</v>
      </c>
      <c r="J728" s="4">
        <v>147500</v>
      </c>
    </row>
    <row r="729" spans="1:10" x14ac:dyDescent="0.3">
      <c r="A729">
        <v>728</v>
      </c>
      <c r="B729" t="s">
        <v>89</v>
      </c>
      <c r="C729" t="s">
        <v>264</v>
      </c>
      <c r="D729">
        <v>194500</v>
      </c>
      <c r="F729" s="6">
        <v>1441</v>
      </c>
      <c r="G729" s="4">
        <v>191000</v>
      </c>
      <c r="I729" s="6" t="s">
        <v>258</v>
      </c>
      <c r="J729" s="4">
        <v>97323639</v>
      </c>
    </row>
    <row r="730" spans="1:10" x14ac:dyDescent="0.3">
      <c r="A730">
        <v>729</v>
      </c>
      <c r="B730" t="s">
        <v>162</v>
      </c>
      <c r="C730" t="s">
        <v>265</v>
      </c>
      <c r="D730">
        <v>110000</v>
      </c>
      <c r="F730" s="6">
        <v>1442</v>
      </c>
      <c r="G730" s="4">
        <v>149300</v>
      </c>
    </row>
    <row r="731" spans="1:10" x14ac:dyDescent="0.3">
      <c r="A731">
        <v>730</v>
      </c>
      <c r="B731" t="s">
        <v>176</v>
      </c>
      <c r="C731" t="s">
        <v>265</v>
      </c>
      <c r="D731">
        <v>103000</v>
      </c>
      <c r="F731" s="6">
        <v>1443</v>
      </c>
      <c r="G731" s="4">
        <v>310000</v>
      </c>
    </row>
    <row r="732" spans="1:10" x14ac:dyDescent="0.3">
      <c r="A732">
        <v>731</v>
      </c>
      <c r="B732" t="s">
        <v>200</v>
      </c>
      <c r="C732" t="s">
        <v>264</v>
      </c>
      <c r="D732">
        <v>236500</v>
      </c>
      <c r="F732" s="6">
        <v>1445</v>
      </c>
      <c r="G732" s="4">
        <v>179600</v>
      </c>
    </row>
    <row r="733" spans="1:10" x14ac:dyDescent="0.3">
      <c r="A733">
        <v>732</v>
      </c>
      <c r="B733" t="s">
        <v>189</v>
      </c>
      <c r="C733" t="s">
        <v>264</v>
      </c>
      <c r="D733">
        <v>187500</v>
      </c>
      <c r="F733" s="6">
        <v>1448</v>
      </c>
      <c r="G733" s="4">
        <v>240000</v>
      </c>
    </row>
    <row r="734" spans="1:10" x14ac:dyDescent="0.3">
      <c r="A734">
        <v>733</v>
      </c>
      <c r="B734" t="s">
        <v>89</v>
      </c>
      <c r="C734" t="s">
        <v>264</v>
      </c>
      <c r="D734">
        <v>222500</v>
      </c>
      <c r="F734" s="6">
        <v>1452</v>
      </c>
      <c r="G734" s="4">
        <v>287090</v>
      </c>
    </row>
    <row r="735" spans="1:10" x14ac:dyDescent="0.3">
      <c r="A735">
        <v>734</v>
      </c>
      <c r="B735" t="s">
        <v>151</v>
      </c>
      <c r="C735" t="s">
        <v>265</v>
      </c>
      <c r="D735">
        <v>131400</v>
      </c>
      <c r="F735" s="6">
        <v>1455</v>
      </c>
      <c r="G735" s="4">
        <v>185000</v>
      </c>
    </row>
    <row r="736" spans="1:10" x14ac:dyDescent="0.3">
      <c r="A736">
        <v>735</v>
      </c>
      <c r="B736" t="s">
        <v>151</v>
      </c>
      <c r="C736" t="s">
        <v>265</v>
      </c>
      <c r="D736">
        <v>108000</v>
      </c>
      <c r="F736" s="6">
        <v>1456</v>
      </c>
      <c r="G736" s="4">
        <v>175000</v>
      </c>
    </row>
    <row r="737" spans="1:7" x14ac:dyDescent="0.3">
      <c r="A737">
        <v>736</v>
      </c>
      <c r="B737" t="s">
        <v>143</v>
      </c>
      <c r="C737" t="s">
        <v>265</v>
      </c>
      <c r="D737">
        <v>163000</v>
      </c>
      <c r="F737" s="6">
        <v>1457</v>
      </c>
      <c r="G737" s="4">
        <v>210000</v>
      </c>
    </row>
    <row r="738" spans="1:7" x14ac:dyDescent="0.3">
      <c r="A738">
        <v>737</v>
      </c>
      <c r="B738" t="s">
        <v>162</v>
      </c>
      <c r="C738" t="s">
        <v>265</v>
      </c>
      <c r="D738">
        <v>93500</v>
      </c>
      <c r="F738" s="6">
        <v>1458</v>
      </c>
      <c r="G738" s="4">
        <v>266500</v>
      </c>
    </row>
    <row r="739" spans="1:7" x14ac:dyDescent="0.3">
      <c r="A739">
        <v>738</v>
      </c>
      <c r="B739" t="s">
        <v>193</v>
      </c>
      <c r="C739" t="s">
        <v>264</v>
      </c>
      <c r="D739">
        <v>239900</v>
      </c>
      <c r="F739" s="6" t="s">
        <v>258</v>
      </c>
      <c r="G739" s="4">
        <v>166821307</v>
      </c>
    </row>
    <row r="740" spans="1:7" x14ac:dyDescent="0.3">
      <c r="A740">
        <v>739</v>
      </c>
      <c r="B740" t="s">
        <v>185</v>
      </c>
      <c r="C740" t="s">
        <v>265</v>
      </c>
      <c r="D740">
        <v>179000</v>
      </c>
    </row>
    <row r="741" spans="1:7" x14ac:dyDescent="0.3">
      <c r="A741">
        <v>740</v>
      </c>
      <c r="B741" t="s">
        <v>89</v>
      </c>
      <c r="C741" t="s">
        <v>264</v>
      </c>
      <c r="D741">
        <v>190000</v>
      </c>
    </row>
    <row r="742" spans="1:7" x14ac:dyDescent="0.3">
      <c r="A742">
        <v>741</v>
      </c>
      <c r="B742" t="s">
        <v>143</v>
      </c>
      <c r="C742" t="s">
        <v>265</v>
      </c>
      <c r="D742">
        <v>132000</v>
      </c>
    </row>
    <row r="743" spans="1:7" x14ac:dyDescent="0.3">
      <c r="A743">
        <v>742</v>
      </c>
      <c r="B743" t="s">
        <v>151</v>
      </c>
      <c r="C743" t="s">
        <v>265</v>
      </c>
      <c r="D743">
        <v>142000</v>
      </c>
    </row>
    <row r="744" spans="1:7" x14ac:dyDescent="0.3">
      <c r="A744">
        <v>743</v>
      </c>
      <c r="B744" t="s">
        <v>170</v>
      </c>
      <c r="C744" t="s">
        <v>264</v>
      </c>
      <c r="D744">
        <v>179000</v>
      </c>
    </row>
    <row r="745" spans="1:7" x14ac:dyDescent="0.3">
      <c r="A745">
        <v>744</v>
      </c>
      <c r="B745" t="s">
        <v>151</v>
      </c>
      <c r="C745" t="s">
        <v>265</v>
      </c>
      <c r="D745">
        <v>175000</v>
      </c>
    </row>
    <row r="746" spans="1:7" x14ac:dyDescent="0.3">
      <c r="A746">
        <v>745</v>
      </c>
      <c r="B746" t="s">
        <v>200</v>
      </c>
      <c r="C746" t="s">
        <v>264</v>
      </c>
      <c r="D746">
        <v>180000</v>
      </c>
    </row>
    <row r="747" spans="1:7" x14ac:dyDescent="0.3">
      <c r="A747">
        <v>746</v>
      </c>
      <c r="B747" t="s">
        <v>138</v>
      </c>
      <c r="C747" t="s">
        <v>264</v>
      </c>
      <c r="D747">
        <v>299800</v>
      </c>
    </row>
    <row r="748" spans="1:7" x14ac:dyDescent="0.3">
      <c r="A748">
        <v>747</v>
      </c>
      <c r="B748" t="s">
        <v>193</v>
      </c>
      <c r="C748" t="s">
        <v>264</v>
      </c>
      <c r="D748">
        <v>236000</v>
      </c>
    </row>
    <row r="749" spans="1:7" x14ac:dyDescent="0.3">
      <c r="A749">
        <v>748</v>
      </c>
      <c r="B749" t="s">
        <v>143</v>
      </c>
      <c r="C749" t="s">
        <v>265</v>
      </c>
      <c r="D749">
        <v>265979</v>
      </c>
    </row>
    <row r="750" spans="1:7" x14ac:dyDescent="0.3">
      <c r="A750">
        <v>749</v>
      </c>
      <c r="B750" t="s">
        <v>129</v>
      </c>
      <c r="C750" t="s">
        <v>264</v>
      </c>
      <c r="D750">
        <v>260400</v>
      </c>
    </row>
    <row r="751" spans="1:7" x14ac:dyDescent="0.3">
      <c r="A751">
        <v>750</v>
      </c>
      <c r="B751" t="s">
        <v>185</v>
      </c>
      <c r="C751" t="s">
        <v>265</v>
      </c>
      <c r="D751">
        <v>98000</v>
      </c>
    </row>
    <row r="752" spans="1:7" x14ac:dyDescent="0.3">
      <c r="A752">
        <v>751</v>
      </c>
      <c r="B752" t="s">
        <v>143</v>
      </c>
      <c r="C752" t="s">
        <v>265</v>
      </c>
      <c r="D752">
        <v>96500</v>
      </c>
    </row>
    <row r="753" spans="1:4" x14ac:dyDescent="0.3">
      <c r="A753">
        <v>752</v>
      </c>
      <c r="B753" t="s">
        <v>193</v>
      </c>
      <c r="C753" t="s">
        <v>264</v>
      </c>
      <c r="D753">
        <v>162000</v>
      </c>
    </row>
    <row r="754" spans="1:4" x14ac:dyDescent="0.3">
      <c r="A754">
        <v>753</v>
      </c>
      <c r="B754" t="s">
        <v>89</v>
      </c>
      <c r="C754" t="s">
        <v>264</v>
      </c>
      <c r="D754">
        <v>217000</v>
      </c>
    </row>
    <row r="755" spans="1:4" x14ac:dyDescent="0.3">
      <c r="A755">
        <v>754</v>
      </c>
      <c r="B755" t="s">
        <v>154</v>
      </c>
      <c r="C755" t="s">
        <v>264</v>
      </c>
      <c r="D755">
        <v>275500</v>
      </c>
    </row>
    <row r="756" spans="1:4" x14ac:dyDescent="0.3">
      <c r="A756">
        <v>755</v>
      </c>
      <c r="B756" t="s">
        <v>162</v>
      </c>
      <c r="C756" t="s">
        <v>265</v>
      </c>
      <c r="D756">
        <v>156000</v>
      </c>
    </row>
    <row r="757" spans="1:4" x14ac:dyDescent="0.3">
      <c r="A757">
        <v>756</v>
      </c>
      <c r="B757" t="s">
        <v>136</v>
      </c>
      <c r="C757" t="s">
        <v>264</v>
      </c>
      <c r="D757">
        <v>172500</v>
      </c>
    </row>
    <row r="758" spans="1:4" x14ac:dyDescent="0.3">
      <c r="A758">
        <v>757</v>
      </c>
      <c r="B758" t="s">
        <v>89</v>
      </c>
      <c r="C758" t="s">
        <v>264</v>
      </c>
      <c r="D758">
        <v>212000</v>
      </c>
    </row>
    <row r="759" spans="1:4" x14ac:dyDescent="0.3">
      <c r="A759">
        <v>758</v>
      </c>
      <c r="B759" t="s">
        <v>151</v>
      </c>
      <c r="C759" t="s">
        <v>265</v>
      </c>
      <c r="D759">
        <v>158900</v>
      </c>
    </row>
    <row r="760" spans="1:4" x14ac:dyDescent="0.3">
      <c r="A760">
        <v>759</v>
      </c>
      <c r="B760" t="s">
        <v>136</v>
      </c>
      <c r="C760" t="s">
        <v>264</v>
      </c>
      <c r="D760">
        <v>179400</v>
      </c>
    </row>
    <row r="761" spans="1:4" x14ac:dyDescent="0.3">
      <c r="A761">
        <v>760</v>
      </c>
      <c r="B761" t="s">
        <v>129</v>
      </c>
      <c r="C761" t="s">
        <v>264</v>
      </c>
      <c r="D761">
        <v>290000</v>
      </c>
    </row>
    <row r="762" spans="1:4" x14ac:dyDescent="0.3">
      <c r="A762">
        <v>761</v>
      </c>
      <c r="B762" t="s">
        <v>162</v>
      </c>
      <c r="C762" t="s">
        <v>265</v>
      </c>
      <c r="D762">
        <v>127500</v>
      </c>
    </row>
    <row r="763" spans="1:4" x14ac:dyDescent="0.3">
      <c r="A763">
        <v>762</v>
      </c>
      <c r="B763" t="s">
        <v>148</v>
      </c>
      <c r="C763" t="s">
        <v>265</v>
      </c>
      <c r="D763">
        <v>100000</v>
      </c>
    </row>
    <row r="764" spans="1:4" x14ac:dyDescent="0.3">
      <c r="A764">
        <v>763</v>
      </c>
      <c r="B764" t="s">
        <v>136</v>
      </c>
      <c r="C764" t="s">
        <v>264</v>
      </c>
      <c r="D764">
        <v>215200</v>
      </c>
    </row>
    <row r="765" spans="1:4" x14ac:dyDescent="0.3">
      <c r="A765">
        <v>764</v>
      </c>
      <c r="B765" t="s">
        <v>129</v>
      </c>
      <c r="C765" t="s">
        <v>264</v>
      </c>
      <c r="D765">
        <v>337000</v>
      </c>
    </row>
    <row r="766" spans="1:4" x14ac:dyDescent="0.3">
      <c r="A766">
        <v>765</v>
      </c>
      <c r="B766" t="s">
        <v>113</v>
      </c>
      <c r="C766" t="s">
        <v>264</v>
      </c>
      <c r="D766">
        <v>270000</v>
      </c>
    </row>
    <row r="767" spans="1:4" x14ac:dyDescent="0.3">
      <c r="A767">
        <v>766</v>
      </c>
      <c r="B767" t="s">
        <v>136</v>
      </c>
      <c r="C767" t="s">
        <v>264</v>
      </c>
      <c r="D767">
        <v>264132</v>
      </c>
    </row>
    <row r="768" spans="1:4" x14ac:dyDescent="0.3">
      <c r="A768">
        <v>767</v>
      </c>
      <c r="B768" t="s">
        <v>138</v>
      </c>
      <c r="C768" t="s">
        <v>264</v>
      </c>
      <c r="D768">
        <v>196500</v>
      </c>
    </row>
    <row r="769" spans="1:4" x14ac:dyDescent="0.3">
      <c r="A769">
        <v>768</v>
      </c>
      <c r="B769" t="s">
        <v>131</v>
      </c>
      <c r="C769" t="s">
        <v>265</v>
      </c>
      <c r="D769">
        <v>160000</v>
      </c>
    </row>
    <row r="770" spans="1:4" x14ac:dyDescent="0.3">
      <c r="A770">
        <v>769</v>
      </c>
      <c r="B770" t="s">
        <v>89</v>
      </c>
      <c r="C770" t="s">
        <v>264</v>
      </c>
      <c r="D770">
        <v>216837</v>
      </c>
    </row>
    <row r="771" spans="1:4" x14ac:dyDescent="0.3">
      <c r="A771">
        <v>770</v>
      </c>
      <c r="B771" t="s">
        <v>200</v>
      </c>
      <c r="C771" t="s">
        <v>264</v>
      </c>
      <c r="D771">
        <v>538000</v>
      </c>
    </row>
    <row r="772" spans="1:4" x14ac:dyDescent="0.3">
      <c r="A772">
        <v>771</v>
      </c>
      <c r="B772" t="s">
        <v>151</v>
      </c>
      <c r="C772" t="s">
        <v>265</v>
      </c>
      <c r="D772">
        <v>134900</v>
      </c>
    </row>
    <row r="773" spans="1:4" x14ac:dyDescent="0.3">
      <c r="A773">
        <v>772</v>
      </c>
      <c r="B773" t="s">
        <v>185</v>
      </c>
      <c r="C773" t="s">
        <v>265</v>
      </c>
      <c r="D773">
        <v>102000</v>
      </c>
    </row>
    <row r="774" spans="1:4" x14ac:dyDescent="0.3">
      <c r="A774">
        <v>773</v>
      </c>
      <c r="B774" t="s">
        <v>185</v>
      </c>
      <c r="C774" t="s">
        <v>265</v>
      </c>
      <c r="D774">
        <v>107000</v>
      </c>
    </row>
    <row r="775" spans="1:4" x14ac:dyDescent="0.3">
      <c r="A775">
        <v>774</v>
      </c>
      <c r="B775" t="s">
        <v>162</v>
      </c>
      <c r="C775" t="s">
        <v>265</v>
      </c>
      <c r="D775">
        <v>114500</v>
      </c>
    </row>
    <row r="776" spans="1:4" x14ac:dyDescent="0.3">
      <c r="A776">
        <v>775</v>
      </c>
      <c r="B776" t="s">
        <v>154</v>
      </c>
      <c r="C776" t="s">
        <v>264</v>
      </c>
      <c r="D776">
        <v>395000</v>
      </c>
    </row>
    <row r="777" spans="1:4" x14ac:dyDescent="0.3">
      <c r="A777">
        <v>776</v>
      </c>
      <c r="B777" t="s">
        <v>131</v>
      </c>
      <c r="C777" t="s">
        <v>265</v>
      </c>
      <c r="D777">
        <v>162000</v>
      </c>
    </row>
    <row r="778" spans="1:4" x14ac:dyDescent="0.3">
      <c r="A778">
        <v>777</v>
      </c>
      <c r="B778" t="s">
        <v>89</v>
      </c>
      <c r="C778" t="s">
        <v>264</v>
      </c>
      <c r="D778">
        <v>221500</v>
      </c>
    </row>
    <row r="779" spans="1:4" x14ac:dyDescent="0.3">
      <c r="A779">
        <v>778</v>
      </c>
      <c r="B779" t="s">
        <v>151</v>
      </c>
      <c r="C779" t="s">
        <v>265</v>
      </c>
      <c r="D779">
        <v>142500</v>
      </c>
    </row>
    <row r="780" spans="1:4" x14ac:dyDescent="0.3">
      <c r="A780">
        <v>779</v>
      </c>
      <c r="B780" t="s">
        <v>170</v>
      </c>
      <c r="C780" t="s">
        <v>264</v>
      </c>
      <c r="D780">
        <v>144000</v>
      </c>
    </row>
    <row r="781" spans="1:4" x14ac:dyDescent="0.3">
      <c r="A781">
        <v>780</v>
      </c>
      <c r="B781" t="s">
        <v>131</v>
      </c>
      <c r="C781" t="s">
        <v>265</v>
      </c>
      <c r="D781">
        <v>135000</v>
      </c>
    </row>
    <row r="782" spans="1:4" x14ac:dyDescent="0.3">
      <c r="A782">
        <v>781</v>
      </c>
      <c r="B782" t="s">
        <v>193</v>
      </c>
      <c r="C782" t="s">
        <v>264</v>
      </c>
      <c r="D782">
        <v>176000</v>
      </c>
    </row>
    <row r="783" spans="1:4" x14ac:dyDescent="0.3">
      <c r="A783">
        <v>782</v>
      </c>
      <c r="B783" t="s">
        <v>170</v>
      </c>
      <c r="C783" t="s">
        <v>264</v>
      </c>
      <c r="D783">
        <v>175900</v>
      </c>
    </row>
    <row r="784" spans="1:4" x14ac:dyDescent="0.3">
      <c r="A784">
        <v>783</v>
      </c>
      <c r="B784" t="s">
        <v>89</v>
      </c>
      <c r="C784" t="s">
        <v>264</v>
      </c>
      <c r="D784">
        <v>187100</v>
      </c>
    </row>
    <row r="785" spans="1:4" x14ac:dyDescent="0.3">
      <c r="A785">
        <v>784</v>
      </c>
      <c r="B785" t="s">
        <v>131</v>
      </c>
      <c r="C785" t="s">
        <v>265</v>
      </c>
      <c r="D785">
        <v>165500</v>
      </c>
    </row>
    <row r="786" spans="1:4" x14ac:dyDescent="0.3">
      <c r="A786">
        <v>785</v>
      </c>
      <c r="B786" t="s">
        <v>143</v>
      </c>
      <c r="C786" t="s">
        <v>265</v>
      </c>
      <c r="D786">
        <v>128000</v>
      </c>
    </row>
    <row r="787" spans="1:4" x14ac:dyDescent="0.3">
      <c r="A787">
        <v>786</v>
      </c>
      <c r="B787" t="s">
        <v>138</v>
      </c>
      <c r="C787" t="s">
        <v>264</v>
      </c>
      <c r="D787">
        <v>161500</v>
      </c>
    </row>
    <row r="788" spans="1:4" x14ac:dyDescent="0.3">
      <c r="A788">
        <v>787</v>
      </c>
      <c r="B788" t="s">
        <v>143</v>
      </c>
      <c r="C788" t="s">
        <v>265</v>
      </c>
      <c r="D788">
        <v>139000</v>
      </c>
    </row>
    <row r="789" spans="1:4" x14ac:dyDescent="0.3">
      <c r="A789">
        <v>788</v>
      </c>
      <c r="B789" t="s">
        <v>170</v>
      </c>
      <c r="C789" t="s">
        <v>264</v>
      </c>
      <c r="D789">
        <v>233000</v>
      </c>
    </row>
    <row r="790" spans="1:4" x14ac:dyDescent="0.3">
      <c r="A790">
        <v>789</v>
      </c>
      <c r="B790" t="s">
        <v>143</v>
      </c>
      <c r="C790" t="s">
        <v>265</v>
      </c>
      <c r="D790">
        <v>107900</v>
      </c>
    </row>
    <row r="791" spans="1:4" x14ac:dyDescent="0.3">
      <c r="A791">
        <v>790</v>
      </c>
      <c r="B791" t="s">
        <v>205</v>
      </c>
      <c r="C791" t="s">
        <v>264</v>
      </c>
      <c r="D791">
        <v>187500</v>
      </c>
    </row>
    <row r="792" spans="1:4" x14ac:dyDescent="0.3">
      <c r="A792">
        <v>791</v>
      </c>
      <c r="B792" t="s">
        <v>227</v>
      </c>
      <c r="C792" t="s">
        <v>264</v>
      </c>
      <c r="D792">
        <v>160200</v>
      </c>
    </row>
    <row r="793" spans="1:4" x14ac:dyDescent="0.3">
      <c r="A793">
        <v>792</v>
      </c>
      <c r="B793" t="s">
        <v>131</v>
      </c>
      <c r="C793" t="s">
        <v>265</v>
      </c>
      <c r="D793">
        <v>146800</v>
      </c>
    </row>
    <row r="794" spans="1:4" x14ac:dyDescent="0.3">
      <c r="A794">
        <v>793</v>
      </c>
      <c r="B794" t="s">
        <v>129</v>
      </c>
      <c r="C794" t="s">
        <v>264</v>
      </c>
      <c r="D794">
        <v>269790</v>
      </c>
    </row>
    <row r="795" spans="1:4" x14ac:dyDescent="0.3">
      <c r="A795">
        <v>794</v>
      </c>
      <c r="B795" t="s">
        <v>136</v>
      </c>
      <c r="C795" t="s">
        <v>264</v>
      </c>
      <c r="D795">
        <v>225000</v>
      </c>
    </row>
    <row r="796" spans="1:4" x14ac:dyDescent="0.3">
      <c r="A796">
        <v>795</v>
      </c>
      <c r="B796" t="s">
        <v>193</v>
      </c>
      <c r="C796" t="s">
        <v>264</v>
      </c>
      <c r="D796">
        <v>194500</v>
      </c>
    </row>
    <row r="797" spans="1:4" x14ac:dyDescent="0.3">
      <c r="A797">
        <v>796</v>
      </c>
      <c r="B797" t="s">
        <v>170</v>
      </c>
      <c r="C797" t="s">
        <v>264</v>
      </c>
      <c r="D797">
        <v>171000</v>
      </c>
    </row>
    <row r="798" spans="1:4" x14ac:dyDescent="0.3">
      <c r="A798">
        <v>797</v>
      </c>
      <c r="B798" t="s">
        <v>151</v>
      </c>
      <c r="C798" t="s">
        <v>265</v>
      </c>
      <c r="D798">
        <v>143500</v>
      </c>
    </row>
    <row r="799" spans="1:4" x14ac:dyDescent="0.3">
      <c r="A799">
        <v>798</v>
      </c>
      <c r="B799" t="s">
        <v>162</v>
      </c>
      <c r="C799" t="s">
        <v>265</v>
      </c>
      <c r="D799">
        <v>110000</v>
      </c>
    </row>
    <row r="800" spans="1:4" x14ac:dyDescent="0.3">
      <c r="A800">
        <v>799</v>
      </c>
      <c r="B800" t="s">
        <v>154</v>
      </c>
      <c r="C800" t="s">
        <v>264</v>
      </c>
      <c r="D800">
        <v>485000</v>
      </c>
    </row>
    <row r="801" spans="1:4" x14ac:dyDescent="0.3">
      <c r="A801">
        <v>800</v>
      </c>
      <c r="B801" t="s">
        <v>232</v>
      </c>
      <c r="C801" t="s">
        <v>265</v>
      </c>
      <c r="D801">
        <v>175000</v>
      </c>
    </row>
    <row r="802" spans="1:4" x14ac:dyDescent="0.3">
      <c r="A802">
        <v>801</v>
      </c>
      <c r="B802" t="s">
        <v>205</v>
      </c>
      <c r="C802" t="s">
        <v>264</v>
      </c>
      <c r="D802">
        <v>200000</v>
      </c>
    </row>
    <row r="803" spans="1:4" x14ac:dyDescent="0.3">
      <c r="A803">
        <v>802</v>
      </c>
      <c r="B803" t="s">
        <v>176</v>
      </c>
      <c r="C803" t="s">
        <v>265</v>
      </c>
      <c r="D803">
        <v>109900</v>
      </c>
    </row>
    <row r="804" spans="1:4" x14ac:dyDescent="0.3">
      <c r="A804">
        <v>803</v>
      </c>
      <c r="B804" t="s">
        <v>89</v>
      </c>
      <c r="C804" t="s">
        <v>264</v>
      </c>
      <c r="D804">
        <v>189000</v>
      </c>
    </row>
    <row r="805" spans="1:4" x14ac:dyDescent="0.3">
      <c r="A805">
        <v>804</v>
      </c>
      <c r="B805" t="s">
        <v>154</v>
      </c>
      <c r="C805" t="s">
        <v>264</v>
      </c>
      <c r="D805">
        <v>582933</v>
      </c>
    </row>
    <row r="806" spans="1:4" x14ac:dyDescent="0.3">
      <c r="A806">
        <v>805</v>
      </c>
      <c r="B806" t="s">
        <v>162</v>
      </c>
      <c r="C806" t="s">
        <v>265</v>
      </c>
      <c r="D806">
        <v>118000</v>
      </c>
    </row>
    <row r="807" spans="1:4" x14ac:dyDescent="0.3">
      <c r="A807">
        <v>806</v>
      </c>
      <c r="B807" t="s">
        <v>136</v>
      </c>
      <c r="C807" t="s">
        <v>264</v>
      </c>
      <c r="D807">
        <v>227680</v>
      </c>
    </row>
    <row r="808" spans="1:4" x14ac:dyDescent="0.3">
      <c r="A808">
        <v>807</v>
      </c>
      <c r="B808" t="s">
        <v>162</v>
      </c>
      <c r="C808" t="s">
        <v>265</v>
      </c>
      <c r="D808">
        <v>135500</v>
      </c>
    </row>
    <row r="809" spans="1:4" x14ac:dyDescent="0.3">
      <c r="A809">
        <v>808</v>
      </c>
      <c r="B809" t="s">
        <v>148</v>
      </c>
      <c r="C809" t="s">
        <v>265</v>
      </c>
      <c r="D809">
        <v>223500</v>
      </c>
    </row>
    <row r="810" spans="1:4" x14ac:dyDescent="0.3">
      <c r="A810">
        <v>809</v>
      </c>
      <c r="B810" t="s">
        <v>162</v>
      </c>
      <c r="C810" t="s">
        <v>265</v>
      </c>
      <c r="D810">
        <v>159950</v>
      </c>
    </row>
    <row r="811" spans="1:4" x14ac:dyDescent="0.3">
      <c r="A811">
        <v>810</v>
      </c>
      <c r="B811" t="s">
        <v>143</v>
      </c>
      <c r="C811" t="s">
        <v>265</v>
      </c>
      <c r="D811">
        <v>106000</v>
      </c>
    </row>
    <row r="812" spans="1:4" x14ac:dyDescent="0.3">
      <c r="A812">
        <v>811</v>
      </c>
      <c r="B812" t="s">
        <v>138</v>
      </c>
      <c r="C812" t="s">
        <v>264</v>
      </c>
      <c r="D812">
        <v>181000</v>
      </c>
    </row>
    <row r="813" spans="1:4" x14ac:dyDescent="0.3">
      <c r="A813">
        <v>812</v>
      </c>
      <c r="B813" t="s">
        <v>89</v>
      </c>
      <c r="C813" t="s">
        <v>264</v>
      </c>
      <c r="D813">
        <v>144500</v>
      </c>
    </row>
    <row r="814" spans="1:4" x14ac:dyDescent="0.3">
      <c r="A814">
        <v>813</v>
      </c>
      <c r="B814" t="s">
        <v>176</v>
      </c>
      <c r="C814" t="s">
        <v>265</v>
      </c>
      <c r="D814">
        <v>55993</v>
      </c>
    </row>
    <row r="815" spans="1:4" x14ac:dyDescent="0.3">
      <c r="A815">
        <v>814</v>
      </c>
      <c r="B815" t="s">
        <v>162</v>
      </c>
      <c r="C815" t="s">
        <v>265</v>
      </c>
      <c r="D815">
        <v>157900</v>
      </c>
    </row>
    <row r="816" spans="1:4" x14ac:dyDescent="0.3">
      <c r="A816">
        <v>815</v>
      </c>
      <c r="B816" t="s">
        <v>185</v>
      </c>
      <c r="C816" t="s">
        <v>265</v>
      </c>
      <c r="D816">
        <v>116000</v>
      </c>
    </row>
    <row r="817" spans="1:4" x14ac:dyDescent="0.3">
      <c r="A817">
        <v>816</v>
      </c>
      <c r="B817" t="s">
        <v>89</v>
      </c>
      <c r="C817" t="s">
        <v>264</v>
      </c>
      <c r="D817">
        <v>224900</v>
      </c>
    </row>
    <row r="818" spans="1:4" x14ac:dyDescent="0.3">
      <c r="A818">
        <v>817</v>
      </c>
      <c r="B818" t="s">
        <v>162</v>
      </c>
      <c r="C818" t="s">
        <v>265</v>
      </c>
      <c r="D818">
        <v>137000</v>
      </c>
    </row>
    <row r="819" spans="1:4" x14ac:dyDescent="0.3">
      <c r="A819">
        <v>818</v>
      </c>
      <c r="B819" t="s">
        <v>131</v>
      </c>
      <c r="C819" t="s">
        <v>265</v>
      </c>
      <c r="D819">
        <v>271000</v>
      </c>
    </row>
    <row r="820" spans="1:4" x14ac:dyDescent="0.3">
      <c r="A820">
        <v>819</v>
      </c>
      <c r="B820" t="s">
        <v>205</v>
      </c>
      <c r="C820" t="s">
        <v>264</v>
      </c>
      <c r="D820">
        <v>155000</v>
      </c>
    </row>
    <row r="821" spans="1:4" x14ac:dyDescent="0.3">
      <c r="A821">
        <v>820</v>
      </c>
      <c r="B821" t="s">
        <v>154</v>
      </c>
      <c r="C821" t="s">
        <v>264</v>
      </c>
      <c r="D821">
        <v>224000</v>
      </c>
    </row>
    <row r="822" spans="1:4" x14ac:dyDescent="0.3">
      <c r="A822">
        <v>821</v>
      </c>
      <c r="B822" t="s">
        <v>89</v>
      </c>
      <c r="C822" t="s">
        <v>264</v>
      </c>
      <c r="D822">
        <v>183000</v>
      </c>
    </row>
    <row r="823" spans="1:4" x14ac:dyDescent="0.3">
      <c r="A823">
        <v>822</v>
      </c>
      <c r="B823" t="s">
        <v>143</v>
      </c>
      <c r="C823" t="s">
        <v>265</v>
      </c>
      <c r="D823">
        <v>93000</v>
      </c>
    </row>
    <row r="824" spans="1:4" x14ac:dyDescent="0.3">
      <c r="A824">
        <v>823</v>
      </c>
      <c r="B824" t="s">
        <v>193</v>
      </c>
      <c r="C824" t="s">
        <v>264</v>
      </c>
      <c r="D824">
        <v>225000</v>
      </c>
    </row>
    <row r="825" spans="1:4" x14ac:dyDescent="0.3">
      <c r="A825">
        <v>824</v>
      </c>
      <c r="B825" t="s">
        <v>232</v>
      </c>
      <c r="C825" t="s">
        <v>265</v>
      </c>
      <c r="D825">
        <v>139500</v>
      </c>
    </row>
    <row r="826" spans="1:4" x14ac:dyDescent="0.3">
      <c r="A826">
        <v>825</v>
      </c>
      <c r="B826" t="s">
        <v>136</v>
      </c>
      <c r="C826" t="s">
        <v>264</v>
      </c>
      <c r="D826">
        <v>232600</v>
      </c>
    </row>
    <row r="827" spans="1:4" x14ac:dyDescent="0.3">
      <c r="A827">
        <v>826</v>
      </c>
      <c r="B827" t="s">
        <v>154</v>
      </c>
      <c r="C827" t="s">
        <v>264</v>
      </c>
      <c r="D827">
        <v>385000</v>
      </c>
    </row>
    <row r="828" spans="1:4" x14ac:dyDescent="0.3">
      <c r="A828">
        <v>827</v>
      </c>
      <c r="B828" t="s">
        <v>148</v>
      </c>
      <c r="C828" t="s">
        <v>265</v>
      </c>
      <c r="D828">
        <v>109500</v>
      </c>
    </row>
    <row r="829" spans="1:4" x14ac:dyDescent="0.3">
      <c r="A829">
        <v>828</v>
      </c>
      <c r="B829" t="s">
        <v>170</v>
      </c>
      <c r="C829" t="s">
        <v>264</v>
      </c>
      <c r="D829">
        <v>189000</v>
      </c>
    </row>
    <row r="830" spans="1:4" x14ac:dyDescent="0.3">
      <c r="A830">
        <v>829</v>
      </c>
      <c r="B830" t="s">
        <v>205</v>
      </c>
      <c r="C830" t="s">
        <v>264</v>
      </c>
      <c r="D830">
        <v>185000</v>
      </c>
    </row>
    <row r="831" spans="1:4" x14ac:dyDescent="0.3">
      <c r="A831">
        <v>830</v>
      </c>
      <c r="B831" t="s">
        <v>136</v>
      </c>
      <c r="C831" t="s">
        <v>264</v>
      </c>
      <c r="D831">
        <v>147400</v>
      </c>
    </row>
    <row r="832" spans="1:4" x14ac:dyDescent="0.3">
      <c r="A832">
        <v>831</v>
      </c>
      <c r="B832" t="s">
        <v>162</v>
      </c>
      <c r="C832" t="s">
        <v>265</v>
      </c>
      <c r="D832">
        <v>166000</v>
      </c>
    </row>
    <row r="833" spans="1:4" x14ac:dyDescent="0.3">
      <c r="A833">
        <v>832</v>
      </c>
      <c r="B833" t="s">
        <v>136</v>
      </c>
      <c r="C833" t="s">
        <v>264</v>
      </c>
      <c r="D833">
        <v>151000</v>
      </c>
    </row>
    <row r="834" spans="1:4" x14ac:dyDescent="0.3">
      <c r="A834">
        <v>833</v>
      </c>
      <c r="B834" t="s">
        <v>89</v>
      </c>
      <c r="C834" t="s">
        <v>264</v>
      </c>
      <c r="D834">
        <v>237000</v>
      </c>
    </row>
    <row r="835" spans="1:4" x14ac:dyDescent="0.3">
      <c r="A835">
        <v>834</v>
      </c>
      <c r="B835" t="s">
        <v>162</v>
      </c>
      <c r="C835" t="s">
        <v>265</v>
      </c>
      <c r="D835">
        <v>167000</v>
      </c>
    </row>
    <row r="836" spans="1:4" x14ac:dyDescent="0.3">
      <c r="A836">
        <v>835</v>
      </c>
      <c r="B836" t="s">
        <v>162</v>
      </c>
      <c r="C836" t="s">
        <v>265</v>
      </c>
      <c r="D836">
        <v>139950</v>
      </c>
    </row>
    <row r="837" spans="1:4" x14ac:dyDescent="0.3">
      <c r="A837">
        <v>836</v>
      </c>
      <c r="B837" t="s">
        <v>151</v>
      </c>
      <c r="C837" t="s">
        <v>265</v>
      </c>
      <c r="D837">
        <v>128000</v>
      </c>
    </row>
    <row r="838" spans="1:4" x14ac:dyDescent="0.3">
      <c r="A838">
        <v>837</v>
      </c>
      <c r="B838" t="s">
        <v>143</v>
      </c>
      <c r="C838" t="s">
        <v>265</v>
      </c>
      <c r="D838">
        <v>153500</v>
      </c>
    </row>
    <row r="839" spans="1:4" x14ac:dyDescent="0.3">
      <c r="A839">
        <v>838</v>
      </c>
      <c r="B839" t="s">
        <v>228</v>
      </c>
      <c r="C839" t="s">
        <v>265</v>
      </c>
      <c r="D839">
        <v>100000</v>
      </c>
    </row>
    <row r="840" spans="1:4" x14ac:dyDescent="0.3">
      <c r="A840">
        <v>839</v>
      </c>
      <c r="B840" t="s">
        <v>89</v>
      </c>
      <c r="C840" t="s">
        <v>264</v>
      </c>
      <c r="D840">
        <v>144000</v>
      </c>
    </row>
    <row r="841" spans="1:4" x14ac:dyDescent="0.3">
      <c r="A841">
        <v>840</v>
      </c>
      <c r="B841" t="s">
        <v>185</v>
      </c>
      <c r="C841" t="s">
        <v>265</v>
      </c>
      <c r="D841">
        <v>130500</v>
      </c>
    </row>
    <row r="842" spans="1:4" x14ac:dyDescent="0.3">
      <c r="A842">
        <v>841</v>
      </c>
      <c r="B842" t="s">
        <v>232</v>
      </c>
      <c r="C842" t="s">
        <v>265</v>
      </c>
      <c r="D842">
        <v>140000</v>
      </c>
    </row>
    <row r="843" spans="1:4" x14ac:dyDescent="0.3">
      <c r="A843">
        <v>842</v>
      </c>
      <c r="B843" t="s">
        <v>143</v>
      </c>
      <c r="C843" t="s">
        <v>265</v>
      </c>
      <c r="D843">
        <v>157500</v>
      </c>
    </row>
    <row r="844" spans="1:4" x14ac:dyDescent="0.3">
      <c r="A844">
        <v>843</v>
      </c>
      <c r="B844" t="s">
        <v>162</v>
      </c>
      <c r="C844" t="s">
        <v>265</v>
      </c>
      <c r="D844">
        <v>174900</v>
      </c>
    </row>
    <row r="845" spans="1:4" x14ac:dyDescent="0.3">
      <c r="A845">
        <v>844</v>
      </c>
      <c r="B845" t="s">
        <v>162</v>
      </c>
      <c r="C845" t="s">
        <v>265</v>
      </c>
      <c r="D845">
        <v>141000</v>
      </c>
    </row>
    <row r="846" spans="1:4" x14ac:dyDescent="0.3">
      <c r="A846">
        <v>845</v>
      </c>
      <c r="B846" t="s">
        <v>143</v>
      </c>
      <c r="C846" t="s">
        <v>265</v>
      </c>
      <c r="D846">
        <v>153900</v>
      </c>
    </row>
    <row r="847" spans="1:4" x14ac:dyDescent="0.3">
      <c r="A847">
        <v>846</v>
      </c>
      <c r="B847" t="s">
        <v>151</v>
      </c>
      <c r="C847" t="s">
        <v>265</v>
      </c>
      <c r="D847">
        <v>171000</v>
      </c>
    </row>
    <row r="848" spans="1:4" x14ac:dyDescent="0.3">
      <c r="A848">
        <v>847</v>
      </c>
      <c r="B848" t="s">
        <v>170</v>
      </c>
      <c r="C848" t="s">
        <v>264</v>
      </c>
      <c r="D848">
        <v>213000</v>
      </c>
    </row>
    <row r="849" spans="1:4" x14ac:dyDescent="0.3">
      <c r="A849">
        <v>848</v>
      </c>
      <c r="B849" t="s">
        <v>89</v>
      </c>
      <c r="C849" t="s">
        <v>264</v>
      </c>
      <c r="D849">
        <v>133500</v>
      </c>
    </row>
    <row r="850" spans="1:4" x14ac:dyDescent="0.3">
      <c r="A850">
        <v>849</v>
      </c>
      <c r="B850" t="s">
        <v>205</v>
      </c>
      <c r="C850" t="s">
        <v>264</v>
      </c>
      <c r="D850">
        <v>240000</v>
      </c>
    </row>
    <row r="851" spans="1:4" x14ac:dyDescent="0.3">
      <c r="A851">
        <v>850</v>
      </c>
      <c r="B851" t="s">
        <v>113</v>
      </c>
      <c r="C851" t="s">
        <v>264</v>
      </c>
      <c r="D851">
        <v>187000</v>
      </c>
    </row>
    <row r="852" spans="1:4" x14ac:dyDescent="0.3">
      <c r="A852">
        <v>851</v>
      </c>
      <c r="B852" t="s">
        <v>89</v>
      </c>
      <c r="C852" t="s">
        <v>264</v>
      </c>
      <c r="D852">
        <v>131500</v>
      </c>
    </row>
    <row r="853" spans="1:4" x14ac:dyDescent="0.3">
      <c r="A853">
        <v>852</v>
      </c>
      <c r="B853" t="s">
        <v>227</v>
      </c>
      <c r="C853" t="s">
        <v>264</v>
      </c>
      <c r="D853">
        <v>215000</v>
      </c>
    </row>
    <row r="854" spans="1:4" x14ac:dyDescent="0.3">
      <c r="A854">
        <v>853</v>
      </c>
      <c r="B854" t="s">
        <v>123</v>
      </c>
      <c r="C854" t="s">
        <v>264</v>
      </c>
      <c r="D854">
        <v>164000</v>
      </c>
    </row>
    <row r="855" spans="1:4" x14ac:dyDescent="0.3">
      <c r="A855">
        <v>854</v>
      </c>
      <c r="B855" t="s">
        <v>162</v>
      </c>
      <c r="C855" t="s">
        <v>265</v>
      </c>
      <c r="D855">
        <v>158000</v>
      </c>
    </row>
    <row r="856" spans="1:4" x14ac:dyDescent="0.3">
      <c r="A856">
        <v>855</v>
      </c>
      <c r="B856" t="s">
        <v>151</v>
      </c>
      <c r="C856" t="s">
        <v>265</v>
      </c>
      <c r="D856">
        <v>170000</v>
      </c>
    </row>
    <row r="857" spans="1:4" x14ac:dyDescent="0.3">
      <c r="A857">
        <v>856</v>
      </c>
      <c r="B857" t="s">
        <v>151</v>
      </c>
      <c r="C857" t="s">
        <v>265</v>
      </c>
      <c r="D857">
        <v>127000</v>
      </c>
    </row>
    <row r="858" spans="1:4" x14ac:dyDescent="0.3">
      <c r="A858">
        <v>857</v>
      </c>
      <c r="B858" t="s">
        <v>89</v>
      </c>
      <c r="C858" t="s">
        <v>264</v>
      </c>
      <c r="D858">
        <v>147000</v>
      </c>
    </row>
    <row r="859" spans="1:4" x14ac:dyDescent="0.3">
      <c r="A859">
        <v>858</v>
      </c>
      <c r="B859" t="s">
        <v>193</v>
      </c>
      <c r="C859" t="s">
        <v>264</v>
      </c>
      <c r="D859">
        <v>174000</v>
      </c>
    </row>
    <row r="860" spans="1:4" x14ac:dyDescent="0.3">
      <c r="A860">
        <v>859</v>
      </c>
      <c r="B860" t="s">
        <v>138</v>
      </c>
      <c r="C860" t="s">
        <v>264</v>
      </c>
      <c r="D860">
        <v>152000</v>
      </c>
    </row>
    <row r="861" spans="1:4" x14ac:dyDescent="0.3">
      <c r="A861">
        <v>860</v>
      </c>
      <c r="B861" t="s">
        <v>138</v>
      </c>
      <c r="C861" t="s">
        <v>264</v>
      </c>
      <c r="D861">
        <v>250000</v>
      </c>
    </row>
    <row r="862" spans="1:4" x14ac:dyDescent="0.3">
      <c r="A862">
        <v>861</v>
      </c>
      <c r="B862" t="s">
        <v>123</v>
      </c>
      <c r="C862" t="s">
        <v>264</v>
      </c>
      <c r="D862">
        <v>189950</v>
      </c>
    </row>
    <row r="863" spans="1:4" x14ac:dyDescent="0.3">
      <c r="A863">
        <v>862</v>
      </c>
      <c r="B863" t="s">
        <v>151</v>
      </c>
      <c r="C863" t="s">
        <v>265</v>
      </c>
      <c r="D863">
        <v>131500</v>
      </c>
    </row>
    <row r="864" spans="1:4" x14ac:dyDescent="0.3">
      <c r="A864">
        <v>863</v>
      </c>
      <c r="B864" t="s">
        <v>170</v>
      </c>
      <c r="C864" t="s">
        <v>264</v>
      </c>
      <c r="D864">
        <v>152000</v>
      </c>
    </row>
    <row r="865" spans="1:4" x14ac:dyDescent="0.3">
      <c r="A865">
        <v>864</v>
      </c>
      <c r="B865" t="s">
        <v>162</v>
      </c>
      <c r="C865" t="s">
        <v>265</v>
      </c>
      <c r="D865">
        <v>132500</v>
      </c>
    </row>
    <row r="866" spans="1:4" x14ac:dyDescent="0.3">
      <c r="A866">
        <v>865</v>
      </c>
      <c r="B866" t="s">
        <v>136</v>
      </c>
      <c r="C866" t="s">
        <v>264</v>
      </c>
      <c r="D866">
        <v>250580</v>
      </c>
    </row>
    <row r="867" spans="1:4" x14ac:dyDescent="0.3">
      <c r="A867">
        <v>866</v>
      </c>
      <c r="B867" t="s">
        <v>162</v>
      </c>
      <c r="C867" t="s">
        <v>265</v>
      </c>
      <c r="D867">
        <v>148500</v>
      </c>
    </row>
    <row r="868" spans="1:4" x14ac:dyDescent="0.3">
      <c r="A868">
        <v>867</v>
      </c>
      <c r="B868" t="s">
        <v>189</v>
      </c>
      <c r="C868" t="s">
        <v>264</v>
      </c>
      <c r="D868">
        <v>248900</v>
      </c>
    </row>
    <row r="869" spans="1:4" x14ac:dyDescent="0.3">
      <c r="A869">
        <v>868</v>
      </c>
      <c r="B869" t="s">
        <v>151</v>
      </c>
      <c r="C869" t="s">
        <v>265</v>
      </c>
      <c r="D869">
        <v>129000</v>
      </c>
    </row>
    <row r="870" spans="1:4" x14ac:dyDescent="0.3">
      <c r="A870">
        <v>869</v>
      </c>
      <c r="B870" t="s">
        <v>193</v>
      </c>
      <c r="C870" t="s">
        <v>264</v>
      </c>
      <c r="D870">
        <v>169000</v>
      </c>
    </row>
    <row r="871" spans="1:4" x14ac:dyDescent="0.3">
      <c r="A871">
        <v>870</v>
      </c>
      <c r="B871" t="s">
        <v>170</v>
      </c>
      <c r="C871" t="s">
        <v>264</v>
      </c>
      <c r="D871">
        <v>236000</v>
      </c>
    </row>
    <row r="872" spans="1:4" x14ac:dyDescent="0.3">
      <c r="A872">
        <v>871</v>
      </c>
      <c r="B872" t="s">
        <v>162</v>
      </c>
      <c r="C872" t="s">
        <v>265</v>
      </c>
      <c r="D872">
        <v>109500</v>
      </c>
    </row>
    <row r="873" spans="1:4" x14ac:dyDescent="0.3">
      <c r="A873">
        <v>872</v>
      </c>
      <c r="B873" t="s">
        <v>89</v>
      </c>
      <c r="C873" t="s">
        <v>264</v>
      </c>
      <c r="D873">
        <v>200500</v>
      </c>
    </row>
    <row r="874" spans="1:4" x14ac:dyDescent="0.3">
      <c r="A874">
        <v>873</v>
      </c>
      <c r="B874" t="s">
        <v>162</v>
      </c>
      <c r="C874" t="s">
        <v>265</v>
      </c>
      <c r="D874">
        <v>116000</v>
      </c>
    </row>
    <row r="875" spans="1:4" x14ac:dyDescent="0.3">
      <c r="A875">
        <v>874</v>
      </c>
      <c r="B875" t="s">
        <v>162</v>
      </c>
      <c r="C875" t="s">
        <v>265</v>
      </c>
      <c r="D875">
        <v>133000</v>
      </c>
    </row>
    <row r="876" spans="1:4" x14ac:dyDescent="0.3">
      <c r="A876">
        <v>875</v>
      </c>
      <c r="B876" t="s">
        <v>143</v>
      </c>
      <c r="C876" t="s">
        <v>265</v>
      </c>
      <c r="D876">
        <v>66500</v>
      </c>
    </row>
    <row r="877" spans="1:4" x14ac:dyDescent="0.3">
      <c r="A877">
        <v>876</v>
      </c>
      <c r="B877" t="s">
        <v>136</v>
      </c>
      <c r="C877" t="s">
        <v>264</v>
      </c>
      <c r="D877">
        <v>303477</v>
      </c>
    </row>
    <row r="878" spans="1:4" x14ac:dyDescent="0.3">
      <c r="A878">
        <v>877</v>
      </c>
      <c r="B878" t="s">
        <v>131</v>
      </c>
      <c r="C878" t="s">
        <v>265</v>
      </c>
      <c r="D878">
        <v>132250</v>
      </c>
    </row>
    <row r="879" spans="1:4" x14ac:dyDescent="0.3">
      <c r="A879">
        <v>878</v>
      </c>
      <c r="B879" t="s">
        <v>154</v>
      </c>
      <c r="C879" t="s">
        <v>264</v>
      </c>
      <c r="D879">
        <v>350000</v>
      </c>
    </row>
    <row r="880" spans="1:4" x14ac:dyDescent="0.3">
      <c r="A880">
        <v>879</v>
      </c>
      <c r="B880" t="s">
        <v>151</v>
      </c>
      <c r="C880" t="s">
        <v>265</v>
      </c>
      <c r="D880">
        <v>148000</v>
      </c>
    </row>
    <row r="881" spans="1:4" x14ac:dyDescent="0.3">
      <c r="A881">
        <v>880</v>
      </c>
      <c r="B881" t="s">
        <v>89</v>
      </c>
      <c r="C881" t="s">
        <v>264</v>
      </c>
      <c r="D881">
        <v>136500</v>
      </c>
    </row>
    <row r="882" spans="1:4" x14ac:dyDescent="0.3">
      <c r="A882">
        <v>881</v>
      </c>
      <c r="B882" t="s">
        <v>185</v>
      </c>
      <c r="C882" t="s">
        <v>265</v>
      </c>
      <c r="D882">
        <v>157000</v>
      </c>
    </row>
    <row r="883" spans="1:4" x14ac:dyDescent="0.3">
      <c r="A883">
        <v>882</v>
      </c>
      <c r="B883" t="s">
        <v>189</v>
      </c>
      <c r="C883" t="s">
        <v>264</v>
      </c>
      <c r="D883">
        <v>187500</v>
      </c>
    </row>
    <row r="884" spans="1:4" x14ac:dyDescent="0.3">
      <c r="A884">
        <v>883</v>
      </c>
      <c r="B884" t="s">
        <v>193</v>
      </c>
      <c r="C884" t="s">
        <v>264</v>
      </c>
      <c r="D884">
        <v>178000</v>
      </c>
    </row>
    <row r="885" spans="1:4" x14ac:dyDescent="0.3">
      <c r="A885">
        <v>884</v>
      </c>
      <c r="B885" t="s">
        <v>232</v>
      </c>
      <c r="C885" t="s">
        <v>265</v>
      </c>
      <c r="D885">
        <v>118500</v>
      </c>
    </row>
    <row r="886" spans="1:4" x14ac:dyDescent="0.3">
      <c r="A886">
        <v>885</v>
      </c>
      <c r="B886" t="s">
        <v>162</v>
      </c>
      <c r="C886" t="s">
        <v>265</v>
      </c>
      <c r="D886">
        <v>100000</v>
      </c>
    </row>
    <row r="887" spans="1:4" x14ac:dyDescent="0.3">
      <c r="A887">
        <v>886</v>
      </c>
      <c r="B887" t="s">
        <v>136</v>
      </c>
      <c r="C887" t="s">
        <v>264</v>
      </c>
      <c r="D887">
        <v>328900</v>
      </c>
    </row>
    <row r="888" spans="1:4" x14ac:dyDescent="0.3">
      <c r="A888">
        <v>887</v>
      </c>
      <c r="B888" t="s">
        <v>162</v>
      </c>
      <c r="C888" t="s">
        <v>265</v>
      </c>
      <c r="D888">
        <v>145000</v>
      </c>
    </row>
    <row r="889" spans="1:4" x14ac:dyDescent="0.3">
      <c r="A889">
        <v>888</v>
      </c>
      <c r="B889" t="s">
        <v>185</v>
      </c>
      <c r="C889" t="s">
        <v>265</v>
      </c>
      <c r="D889">
        <v>135500</v>
      </c>
    </row>
    <row r="890" spans="1:4" x14ac:dyDescent="0.3">
      <c r="A890">
        <v>889</v>
      </c>
      <c r="B890" t="s">
        <v>162</v>
      </c>
      <c r="C890" t="s">
        <v>265</v>
      </c>
      <c r="D890">
        <v>268000</v>
      </c>
    </row>
    <row r="891" spans="1:4" x14ac:dyDescent="0.3">
      <c r="A891">
        <v>890</v>
      </c>
      <c r="B891" t="s">
        <v>162</v>
      </c>
      <c r="C891" t="s">
        <v>265</v>
      </c>
      <c r="D891">
        <v>149500</v>
      </c>
    </row>
    <row r="892" spans="1:4" x14ac:dyDescent="0.3">
      <c r="A892">
        <v>891</v>
      </c>
      <c r="B892" t="s">
        <v>162</v>
      </c>
      <c r="C892" t="s">
        <v>265</v>
      </c>
      <c r="D892">
        <v>122900</v>
      </c>
    </row>
    <row r="893" spans="1:4" x14ac:dyDescent="0.3">
      <c r="A893">
        <v>892</v>
      </c>
      <c r="B893" t="s">
        <v>151</v>
      </c>
      <c r="C893" t="s">
        <v>265</v>
      </c>
      <c r="D893">
        <v>172500</v>
      </c>
    </row>
    <row r="894" spans="1:4" x14ac:dyDescent="0.3">
      <c r="A894">
        <v>893</v>
      </c>
      <c r="B894" t="s">
        <v>151</v>
      </c>
      <c r="C894" t="s">
        <v>265</v>
      </c>
      <c r="D894">
        <v>154500</v>
      </c>
    </row>
    <row r="895" spans="1:4" x14ac:dyDescent="0.3">
      <c r="A895">
        <v>894</v>
      </c>
      <c r="B895" t="s">
        <v>151</v>
      </c>
      <c r="C895" t="s">
        <v>265</v>
      </c>
      <c r="D895">
        <v>165000</v>
      </c>
    </row>
    <row r="896" spans="1:4" x14ac:dyDescent="0.3">
      <c r="A896">
        <v>895</v>
      </c>
      <c r="B896" t="s">
        <v>170</v>
      </c>
      <c r="C896" t="s">
        <v>264</v>
      </c>
      <c r="D896">
        <v>118858</v>
      </c>
    </row>
    <row r="897" spans="1:4" x14ac:dyDescent="0.3">
      <c r="A897">
        <v>896</v>
      </c>
      <c r="B897" t="s">
        <v>162</v>
      </c>
      <c r="C897" t="s">
        <v>265</v>
      </c>
      <c r="D897">
        <v>140000</v>
      </c>
    </row>
    <row r="898" spans="1:4" x14ac:dyDescent="0.3">
      <c r="A898">
        <v>897</v>
      </c>
      <c r="B898" t="s">
        <v>176</v>
      </c>
      <c r="C898" t="s">
        <v>265</v>
      </c>
      <c r="D898">
        <v>106500</v>
      </c>
    </row>
    <row r="899" spans="1:4" x14ac:dyDescent="0.3">
      <c r="A899">
        <v>898</v>
      </c>
      <c r="B899" t="s">
        <v>170</v>
      </c>
      <c r="C899" t="s">
        <v>264</v>
      </c>
      <c r="D899">
        <v>142953</v>
      </c>
    </row>
    <row r="900" spans="1:4" x14ac:dyDescent="0.3">
      <c r="A900">
        <v>899</v>
      </c>
      <c r="B900" t="s">
        <v>154</v>
      </c>
      <c r="C900" t="s">
        <v>264</v>
      </c>
      <c r="D900">
        <v>611657</v>
      </c>
    </row>
    <row r="901" spans="1:4" x14ac:dyDescent="0.3">
      <c r="A901">
        <v>900</v>
      </c>
      <c r="B901" t="s">
        <v>151</v>
      </c>
      <c r="C901" t="s">
        <v>265</v>
      </c>
      <c r="D901">
        <v>135000</v>
      </c>
    </row>
    <row r="902" spans="1:4" x14ac:dyDescent="0.3">
      <c r="A902">
        <v>901</v>
      </c>
      <c r="B902" t="s">
        <v>162</v>
      </c>
      <c r="C902" t="s">
        <v>265</v>
      </c>
      <c r="D902">
        <v>110000</v>
      </c>
    </row>
    <row r="903" spans="1:4" x14ac:dyDescent="0.3">
      <c r="A903">
        <v>902</v>
      </c>
      <c r="B903" t="s">
        <v>162</v>
      </c>
      <c r="C903" t="s">
        <v>265</v>
      </c>
      <c r="D903">
        <v>153000</v>
      </c>
    </row>
    <row r="904" spans="1:4" x14ac:dyDescent="0.3">
      <c r="A904">
        <v>903</v>
      </c>
      <c r="B904" t="s">
        <v>193</v>
      </c>
      <c r="C904" t="s">
        <v>264</v>
      </c>
      <c r="D904">
        <v>180000</v>
      </c>
    </row>
    <row r="905" spans="1:4" x14ac:dyDescent="0.3">
      <c r="A905">
        <v>904</v>
      </c>
      <c r="B905" t="s">
        <v>193</v>
      </c>
      <c r="C905" t="s">
        <v>264</v>
      </c>
      <c r="D905">
        <v>240000</v>
      </c>
    </row>
    <row r="906" spans="1:4" x14ac:dyDescent="0.3">
      <c r="A906">
        <v>905</v>
      </c>
      <c r="B906" t="s">
        <v>151</v>
      </c>
      <c r="C906" t="s">
        <v>265</v>
      </c>
      <c r="D906">
        <v>125500</v>
      </c>
    </row>
    <row r="907" spans="1:4" x14ac:dyDescent="0.3">
      <c r="A907">
        <v>906</v>
      </c>
      <c r="B907" t="s">
        <v>162</v>
      </c>
      <c r="C907" t="s">
        <v>265</v>
      </c>
      <c r="D907">
        <v>128000</v>
      </c>
    </row>
    <row r="908" spans="1:4" x14ac:dyDescent="0.3">
      <c r="A908">
        <v>907</v>
      </c>
      <c r="B908" t="s">
        <v>136</v>
      </c>
      <c r="C908" t="s">
        <v>264</v>
      </c>
      <c r="D908">
        <v>255000</v>
      </c>
    </row>
    <row r="909" spans="1:4" x14ac:dyDescent="0.3">
      <c r="A909">
        <v>908</v>
      </c>
      <c r="B909" t="s">
        <v>123</v>
      </c>
      <c r="C909" t="s">
        <v>264</v>
      </c>
      <c r="D909">
        <v>250000</v>
      </c>
    </row>
    <row r="910" spans="1:4" x14ac:dyDescent="0.3">
      <c r="A910">
        <v>909</v>
      </c>
      <c r="B910" t="s">
        <v>131</v>
      </c>
      <c r="C910" t="s">
        <v>265</v>
      </c>
      <c r="D910">
        <v>131000</v>
      </c>
    </row>
    <row r="911" spans="1:4" x14ac:dyDescent="0.3">
      <c r="A911">
        <v>910</v>
      </c>
      <c r="B911" t="s">
        <v>193</v>
      </c>
      <c r="C911" t="s">
        <v>264</v>
      </c>
      <c r="D911">
        <v>174000</v>
      </c>
    </row>
    <row r="912" spans="1:4" x14ac:dyDescent="0.3">
      <c r="A912">
        <v>911</v>
      </c>
      <c r="B912" t="s">
        <v>162</v>
      </c>
      <c r="C912" t="s">
        <v>265</v>
      </c>
      <c r="D912">
        <v>154300</v>
      </c>
    </row>
    <row r="913" spans="1:4" x14ac:dyDescent="0.3">
      <c r="A913">
        <v>912</v>
      </c>
      <c r="B913" t="s">
        <v>89</v>
      </c>
      <c r="C913" t="s">
        <v>264</v>
      </c>
      <c r="D913">
        <v>143500</v>
      </c>
    </row>
    <row r="914" spans="1:4" x14ac:dyDescent="0.3">
      <c r="A914">
        <v>913</v>
      </c>
      <c r="B914" t="s">
        <v>148</v>
      </c>
      <c r="C914" t="s">
        <v>265</v>
      </c>
      <c r="D914">
        <v>88000</v>
      </c>
    </row>
    <row r="915" spans="1:4" x14ac:dyDescent="0.3">
      <c r="A915">
        <v>914</v>
      </c>
      <c r="B915" t="s">
        <v>123</v>
      </c>
      <c r="C915" t="s">
        <v>264</v>
      </c>
      <c r="D915">
        <v>145000</v>
      </c>
    </row>
    <row r="916" spans="1:4" x14ac:dyDescent="0.3">
      <c r="A916">
        <v>915</v>
      </c>
      <c r="B916" t="s">
        <v>136</v>
      </c>
      <c r="C916" t="s">
        <v>264</v>
      </c>
      <c r="D916">
        <v>173733</v>
      </c>
    </row>
    <row r="917" spans="1:4" x14ac:dyDescent="0.3">
      <c r="A917">
        <v>916</v>
      </c>
      <c r="B917" t="s">
        <v>178</v>
      </c>
      <c r="C917" t="s">
        <v>265</v>
      </c>
      <c r="D917">
        <v>75000</v>
      </c>
    </row>
    <row r="918" spans="1:4" x14ac:dyDescent="0.3">
      <c r="A918">
        <v>917</v>
      </c>
      <c r="B918" t="s">
        <v>176</v>
      </c>
      <c r="C918" t="s">
        <v>265</v>
      </c>
      <c r="D918">
        <v>35311</v>
      </c>
    </row>
    <row r="919" spans="1:4" x14ac:dyDescent="0.3">
      <c r="A919">
        <v>918</v>
      </c>
      <c r="B919" t="s">
        <v>185</v>
      </c>
      <c r="C919" t="s">
        <v>265</v>
      </c>
      <c r="D919">
        <v>135000</v>
      </c>
    </row>
    <row r="920" spans="1:4" x14ac:dyDescent="0.3">
      <c r="A920">
        <v>919</v>
      </c>
      <c r="B920" t="s">
        <v>170</v>
      </c>
      <c r="C920" t="s">
        <v>264</v>
      </c>
      <c r="D920">
        <v>238000</v>
      </c>
    </row>
    <row r="921" spans="1:4" x14ac:dyDescent="0.3">
      <c r="A921">
        <v>920</v>
      </c>
      <c r="B921" t="s">
        <v>162</v>
      </c>
      <c r="C921" t="s">
        <v>265</v>
      </c>
      <c r="D921">
        <v>176500</v>
      </c>
    </row>
    <row r="922" spans="1:4" x14ac:dyDescent="0.3">
      <c r="A922">
        <v>921</v>
      </c>
      <c r="B922" t="s">
        <v>170</v>
      </c>
      <c r="C922" t="s">
        <v>264</v>
      </c>
      <c r="D922">
        <v>201000</v>
      </c>
    </row>
    <row r="923" spans="1:4" x14ac:dyDescent="0.3">
      <c r="A923">
        <v>922</v>
      </c>
      <c r="B923" t="s">
        <v>185</v>
      </c>
      <c r="C923" t="s">
        <v>265</v>
      </c>
      <c r="D923">
        <v>145900</v>
      </c>
    </row>
    <row r="924" spans="1:4" x14ac:dyDescent="0.3">
      <c r="A924">
        <v>923</v>
      </c>
      <c r="B924" t="s">
        <v>193</v>
      </c>
      <c r="C924" t="s">
        <v>264</v>
      </c>
      <c r="D924">
        <v>169990</v>
      </c>
    </row>
    <row r="925" spans="1:4" x14ac:dyDescent="0.3">
      <c r="A925">
        <v>924</v>
      </c>
      <c r="B925" t="s">
        <v>170</v>
      </c>
      <c r="C925" t="s">
        <v>264</v>
      </c>
      <c r="D925">
        <v>193000</v>
      </c>
    </row>
    <row r="926" spans="1:4" x14ac:dyDescent="0.3">
      <c r="A926">
        <v>925</v>
      </c>
      <c r="B926" t="s">
        <v>138</v>
      </c>
      <c r="C926" t="s">
        <v>264</v>
      </c>
      <c r="D926">
        <v>207500</v>
      </c>
    </row>
    <row r="927" spans="1:4" x14ac:dyDescent="0.3">
      <c r="A927">
        <v>926</v>
      </c>
      <c r="B927" t="s">
        <v>138</v>
      </c>
      <c r="C927" t="s">
        <v>264</v>
      </c>
      <c r="D927">
        <v>175000</v>
      </c>
    </row>
    <row r="928" spans="1:4" x14ac:dyDescent="0.3">
      <c r="A928">
        <v>927</v>
      </c>
      <c r="B928" t="s">
        <v>154</v>
      </c>
      <c r="C928" t="s">
        <v>264</v>
      </c>
      <c r="D928">
        <v>285000</v>
      </c>
    </row>
    <row r="929" spans="1:4" x14ac:dyDescent="0.3">
      <c r="A929">
        <v>928</v>
      </c>
      <c r="B929" t="s">
        <v>138</v>
      </c>
      <c r="C929" t="s">
        <v>264</v>
      </c>
      <c r="D929">
        <v>176000</v>
      </c>
    </row>
    <row r="930" spans="1:4" x14ac:dyDescent="0.3">
      <c r="A930">
        <v>929</v>
      </c>
      <c r="B930" t="s">
        <v>89</v>
      </c>
      <c r="C930" t="s">
        <v>264</v>
      </c>
      <c r="D930">
        <v>236500</v>
      </c>
    </row>
    <row r="931" spans="1:4" x14ac:dyDescent="0.3">
      <c r="A931">
        <v>930</v>
      </c>
      <c r="B931" t="s">
        <v>193</v>
      </c>
      <c r="C931" t="s">
        <v>264</v>
      </c>
      <c r="D931">
        <v>222000</v>
      </c>
    </row>
    <row r="932" spans="1:4" x14ac:dyDescent="0.3">
      <c r="A932">
        <v>931</v>
      </c>
      <c r="B932" t="s">
        <v>189</v>
      </c>
      <c r="C932" t="s">
        <v>264</v>
      </c>
      <c r="D932">
        <v>201000</v>
      </c>
    </row>
    <row r="933" spans="1:4" x14ac:dyDescent="0.3">
      <c r="A933">
        <v>932</v>
      </c>
      <c r="B933" t="s">
        <v>162</v>
      </c>
      <c r="C933" t="s">
        <v>265</v>
      </c>
      <c r="D933">
        <v>117500</v>
      </c>
    </row>
    <row r="934" spans="1:4" x14ac:dyDescent="0.3">
      <c r="A934">
        <v>933</v>
      </c>
      <c r="B934" t="s">
        <v>136</v>
      </c>
      <c r="C934" t="s">
        <v>264</v>
      </c>
      <c r="D934">
        <v>320000</v>
      </c>
    </row>
    <row r="935" spans="1:4" x14ac:dyDescent="0.3">
      <c r="A935">
        <v>934</v>
      </c>
      <c r="B935" t="s">
        <v>89</v>
      </c>
      <c r="C935" t="s">
        <v>264</v>
      </c>
      <c r="D935">
        <v>190000</v>
      </c>
    </row>
    <row r="936" spans="1:4" x14ac:dyDescent="0.3">
      <c r="A936">
        <v>935</v>
      </c>
      <c r="B936" t="s">
        <v>162</v>
      </c>
      <c r="C936" t="s">
        <v>265</v>
      </c>
      <c r="D936">
        <v>242000</v>
      </c>
    </row>
    <row r="937" spans="1:4" x14ac:dyDescent="0.3">
      <c r="A937">
        <v>936</v>
      </c>
      <c r="B937" t="s">
        <v>148</v>
      </c>
      <c r="C937" t="s">
        <v>265</v>
      </c>
      <c r="D937">
        <v>79900</v>
      </c>
    </row>
    <row r="938" spans="1:4" x14ac:dyDescent="0.3">
      <c r="A938">
        <v>937</v>
      </c>
      <c r="B938" t="s">
        <v>170</v>
      </c>
      <c r="C938" t="s">
        <v>264</v>
      </c>
      <c r="D938">
        <v>184900</v>
      </c>
    </row>
    <row r="939" spans="1:4" x14ac:dyDescent="0.3">
      <c r="A939">
        <v>938</v>
      </c>
      <c r="B939" t="s">
        <v>136</v>
      </c>
      <c r="C939" t="s">
        <v>264</v>
      </c>
      <c r="D939">
        <v>253000</v>
      </c>
    </row>
    <row r="940" spans="1:4" x14ac:dyDescent="0.3">
      <c r="A940">
        <v>939</v>
      </c>
      <c r="B940" t="s">
        <v>89</v>
      </c>
      <c r="C940" t="s">
        <v>264</v>
      </c>
      <c r="D940">
        <v>239799</v>
      </c>
    </row>
    <row r="941" spans="1:4" x14ac:dyDescent="0.3">
      <c r="A941">
        <v>940</v>
      </c>
      <c r="B941" t="s">
        <v>205</v>
      </c>
      <c r="C941" t="s">
        <v>264</v>
      </c>
      <c r="D941">
        <v>244400</v>
      </c>
    </row>
    <row r="942" spans="1:4" x14ac:dyDescent="0.3">
      <c r="A942">
        <v>941</v>
      </c>
      <c r="B942" t="s">
        <v>131</v>
      </c>
      <c r="C942" t="s">
        <v>265</v>
      </c>
      <c r="D942">
        <v>150900</v>
      </c>
    </row>
    <row r="943" spans="1:4" x14ac:dyDescent="0.3">
      <c r="A943">
        <v>942</v>
      </c>
      <c r="B943" t="s">
        <v>193</v>
      </c>
      <c r="C943" t="s">
        <v>264</v>
      </c>
      <c r="D943">
        <v>214000</v>
      </c>
    </row>
    <row r="944" spans="1:4" x14ac:dyDescent="0.3">
      <c r="A944">
        <v>943</v>
      </c>
      <c r="B944" t="s">
        <v>185</v>
      </c>
      <c r="C944" t="s">
        <v>265</v>
      </c>
      <c r="D944">
        <v>150000</v>
      </c>
    </row>
    <row r="945" spans="1:4" x14ac:dyDescent="0.3">
      <c r="A945">
        <v>944</v>
      </c>
      <c r="B945" t="s">
        <v>131</v>
      </c>
      <c r="C945" t="s">
        <v>265</v>
      </c>
      <c r="D945">
        <v>143000</v>
      </c>
    </row>
    <row r="946" spans="1:4" x14ac:dyDescent="0.3">
      <c r="A946">
        <v>945</v>
      </c>
      <c r="B946" t="s">
        <v>189</v>
      </c>
      <c r="C946" t="s">
        <v>264</v>
      </c>
      <c r="D946">
        <v>137500</v>
      </c>
    </row>
    <row r="947" spans="1:4" x14ac:dyDescent="0.3">
      <c r="A947">
        <v>946</v>
      </c>
      <c r="B947" t="s">
        <v>143</v>
      </c>
      <c r="C947" t="s">
        <v>265</v>
      </c>
      <c r="D947">
        <v>124900</v>
      </c>
    </row>
    <row r="948" spans="1:4" x14ac:dyDescent="0.3">
      <c r="A948">
        <v>947</v>
      </c>
      <c r="B948" t="s">
        <v>162</v>
      </c>
      <c r="C948" t="s">
        <v>265</v>
      </c>
      <c r="D948">
        <v>143000</v>
      </c>
    </row>
    <row r="949" spans="1:4" x14ac:dyDescent="0.3">
      <c r="A949">
        <v>948</v>
      </c>
      <c r="B949" t="s">
        <v>189</v>
      </c>
      <c r="C949" t="s">
        <v>264</v>
      </c>
      <c r="D949">
        <v>270000</v>
      </c>
    </row>
    <row r="950" spans="1:4" x14ac:dyDescent="0.3">
      <c r="A950">
        <v>949</v>
      </c>
      <c r="B950" t="s">
        <v>89</v>
      </c>
      <c r="C950" t="s">
        <v>264</v>
      </c>
      <c r="D950">
        <v>192500</v>
      </c>
    </row>
    <row r="951" spans="1:4" x14ac:dyDescent="0.3">
      <c r="A951">
        <v>950</v>
      </c>
      <c r="B951" t="s">
        <v>138</v>
      </c>
      <c r="C951" t="s">
        <v>264</v>
      </c>
      <c r="D951">
        <v>197500</v>
      </c>
    </row>
    <row r="952" spans="1:4" x14ac:dyDescent="0.3">
      <c r="A952">
        <v>951</v>
      </c>
      <c r="B952" t="s">
        <v>162</v>
      </c>
      <c r="C952" t="s">
        <v>265</v>
      </c>
      <c r="D952">
        <v>129000</v>
      </c>
    </row>
    <row r="953" spans="1:4" x14ac:dyDescent="0.3">
      <c r="A953">
        <v>952</v>
      </c>
      <c r="B953" t="s">
        <v>170</v>
      </c>
      <c r="C953" t="s">
        <v>264</v>
      </c>
      <c r="D953">
        <v>119900</v>
      </c>
    </row>
    <row r="954" spans="1:4" x14ac:dyDescent="0.3">
      <c r="A954">
        <v>953</v>
      </c>
      <c r="B954" t="s">
        <v>89</v>
      </c>
      <c r="C954" t="s">
        <v>264</v>
      </c>
      <c r="D954">
        <v>133900</v>
      </c>
    </row>
    <row r="955" spans="1:4" x14ac:dyDescent="0.3">
      <c r="A955">
        <v>954</v>
      </c>
      <c r="B955" t="s">
        <v>131</v>
      </c>
      <c r="C955" t="s">
        <v>265</v>
      </c>
      <c r="D955">
        <v>172000</v>
      </c>
    </row>
    <row r="956" spans="1:4" x14ac:dyDescent="0.3">
      <c r="A956">
        <v>955</v>
      </c>
      <c r="B956" t="s">
        <v>185</v>
      </c>
      <c r="C956" t="s">
        <v>265</v>
      </c>
      <c r="D956">
        <v>127500</v>
      </c>
    </row>
    <row r="957" spans="1:4" x14ac:dyDescent="0.3">
      <c r="A957">
        <v>956</v>
      </c>
      <c r="B957" t="s">
        <v>123</v>
      </c>
      <c r="C957" t="s">
        <v>264</v>
      </c>
      <c r="D957">
        <v>145000</v>
      </c>
    </row>
    <row r="958" spans="1:4" x14ac:dyDescent="0.3">
      <c r="A958">
        <v>957</v>
      </c>
      <c r="B958" t="s">
        <v>247</v>
      </c>
      <c r="C958" t="s">
        <v>265</v>
      </c>
      <c r="D958">
        <v>124000</v>
      </c>
    </row>
    <row r="959" spans="1:4" x14ac:dyDescent="0.3">
      <c r="A959">
        <v>958</v>
      </c>
      <c r="B959" t="s">
        <v>151</v>
      </c>
      <c r="C959" t="s">
        <v>265</v>
      </c>
      <c r="D959">
        <v>132000</v>
      </c>
    </row>
    <row r="960" spans="1:4" x14ac:dyDescent="0.3">
      <c r="A960">
        <v>959</v>
      </c>
      <c r="B960" t="s">
        <v>89</v>
      </c>
      <c r="C960" t="s">
        <v>264</v>
      </c>
      <c r="D960">
        <v>185000</v>
      </c>
    </row>
    <row r="961" spans="1:4" x14ac:dyDescent="0.3">
      <c r="A961">
        <v>960</v>
      </c>
      <c r="B961" t="s">
        <v>136</v>
      </c>
      <c r="C961" t="s">
        <v>264</v>
      </c>
      <c r="D961">
        <v>155000</v>
      </c>
    </row>
    <row r="962" spans="1:4" x14ac:dyDescent="0.3">
      <c r="A962">
        <v>961</v>
      </c>
      <c r="B962" t="s">
        <v>148</v>
      </c>
      <c r="C962" t="s">
        <v>265</v>
      </c>
      <c r="D962">
        <v>116500</v>
      </c>
    </row>
    <row r="963" spans="1:4" x14ac:dyDescent="0.3">
      <c r="A963">
        <v>962</v>
      </c>
      <c r="B963" t="s">
        <v>138</v>
      </c>
      <c r="C963" t="s">
        <v>264</v>
      </c>
      <c r="D963">
        <v>272000</v>
      </c>
    </row>
    <row r="964" spans="1:4" x14ac:dyDescent="0.3">
      <c r="A964">
        <v>963</v>
      </c>
      <c r="B964" t="s">
        <v>216</v>
      </c>
      <c r="C964" t="s">
        <v>265</v>
      </c>
      <c r="D964">
        <v>155000</v>
      </c>
    </row>
    <row r="965" spans="1:4" x14ac:dyDescent="0.3">
      <c r="A965">
        <v>964</v>
      </c>
      <c r="B965" t="s">
        <v>89</v>
      </c>
      <c r="C965" t="s">
        <v>264</v>
      </c>
      <c r="D965">
        <v>239000</v>
      </c>
    </row>
    <row r="966" spans="1:4" x14ac:dyDescent="0.3">
      <c r="A966">
        <v>965</v>
      </c>
      <c r="B966" t="s">
        <v>189</v>
      </c>
      <c r="C966" t="s">
        <v>264</v>
      </c>
      <c r="D966">
        <v>214900</v>
      </c>
    </row>
    <row r="967" spans="1:4" x14ac:dyDescent="0.3">
      <c r="A967">
        <v>966</v>
      </c>
      <c r="B967" t="s">
        <v>193</v>
      </c>
      <c r="C967" t="s">
        <v>264</v>
      </c>
      <c r="D967">
        <v>178900</v>
      </c>
    </row>
    <row r="968" spans="1:4" x14ac:dyDescent="0.3">
      <c r="A968">
        <v>967</v>
      </c>
      <c r="B968" t="s">
        <v>123</v>
      </c>
      <c r="C968" t="s">
        <v>264</v>
      </c>
      <c r="D968">
        <v>160000</v>
      </c>
    </row>
    <row r="969" spans="1:4" x14ac:dyDescent="0.3">
      <c r="A969">
        <v>968</v>
      </c>
      <c r="B969" t="s">
        <v>162</v>
      </c>
      <c r="C969" t="s">
        <v>265</v>
      </c>
      <c r="D969">
        <v>135000</v>
      </c>
    </row>
    <row r="970" spans="1:4" x14ac:dyDescent="0.3">
      <c r="A970">
        <v>969</v>
      </c>
      <c r="B970" t="s">
        <v>143</v>
      </c>
      <c r="C970" t="s">
        <v>265</v>
      </c>
      <c r="D970">
        <v>37900</v>
      </c>
    </row>
    <row r="971" spans="1:4" x14ac:dyDescent="0.3">
      <c r="A971">
        <v>970</v>
      </c>
      <c r="B971" t="s">
        <v>162</v>
      </c>
      <c r="C971" t="s">
        <v>265</v>
      </c>
      <c r="D971">
        <v>140000</v>
      </c>
    </row>
    <row r="972" spans="1:4" x14ac:dyDescent="0.3">
      <c r="A972">
        <v>971</v>
      </c>
      <c r="B972" t="s">
        <v>162</v>
      </c>
      <c r="C972" t="s">
        <v>265</v>
      </c>
      <c r="D972">
        <v>135000</v>
      </c>
    </row>
    <row r="973" spans="1:4" x14ac:dyDescent="0.3">
      <c r="A973">
        <v>972</v>
      </c>
      <c r="B973" t="s">
        <v>154</v>
      </c>
      <c r="C973" t="s">
        <v>264</v>
      </c>
      <c r="D973">
        <v>173000</v>
      </c>
    </row>
    <row r="974" spans="1:4" x14ac:dyDescent="0.3">
      <c r="A974">
        <v>973</v>
      </c>
      <c r="B974" t="s">
        <v>170</v>
      </c>
      <c r="C974" t="s">
        <v>264</v>
      </c>
      <c r="D974">
        <v>99500</v>
      </c>
    </row>
    <row r="975" spans="1:4" x14ac:dyDescent="0.3">
      <c r="A975">
        <v>974</v>
      </c>
      <c r="B975" t="s">
        <v>136</v>
      </c>
      <c r="C975" t="s">
        <v>264</v>
      </c>
      <c r="D975">
        <v>182000</v>
      </c>
    </row>
    <row r="976" spans="1:4" x14ac:dyDescent="0.3">
      <c r="A976">
        <v>975</v>
      </c>
      <c r="B976" t="s">
        <v>148</v>
      </c>
      <c r="C976" t="s">
        <v>265</v>
      </c>
      <c r="D976">
        <v>167500</v>
      </c>
    </row>
    <row r="977" spans="1:4" x14ac:dyDescent="0.3">
      <c r="A977">
        <v>976</v>
      </c>
      <c r="B977" t="s">
        <v>136</v>
      </c>
      <c r="C977" t="s">
        <v>264</v>
      </c>
      <c r="D977">
        <v>165000</v>
      </c>
    </row>
    <row r="978" spans="1:4" x14ac:dyDescent="0.3">
      <c r="A978">
        <v>977</v>
      </c>
      <c r="B978" t="s">
        <v>148</v>
      </c>
      <c r="C978" t="s">
        <v>265</v>
      </c>
      <c r="D978">
        <v>85500</v>
      </c>
    </row>
    <row r="979" spans="1:4" x14ac:dyDescent="0.3">
      <c r="A979">
        <v>978</v>
      </c>
      <c r="B979" t="s">
        <v>136</v>
      </c>
      <c r="C979" t="s">
        <v>264</v>
      </c>
      <c r="D979">
        <v>199900</v>
      </c>
    </row>
    <row r="980" spans="1:4" x14ac:dyDescent="0.3">
      <c r="A980">
        <v>979</v>
      </c>
      <c r="B980" t="s">
        <v>185</v>
      </c>
      <c r="C980" t="s">
        <v>265</v>
      </c>
      <c r="D980">
        <v>110000</v>
      </c>
    </row>
    <row r="981" spans="1:4" x14ac:dyDescent="0.3">
      <c r="A981">
        <v>980</v>
      </c>
      <c r="B981" t="s">
        <v>151</v>
      </c>
      <c r="C981" t="s">
        <v>265</v>
      </c>
      <c r="D981">
        <v>139000</v>
      </c>
    </row>
    <row r="982" spans="1:4" x14ac:dyDescent="0.3">
      <c r="A982">
        <v>981</v>
      </c>
      <c r="B982" t="s">
        <v>162</v>
      </c>
      <c r="C982" t="s">
        <v>265</v>
      </c>
      <c r="D982">
        <v>178400</v>
      </c>
    </row>
    <row r="983" spans="1:4" x14ac:dyDescent="0.3">
      <c r="A983">
        <v>982</v>
      </c>
      <c r="B983" t="s">
        <v>129</v>
      </c>
      <c r="C983" t="s">
        <v>264</v>
      </c>
      <c r="D983">
        <v>336000</v>
      </c>
    </row>
    <row r="984" spans="1:4" x14ac:dyDescent="0.3">
      <c r="A984">
        <v>983</v>
      </c>
      <c r="B984" t="s">
        <v>227</v>
      </c>
      <c r="C984" t="s">
        <v>264</v>
      </c>
      <c r="D984">
        <v>159895</v>
      </c>
    </row>
    <row r="985" spans="1:4" x14ac:dyDescent="0.3">
      <c r="A985">
        <v>984</v>
      </c>
      <c r="B985" t="s">
        <v>89</v>
      </c>
      <c r="C985" t="s">
        <v>264</v>
      </c>
      <c r="D985">
        <v>255900</v>
      </c>
    </row>
    <row r="986" spans="1:4" x14ac:dyDescent="0.3">
      <c r="A986">
        <v>985</v>
      </c>
      <c r="B986" t="s">
        <v>131</v>
      </c>
      <c r="C986" t="s">
        <v>265</v>
      </c>
      <c r="D986">
        <v>126000</v>
      </c>
    </row>
    <row r="987" spans="1:4" x14ac:dyDescent="0.3">
      <c r="A987">
        <v>986</v>
      </c>
      <c r="B987" t="s">
        <v>185</v>
      </c>
      <c r="C987" t="s">
        <v>265</v>
      </c>
      <c r="D987">
        <v>125000</v>
      </c>
    </row>
    <row r="988" spans="1:4" x14ac:dyDescent="0.3">
      <c r="A988">
        <v>987</v>
      </c>
      <c r="B988" t="s">
        <v>143</v>
      </c>
      <c r="C988" t="s">
        <v>265</v>
      </c>
      <c r="D988">
        <v>117000</v>
      </c>
    </row>
    <row r="989" spans="1:4" x14ac:dyDescent="0.3">
      <c r="A989">
        <v>988</v>
      </c>
      <c r="B989" t="s">
        <v>154</v>
      </c>
      <c r="C989" t="s">
        <v>264</v>
      </c>
      <c r="D989">
        <v>395192</v>
      </c>
    </row>
    <row r="990" spans="1:4" x14ac:dyDescent="0.3">
      <c r="A990">
        <v>989</v>
      </c>
      <c r="B990" t="s">
        <v>138</v>
      </c>
      <c r="C990" t="s">
        <v>264</v>
      </c>
      <c r="D990">
        <v>195000</v>
      </c>
    </row>
    <row r="991" spans="1:4" x14ac:dyDescent="0.3">
      <c r="A991">
        <v>990</v>
      </c>
      <c r="B991" t="s">
        <v>136</v>
      </c>
      <c r="C991" t="s">
        <v>264</v>
      </c>
      <c r="D991">
        <v>197000</v>
      </c>
    </row>
    <row r="992" spans="1:4" x14ac:dyDescent="0.3">
      <c r="A992">
        <v>991</v>
      </c>
      <c r="B992" t="s">
        <v>129</v>
      </c>
      <c r="C992" t="s">
        <v>264</v>
      </c>
      <c r="D992">
        <v>348000</v>
      </c>
    </row>
    <row r="993" spans="1:4" x14ac:dyDescent="0.3">
      <c r="A993">
        <v>992</v>
      </c>
      <c r="B993" t="s">
        <v>143</v>
      </c>
      <c r="C993" t="s">
        <v>265</v>
      </c>
      <c r="D993">
        <v>168000</v>
      </c>
    </row>
    <row r="994" spans="1:4" x14ac:dyDescent="0.3">
      <c r="A994">
        <v>993</v>
      </c>
      <c r="B994" t="s">
        <v>162</v>
      </c>
      <c r="C994" t="s">
        <v>265</v>
      </c>
      <c r="D994">
        <v>187000</v>
      </c>
    </row>
    <row r="995" spans="1:4" x14ac:dyDescent="0.3">
      <c r="A995">
        <v>994</v>
      </c>
      <c r="B995" t="s">
        <v>89</v>
      </c>
      <c r="C995" t="s">
        <v>264</v>
      </c>
      <c r="D995">
        <v>173900</v>
      </c>
    </row>
    <row r="996" spans="1:4" x14ac:dyDescent="0.3">
      <c r="A996">
        <v>995</v>
      </c>
      <c r="B996" t="s">
        <v>154</v>
      </c>
      <c r="C996" t="s">
        <v>264</v>
      </c>
      <c r="D996">
        <v>337500</v>
      </c>
    </row>
    <row r="997" spans="1:4" x14ac:dyDescent="0.3">
      <c r="A997">
        <v>996</v>
      </c>
      <c r="B997" t="s">
        <v>148</v>
      </c>
      <c r="C997" t="s">
        <v>265</v>
      </c>
      <c r="D997">
        <v>121600</v>
      </c>
    </row>
    <row r="998" spans="1:4" x14ac:dyDescent="0.3">
      <c r="A998">
        <v>997</v>
      </c>
      <c r="B998" t="s">
        <v>162</v>
      </c>
      <c r="C998" t="s">
        <v>265</v>
      </c>
      <c r="D998">
        <v>136500</v>
      </c>
    </row>
    <row r="999" spans="1:4" x14ac:dyDescent="0.3">
      <c r="A999">
        <v>998</v>
      </c>
      <c r="B999" t="s">
        <v>138</v>
      </c>
      <c r="C999" t="s">
        <v>264</v>
      </c>
      <c r="D999">
        <v>185000</v>
      </c>
    </row>
    <row r="1000" spans="1:4" x14ac:dyDescent="0.3">
      <c r="A1000">
        <v>999</v>
      </c>
      <c r="B1000" t="s">
        <v>176</v>
      </c>
      <c r="C1000" t="s">
        <v>265</v>
      </c>
      <c r="D1000">
        <v>91000</v>
      </c>
    </row>
    <row r="1001" spans="1:4" x14ac:dyDescent="0.3">
      <c r="A1001">
        <v>1000</v>
      </c>
      <c r="B1001" t="s">
        <v>89</v>
      </c>
      <c r="C1001" t="s">
        <v>264</v>
      </c>
      <c r="D1001">
        <v>206000</v>
      </c>
    </row>
    <row r="1002" spans="1:4" x14ac:dyDescent="0.3">
      <c r="A1002">
        <v>1001</v>
      </c>
      <c r="B1002" t="s">
        <v>185</v>
      </c>
      <c r="C1002" t="s">
        <v>265</v>
      </c>
      <c r="D1002">
        <v>82000</v>
      </c>
    </row>
    <row r="1003" spans="1:4" x14ac:dyDescent="0.3">
      <c r="A1003">
        <v>1002</v>
      </c>
      <c r="B1003" t="s">
        <v>143</v>
      </c>
      <c r="C1003" t="s">
        <v>265</v>
      </c>
      <c r="D1003">
        <v>86000</v>
      </c>
    </row>
    <row r="1004" spans="1:4" x14ac:dyDescent="0.3">
      <c r="A1004">
        <v>1003</v>
      </c>
      <c r="B1004" t="s">
        <v>136</v>
      </c>
      <c r="C1004" t="s">
        <v>264</v>
      </c>
      <c r="D1004">
        <v>232000</v>
      </c>
    </row>
    <row r="1005" spans="1:4" x14ac:dyDescent="0.3">
      <c r="A1005">
        <v>1004</v>
      </c>
      <c r="B1005" t="s">
        <v>138</v>
      </c>
      <c r="C1005" t="s">
        <v>264</v>
      </c>
      <c r="D1005">
        <v>136905</v>
      </c>
    </row>
    <row r="1006" spans="1:4" x14ac:dyDescent="0.3">
      <c r="A1006">
        <v>1005</v>
      </c>
      <c r="B1006" t="s">
        <v>227</v>
      </c>
      <c r="C1006" t="s">
        <v>264</v>
      </c>
      <c r="D1006">
        <v>181000</v>
      </c>
    </row>
    <row r="1007" spans="1:4" x14ac:dyDescent="0.3">
      <c r="A1007">
        <v>1006</v>
      </c>
      <c r="B1007" t="s">
        <v>89</v>
      </c>
      <c r="C1007" t="s">
        <v>264</v>
      </c>
      <c r="D1007">
        <v>149900</v>
      </c>
    </row>
    <row r="1008" spans="1:4" x14ac:dyDescent="0.3">
      <c r="A1008">
        <v>1007</v>
      </c>
      <c r="B1008" t="s">
        <v>162</v>
      </c>
      <c r="C1008" t="s">
        <v>265</v>
      </c>
      <c r="D1008">
        <v>163500</v>
      </c>
    </row>
    <row r="1009" spans="1:4" x14ac:dyDescent="0.3">
      <c r="A1009">
        <v>1008</v>
      </c>
      <c r="B1009" t="s">
        <v>178</v>
      </c>
      <c r="C1009" t="s">
        <v>265</v>
      </c>
      <c r="D1009">
        <v>88000</v>
      </c>
    </row>
    <row r="1010" spans="1:4" x14ac:dyDescent="0.3">
      <c r="A1010">
        <v>1009</v>
      </c>
      <c r="B1010" t="s">
        <v>131</v>
      </c>
      <c r="C1010" t="s">
        <v>265</v>
      </c>
      <c r="D1010">
        <v>240000</v>
      </c>
    </row>
    <row r="1011" spans="1:4" x14ac:dyDescent="0.3">
      <c r="A1011">
        <v>1010</v>
      </c>
      <c r="B1011" t="s">
        <v>232</v>
      </c>
      <c r="C1011" t="s">
        <v>265</v>
      </c>
      <c r="D1011">
        <v>102000</v>
      </c>
    </row>
    <row r="1012" spans="1:4" x14ac:dyDescent="0.3">
      <c r="A1012">
        <v>1011</v>
      </c>
      <c r="B1012" t="s">
        <v>151</v>
      </c>
      <c r="C1012" t="s">
        <v>265</v>
      </c>
      <c r="D1012">
        <v>135000</v>
      </c>
    </row>
    <row r="1013" spans="1:4" x14ac:dyDescent="0.3">
      <c r="A1013">
        <v>1012</v>
      </c>
      <c r="B1013" t="s">
        <v>185</v>
      </c>
      <c r="C1013" t="s">
        <v>265</v>
      </c>
      <c r="D1013">
        <v>100000</v>
      </c>
    </row>
    <row r="1014" spans="1:4" x14ac:dyDescent="0.3">
      <c r="A1014">
        <v>1013</v>
      </c>
      <c r="B1014" t="s">
        <v>123</v>
      </c>
      <c r="C1014" t="s">
        <v>264</v>
      </c>
      <c r="D1014">
        <v>165000</v>
      </c>
    </row>
    <row r="1015" spans="1:4" x14ac:dyDescent="0.3">
      <c r="A1015">
        <v>1014</v>
      </c>
      <c r="B1015" t="s">
        <v>143</v>
      </c>
      <c r="C1015" t="s">
        <v>265</v>
      </c>
      <c r="D1015">
        <v>85000</v>
      </c>
    </row>
    <row r="1016" spans="1:4" x14ac:dyDescent="0.3">
      <c r="A1016">
        <v>1015</v>
      </c>
      <c r="B1016" t="s">
        <v>162</v>
      </c>
      <c r="C1016" t="s">
        <v>265</v>
      </c>
      <c r="D1016">
        <v>119200</v>
      </c>
    </row>
    <row r="1017" spans="1:4" x14ac:dyDescent="0.3">
      <c r="A1017">
        <v>1016</v>
      </c>
      <c r="B1017" t="s">
        <v>138</v>
      </c>
      <c r="C1017" t="s">
        <v>264</v>
      </c>
      <c r="D1017">
        <v>227000</v>
      </c>
    </row>
    <row r="1018" spans="1:4" x14ac:dyDescent="0.3">
      <c r="A1018">
        <v>1017</v>
      </c>
      <c r="B1018" t="s">
        <v>89</v>
      </c>
      <c r="C1018" t="s">
        <v>264</v>
      </c>
      <c r="D1018">
        <v>203000</v>
      </c>
    </row>
    <row r="1019" spans="1:4" x14ac:dyDescent="0.3">
      <c r="A1019">
        <v>1018</v>
      </c>
      <c r="B1019" t="s">
        <v>200</v>
      </c>
      <c r="C1019" t="s">
        <v>264</v>
      </c>
      <c r="D1019">
        <v>187500</v>
      </c>
    </row>
    <row r="1020" spans="1:4" x14ac:dyDescent="0.3">
      <c r="A1020">
        <v>1019</v>
      </c>
      <c r="B1020" t="s">
        <v>193</v>
      </c>
      <c r="C1020" t="s">
        <v>264</v>
      </c>
      <c r="D1020">
        <v>160000</v>
      </c>
    </row>
    <row r="1021" spans="1:4" x14ac:dyDescent="0.3">
      <c r="A1021">
        <v>1020</v>
      </c>
      <c r="B1021" t="s">
        <v>227</v>
      </c>
      <c r="C1021" t="s">
        <v>264</v>
      </c>
      <c r="D1021">
        <v>213490</v>
      </c>
    </row>
    <row r="1022" spans="1:4" x14ac:dyDescent="0.3">
      <c r="A1022">
        <v>1021</v>
      </c>
      <c r="B1022" t="s">
        <v>185</v>
      </c>
      <c r="C1022" t="s">
        <v>265</v>
      </c>
      <c r="D1022">
        <v>176000</v>
      </c>
    </row>
    <row r="1023" spans="1:4" x14ac:dyDescent="0.3">
      <c r="A1023">
        <v>1022</v>
      </c>
      <c r="B1023" t="s">
        <v>89</v>
      </c>
      <c r="C1023" t="s">
        <v>264</v>
      </c>
      <c r="D1023">
        <v>194000</v>
      </c>
    </row>
    <row r="1024" spans="1:4" x14ac:dyDescent="0.3">
      <c r="A1024">
        <v>1023</v>
      </c>
      <c r="B1024" t="s">
        <v>143</v>
      </c>
      <c r="C1024" t="s">
        <v>265</v>
      </c>
      <c r="D1024">
        <v>87000</v>
      </c>
    </row>
    <row r="1025" spans="1:4" x14ac:dyDescent="0.3">
      <c r="A1025">
        <v>1024</v>
      </c>
      <c r="B1025" t="s">
        <v>227</v>
      </c>
      <c r="C1025" t="s">
        <v>264</v>
      </c>
      <c r="D1025">
        <v>191000</v>
      </c>
    </row>
    <row r="1026" spans="1:4" x14ac:dyDescent="0.3">
      <c r="A1026">
        <v>1025</v>
      </c>
      <c r="B1026" t="s">
        <v>189</v>
      </c>
      <c r="C1026" t="s">
        <v>264</v>
      </c>
      <c r="D1026">
        <v>287000</v>
      </c>
    </row>
    <row r="1027" spans="1:4" x14ac:dyDescent="0.3">
      <c r="A1027">
        <v>1026</v>
      </c>
      <c r="B1027" t="s">
        <v>89</v>
      </c>
      <c r="C1027" t="s">
        <v>264</v>
      </c>
      <c r="D1027">
        <v>112500</v>
      </c>
    </row>
    <row r="1028" spans="1:4" x14ac:dyDescent="0.3">
      <c r="A1028">
        <v>1027</v>
      </c>
      <c r="B1028" t="s">
        <v>162</v>
      </c>
      <c r="C1028" t="s">
        <v>265</v>
      </c>
      <c r="D1028">
        <v>167500</v>
      </c>
    </row>
    <row r="1029" spans="1:4" x14ac:dyDescent="0.3">
      <c r="A1029">
        <v>1028</v>
      </c>
      <c r="B1029" t="s">
        <v>189</v>
      </c>
      <c r="C1029" t="s">
        <v>264</v>
      </c>
      <c r="D1029">
        <v>293077</v>
      </c>
    </row>
    <row r="1030" spans="1:4" x14ac:dyDescent="0.3">
      <c r="A1030">
        <v>1029</v>
      </c>
      <c r="B1030" t="s">
        <v>162</v>
      </c>
      <c r="C1030" t="s">
        <v>265</v>
      </c>
      <c r="D1030">
        <v>105000</v>
      </c>
    </row>
    <row r="1031" spans="1:4" x14ac:dyDescent="0.3">
      <c r="A1031">
        <v>1030</v>
      </c>
      <c r="B1031" t="s">
        <v>228</v>
      </c>
      <c r="C1031" t="s">
        <v>265</v>
      </c>
      <c r="D1031">
        <v>118000</v>
      </c>
    </row>
    <row r="1032" spans="1:4" x14ac:dyDescent="0.3">
      <c r="A1032">
        <v>1031</v>
      </c>
      <c r="B1032" t="s">
        <v>232</v>
      </c>
      <c r="C1032" t="s">
        <v>265</v>
      </c>
      <c r="D1032">
        <v>160000</v>
      </c>
    </row>
    <row r="1033" spans="1:4" x14ac:dyDescent="0.3">
      <c r="A1033">
        <v>1032</v>
      </c>
      <c r="B1033" t="s">
        <v>232</v>
      </c>
      <c r="C1033" t="s">
        <v>265</v>
      </c>
      <c r="D1033">
        <v>197000</v>
      </c>
    </row>
    <row r="1034" spans="1:4" x14ac:dyDescent="0.3">
      <c r="A1034">
        <v>1033</v>
      </c>
      <c r="B1034" t="s">
        <v>129</v>
      </c>
      <c r="C1034" t="s">
        <v>264</v>
      </c>
      <c r="D1034">
        <v>310000</v>
      </c>
    </row>
    <row r="1035" spans="1:4" x14ac:dyDescent="0.3">
      <c r="A1035">
        <v>1034</v>
      </c>
      <c r="B1035" t="s">
        <v>89</v>
      </c>
      <c r="C1035" t="s">
        <v>264</v>
      </c>
      <c r="D1035">
        <v>230000</v>
      </c>
    </row>
    <row r="1036" spans="1:4" x14ac:dyDescent="0.3">
      <c r="A1036">
        <v>1035</v>
      </c>
      <c r="B1036" t="s">
        <v>123</v>
      </c>
      <c r="C1036" t="s">
        <v>264</v>
      </c>
      <c r="D1036">
        <v>119750</v>
      </c>
    </row>
    <row r="1037" spans="1:4" x14ac:dyDescent="0.3">
      <c r="A1037">
        <v>1036</v>
      </c>
      <c r="B1037" t="s">
        <v>185</v>
      </c>
      <c r="C1037" t="s">
        <v>265</v>
      </c>
      <c r="D1037">
        <v>84000</v>
      </c>
    </row>
    <row r="1038" spans="1:4" x14ac:dyDescent="0.3">
      <c r="A1038">
        <v>1037</v>
      </c>
      <c r="B1038" t="s">
        <v>189</v>
      </c>
      <c r="C1038" t="s">
        <v>264</v>
      </c>
      <c r="D1038">
        <v>315500</v>
      </c>
    </row>
    <row r="1039" spans="1:4" x14ac:dyDescent="0.3">
      <c r="A1039">
        <v>1038</v>
      </c>
      <c r="B1039" t="s">
        <v>89</v>
      </c>
      <c r="C1039" t="s">
        <v>264</v>
      </c>
      <c r="D1039">
        <v>287000</v>
      </c>
    </row>
    <row r="1040" spans="1:4" x14ac:dyDescent="0.3">
      <c r="A1040">
        <v>1039</v>
      </c>
      <c r="B1040" t="s">
        <v>178</v>
      </c>
      <c r="C1040" t="s">
        <v>265</v>
      </c>
      <c r="D1040">
        <v>97000</v>
      </c>
    </row>
    <row r="1041" spans="1:4" x14ac:dyDescent="0.3">
      <c r="A1041">
        <v>1040</v>
      </c>
      <c r="B1041" t="s">
        <v>178</v>
      </c>
      <c r="C1041" t="s">
        <v>265</v>
      </c>
      <c r="D1041">
        <v>80000</v>
      </c>
    </row>
    <row r="1042" spans="1:4" x14ac:dyDescent="0.3">
      <c r="A1042">
        <v>1041</v>
      </c>
      <c r="B1042" t="s">
        <v>151</v>
      </c>
      <c r="C1042" t="s">
        <v>265</v>
      </c>
      <c r="D1042">
        <v>155000</v>
      </c>
    </row>
    <row r="1043" spans="1:4" x14ac:dyDescent="0.3">
      <c r="A1043">
        <v>1042</v>
      </c>
      <c r="B1043" t="s">
        <v>138</v>
      </c>
      <c r="C1043" t="s">
        <v>264</v>
      </c>
      <c r="D1043">
        <v>173000</v>
      </c>
    </row>
    <row r="1044" spans="1:4" x14ac:dyDescent="0.3">
      <c r="A1044">
        <v>1043</v>
      </c>
      <c r="B1044" t="s">
        <v>154</v>
      </c>
      <c r="C1044" t="s">
        <v>264</v>
      </c>
      <c r="D1044">
        <v>196000</v>
      </c>
    </row>
    <row r="1045" spans="1:4" x14ac:dyDescent="0.3">
      <c r="A1045">
        <v>1044</v>
      </c>
      <c r="B1045" t="s">
        <v>170</v>
      </c>
      <c r="C1045" t="s">
        <v>264</v>
      </c>
      <c r="D1045">
        <v>262280</v>
      </c>
    </row>
    <row r="1046" spans="1:4" x14ac:dyDescent="0.3">
      <c r="A1046">
        <v>1045</v>
      </c>
      <c r="B1046" t="s">
        <v>138</v>
      </c>
      <c r="C1046" t="s">
        <v>264</v>
      </c>
      <c r="D1046">
        <v>278000</v>
      </c>
    </row>
    <row r="1047" spans="1:4" x14ac:dyDescent="0.3">
      <c r="A1047">
        <v>1046</v>
      </c>
      <c r="B1047" t="s">
        <v>185</v>
      </c>
      <c r="C1047" t="s">
        <v>265</v>
      </c>
      <c r="D1047">
        <v>139600</v>
      </c>
    </row>
    <row r="1048" spans="1:4" x14ac:dyDescent="0.3">
      <c r="A1048">
        <v>1047</v>
      </c>
      <c r="B1048" t="s">
        <v>200</v>
      </c>
      <c r="C1048" t="s">
        <v>264</v>
      </c>
      <c r="D1048">
        <v>556581</v>
      </c>
    </row>
    <row r="1049" spans="1:4" x14ac:dyDescent="0.3">
      <c r="A1049">
        <v>1048</v>
      </c>
      <c r="B1049" t="s">
        <v>89</v>
      </c>
      <c r="C1049" t="s">
        <v>264</v>
      </c>
      <c r="D1049">
        <v>145000</v>
      </c>
    </row>
    <row r="1050" spans="1:4" x14ac:dyDescent="0.3">
      <c r="A1050">
        <v>1049</v>
      </c>
      <c r="B1050" t="s">
        <v>131</v>
      </c>
      <c r="C1050" t="s">
        <v>265</v>
      </c>
      <c r="D1050">
        <v>115000</v>
      </c>
    </row>
    <row r="1051" spans="1:4" x14ac:dyDescent="0.3">
      <c r="A1051">
        <v>1050</v>
      </c>
      <c r="B1051" t="s">
        <v>185</v>
      </c>
      <c r="C1051" t="s">
        <v>265</v>
      </c>
      <c r="D1051">
        <v>84900</v>
      </c>
    </row>
    <row r="1052" spans="1:4" x14ac:dyDescent="0.3">
      <c r="A1052">
        <v>1051</v>
      </c>
      <c r="B1052" t="s">
        <v>193</v>
      </c>
      <c r="C1052" t="s">
        <v>264</v>
      </c>
      <c r="D1052">
        <v>176485</v>
      </c>
    </row>
    <row r="1053" spans="1:4" x14ac:dyDescent="0.3">
      <c r="A1053">
        <v>1052</v>
      </c>
      <c r="B1053" t="s">
        <v>89</v>
      </c>
      <c r="C1053" t="s">
        <v>264</v>
      </c>
      <c r="D1053">
        <v>200141</v>
      </c>
    </row>
    <row r="1054" spans="1:4" x14ac:dyDescent="0.3">
      <c r="A1054">
        <v>1053</v>
      </c>
      <c r="B1054" t="s">
        <v>162</v>
      </c>
      <c r="C1054" t="s">
        <v>265</v>
      </c>
      <c r="D1054">
        <v>165000</v>
      </c>
    </row>
    <row r="1055" spans="1:4" x14ac:dyDescent="0.3">
      <c r="A1055">
        <v>1054</v>
      </c>
      <c r="B1055" t="s">
        <v>185</v>
      </c>
      <c r="C1055" t="s">
        <v>265</v>
      </c>
      <c r="D1055">
        <v>144500</v>
      </c>
    </row>
    <row r="1056" spans="1:4" x14ac:dyDescent="0.3">
      <c r="A1056">
        <v>1055</v>
      </c>
      <c r="B1056" t="s">
        <v>89</v>
      </c>
      <c r="C1056" t="s">
        <v>264</v>
      </c>
      <c r="D1056">
        <v>255000</v>
      </c>
    </row>
    <row r="1057" spans="1:4" x14ac:dyDescent="0.3">
      <c r="A1057">
        <v>1056</v>
      </c>
      <c r="B1057" t="s">
        <v>138</v>
      </c>
      <c r="C1057" t="s">
        <v>264</v>
      </c>
      <c r="D1057">
        <v>180000</v>
      </c>
    </row>
    <row r="1058" spans="1:4" x14ac:dyDescent="0.3">
      <c r="A1058">
        <v>1057</v>
      </c>
      <c r="B1058" t="s">
        <v>154</v>
      </c>
      <c r="C1058" t="s">
        <v>264</v>
      </c>
      <c r="D1058">
        <v>185850</v>
      </c>
    </row>
    <row r="1059" spans="1:4" x14ac:dyDescent="0.3">
      <c r="A1059">
        <v>1058</v>
      </c>
      <c r="B1059" t="s">
        <v>129</v>
      </c>
      <c r="C1059" t="s">
        <v>264</v>
      </c>
      <c r="D1059">
        <v>248000</v>
      </c>
    </row>
    <row r="1060" spans="1:4" x14ac:dyDescent="0.3">
      <c r="A1060">
        <v>1059</v>
      </c>
      <c r="B1060" t="s">
        <v>154</v>
      </c>
      <c r="C1060" t="s">
        <v>264</v>
      </c>
      <c r="D1060">
        <v>335000</v>
      </c>
    </row>
    <row r="1061" spans="1:4" x14ac:dyDescent="0.3">
      <c r="A1061">
        <v>1060</v>
      </c>
      <c r="B1061" t="s">
        <v>123</v>
      </c>
      <c r="C1061" t="s">
        <v>264</v>
      </c>
      <c r="D1061">
        <v>220000</v>
      </c>
    </row>
    <row r="1062" spans="1:4" x14ac:dyDescent="0.3">
      <c r="A1062">
        <v>1061</v>
      </c>
      <c r="B1062" t="s">
        <v>200</v>
      </c>
      <c r="C1062" t="s">
        <v>264</v>
      </c>
      <c r="D1062">
        <v>213500</v>
      </c>
    </row>
    <row r="1063" spans="1:4" x14ac:dyDescent="0.3">
      <c r="A1063">
        <v>1062</v>
      </c>
      <c r="B1063" t="s">
        <v>176</v>
      </c>
      <c r="C1063" t="s">
        <v>265</v>
      </c>
      <c r="D1063">
        <v>81000</v>
      </c>
    </row>
    <row r="1064" spans="1:4" x14ac:dyDescent="0.3">
      <c r="A1064">
        <v>1063</v>
      </c>
      <c r="B1064" t="s">
        <v>143</v>
      </c>
      <c r="C1064" t="s">
        <v>265</v>
      </c>
      <c r="D1064">
        <v>90000</v>
      </c>
    </row>
    <row r="1065" spans="1:4" x14ac:dyDescent="0.3">
      <c r="A1065">
        <v>1064</v>
      </c>
      <c r="B1065" t="s">
        <v>143</v>
      </c>
      <c r="C1065" t="s">
        <v>265</v>
      </c>
      <c r="D1065">
        <v>110500</v>
      </c>
    </row>
    <row r="1066" spans="1:4" x14ac:dyDescent="0.3">
      <c r="A1066">
        <v>1065</v>
      </c>
      <c r="B1066" t="s">
        <v>162</v>
      </c>
      <c r="C1066" t="s">
        <v>265</v>
      </c>
      <c r="D1066">
        <v>154000</v>
      </c>
    </row>
    <row r="1067" spans="1:4" x14ac:dyDescent="0.3">
      <c r="A1067">
        <v>1066</v>
      </c>
      <c r="B1067" t="s">
        <v>205</v>
      </c>
      <c r="C1067" t="s">
        <v>264</v>
      </c>
      <c r="D1067">
        <v>328000</v>
      </c>
    </row>
    <row r="1068" spans="1:4" x14ac:dyDescent="0.3">
      <c r="A1068">
        <v>1067</v>
      </c>
      <c r="B1068" t="s">
        <v>193</v>
      </c>
      <c r="C1068" t="s">
        <v>264</v>
      </c>
      <c r="D1068">
        <v>178000</v>
      </c>
    </row>
    <row r="1069" spans="1:4" x14ac:dyDescent="0.3">
      <c r="A1069">
        <v>1068</v>
      </c>
      <c r="B1069" t="s">
        <v>162</v>
      </c>
      <c r="C1069" t="s">
        <v>265</v>
      </c>
      <c r="D1069">
        <v>167900</v>
      </c>
    </row>
    <row r="1070" spans="1:4" x14ac:dyDescent="0.3">
      <c r="A1070">
        <v>1069</v>
      </c>
      <c r="B1070" t="s">
        <v>178</v>
      </c>
      <c r="C1070" t="s">
        <v>265</v>
      </c>
      <c r="D1070">
        <v>151400</v>
      </c>
    </row>
    <row r="1071" spans="1:4" x14ac:dyDescent="0.3">
      <c r="A1071">
        <v>1070</v>
      </c>
      <c r="B1071" t="s">
        <v>162</v>
      </c>
      <c r="C1071" t="s">
        <v>265</v>
      </c>
      <c r="D1071">
        <v>135000</v>
      </c>
    </row>
    <row r="1072" spans="1:4" x14ac:dyDescent="0.3">
      <c r="A1072">
        <v>1071</v>
      </c>
      <c r="B1072" t="s">
        <v>162</v>
      </c>
      <c r="C1072" t="s">
        <v>265</v>
      </c>
      <c r="D1072">
        <v>135000</v>
      </c>
    </row>
    <row r="1073" spans="1:4" x14ac:dyDescent="0.3">
      <c r="A1073">
        <v>1072</v>
      </c>
      <c r="B1073" t="s">
        <v>138</v>
      </c>
      <c r="C1073" t="s">
        <v>264</v>
      </c>
      <c r="D1073">
        <v>154000</v>
      </c>
    </row>
    <row r="1074" spans="1:4" x14ac:dyDescent="0.3">
      <c r="A1074">
        <v>1073</v>
      </c>
      <c r="B1074" t="s">
        <v>185</v>
      </c>
      <c r="C1074" t="s">
        <v>265</v>
      </c>
      <c r="D1074">
        <v>91500</v>
      </c>
    </row>
    <row r="1075" spans="1:4" x14ac:dyDescent="0.3">
      <c r="A1075">
        <v>1074</v>
      </c>
      <c r="B1075" t="s">
        <v>185</v>
      </c>
      <c r="C1075" t="s">
        <v>265</v>
      </c>
      <c r="D1075">
        <v>159500</v>
      </c>
    </row>
    <row r="1076" spans="1:4" x14ac:dyDescent="0.3">
      <c r="A1076">
        <v>1075</v>
      </c>
      <c r="B1076" t="s">
        <v>89</v>
      </c>
      <c r="C1076" t="s">
        <v>264</v>
      </c>
      <c r="D1076">
        <v>194000</v>
      </c>
    </row>
    <row r="1077" spans="1:4" x14ac:dyDescent="0.3">
      <c r="A1077">
        <v>1076</v>
      </c>
      <c r="B1077" t="s">
        <v>123</v>
      </c>
      <c r="C1077" t="s">
        <v>264</v>
      </c>
      <c r="D1077">
        <v>219500</v>
      </c>
    </row>
    <row r="1078" spans="1:4" x14ac:dyDescent="0.3">
      <c r="A1078">
        <v>1077</v>
      </c>
      <c r="B1078" t="s">
        <v>143</v>
      </c>
      <c r="C1078" t="s">
        <v>265</v>
      </c>
      <c r="D1078">
        <v>170000</v>
      </c>
    </row>
    <row r="1079" spans="1:4" x14ac:dyDescent="0.3">
      <c r="A1079">
        <v>1078</v>
      </c>
      <c r="B1079" t="s">
        <v>162</v>
      </c>
      <c r="C1079" t="s">
        <v>265</v>
      </c>
      <c r="D1079">
        <v>138800</v>
      </c>
    </row>
    <row r="1080" spans="1:4" x14ac:dyDescent="0.3">
      <c r="A1080">
        <v>1079</v>
      </c>
      <c r="B1080" t="s">
        <v>89</v>
      </c>
      <c r="C1080" t="s">
        <v>264</v>
      </c>
      <c r="D1080">
        <v>155900</v>
      </c>
    </row>
    <row r="1081" spans="1:4" x14ac:dyDescent="0.3">
      <c r="A1081">
        <v>1080</v>
      </c>
      <c r="B1081" t="s">
        <v>89</v>
      </c>
      <c r="C1081" t="s">
        <v>264</v>
      </c>
      <c r="D1081">
        <v>126000</v>
      </c>
    </row>
    <row r="1082" spans="1:4" x14ac:dyDescent="0.3">
      <c r="A1082">
        <v>1081</v>
      </c>
      <c r="B1082" t="s">
        <v>138</v>
      </c>
      <c r="C1082" t="s">
        <v>264</v>
      </c>
      <c r="D1082">
        <v>145000</v>
      </c>
    </row>
    <row r="1083" spans="1:4" x14ac:dyDescent="0.3">
      <c r="A1083">
        <v>1082</v>
      </c>
      <c r="B1083" t="s">
        <v>151</v>
      </c>
      <c r="C1083" t="s">
        <v>265</v>
      </c>
      <c r="D1083">
        <v>133000</v>
      </c>
    </row>
    <row r="1084" spans="1:4" x14ac:dyDescent="0.3">
      <c r="A1084">
        <v>1083</v>
      </c>
      <c r="B1084" t="s">
        <v>89</v>
      </c>
      <c r="C1084" t="s">
        <v>264</v>
      </c>
      <c r="D1084">
        <v>192000</v>
      </c>
    </row>
    <row r="1085" spans="1:4" x14ac:dyDescent="0.3">
      <c r="A1085">
        <v>1084</v>
      </c>
      <c r="B1085" t="s">
        <v>162</v>
      </c>
      <c r="C1085" t="s">
        <v>265</v>
      </c>
      <c r="D1085">
        <v>160000</v>
      </c>
    </row>
    <row r="1086" spans="1:4" x14ac:dyDescent="0.3">
      <c r="A1086">
        <v>1085</v>
      </c>
      <c r="B1086" t="s">
        <v>193</v>
      </c>
      <c r="C1086" t="s">
        <v>264</v>
      </c>
      <c r="D1086">
        <v>187500</v>
      </c>
    </row>
    <row r="1087" spans="1:4" x14ac:dyDescent="0.3">
      <c r="A1087">
        <v>1086</v>
      </c>
      <c r="B1087" t="s">
        <v>170</v>
      </c>
      <c r="C1087" t="s">
        <v>264</v>
      </c>
      <c r="D1087">
        <v>147000</v>
      </c>
    </row>
    <row r="1088" spans="1:4" x14ac:dyDescent="0.3">
      <c r="A1088">
        <v>1087</v>
      </c>
      <c r="B1088" t="s">
        <v>178</v>
      </c>
      <c r="C1088" t="s">
        <v>265</v>
      </c>
      <c r="D1088">
        <v>83500</v>
      </c>
    </row>
    <row r="1089" spans="1:4" x14ac:dyDescent="0.3">
      <c r="A1089">
        <v>1088</v>
      </c>
      <c r="B1089" t="s">
        <v>136</v>
      </c>
      <c r="C1089" t="s">
        <v>264</v>
      </c>
      <c r="D1089">
        <v>252000</v>
      </c>
    </row>
    <row r="1090" spans="1:4" x14ac:dyDescent="0.3">
      <c r="A1090">
        <v>1089</v>
      </c>
      <c r="B1090" t="s">
        <v>185</v>
      </c>
      <c r="C1090" t="s">
        <v>265</v>
      </c>
      <c r="D1090">
        <v>137500</v>
      </c>
    </row>
    <row r="1091" spans="1:4" x14ac:dyDescent="0.3">
      <c r="A1091">
        <v>1090</v>
      </c>
      <c r="B1091" t="s">
        <v>136</v>
      </c>
      <c r="C1091" t="s">
        <v>264</v>
      </c>
      <c r="D1091">
        <v>197000</v>
      </c>
    </row>
    <row r="1092" spans="1:4" x14ac:dyDescent="0.3">
      <c r="A1092">
        <v>1091</v>
      </c>
      <c r="B1092" t="s">
        <v>162</v>
      </c>
      <c r="C1092" t="s">
        <v>265</v>
      </c>
      <c r="D1092">
        <v>92900</v>
      </c>
    </row>
    <row r="1093" spans="1:4" x14ac:dyDescent="0.3">
      <c r="A1093">
        <v>1092</v>
      </c>
      <c r="B1093" t="s">
        <v>136</v>
      </c>
      <c r="C1093" t="s">
        <v>264</v>
      </c>
      <c r="D1093">
        <v>160000</v>
      </c>
    </row>
    <row r="1094" spans="1:4" x14ac:dyDescent="0.3">
      <c r="A1094">
        <v>1093</v>
      </c>
      <c r="B1094" t="s">
        <v>232</v>
      </c>
      <c r="C1094" t="s">
        <v>265</v>
      </c>
      <c r="D1094">
        <v>136500</v>
      </c>
    </row>
    <row r="1095" spans="1:4" x14ac:dyDescent="0.3">
      <c r="A1095">
        <v>1094</v>
      </c>
      <c r="B1095" t="s">
        <v>162</v>
      </c>
      <c r="C1095" t="s">
        <v>265</v>
      </c>
      <c r="D1095">
        <v>146000</v>
      </c>
    </row>
    <row r="1096" spans="1:4" x14ac:dyDescent="0.3">
      <c r="A1096">
        <v>1095</v>
      </c>
      <c r="B1096" t="s">
        <v>162</v>
      </c>
      <c r="C1096" t="s">
        <v>265</v>
      </c>
      <c r="D1096">
        <v>129000</v>
      </c>
    </row>
    <row r="1097" spans="1:4" x14ac:dyDescent="0.3">
      <c r="A1097">
        <v>1096</v>
      </c>
      <c r="B1097" t="s">
        <v>89</v>
      </c>
      <c r="C1097" t="s">
        <v>264</v>
      </c>
      <c r="D1097">
        <v>176432</v>
      </c>
    </row>
    <row r="1098" spans="1:4" x14ac:dyDescent="0.3">
      <c r="A1098">
        <v>1097</v>
      </c>
      <c r="B1098" t="s">
        <v>176</v>
      </c>
      <c r="C1098" t="s">
        <v>265</v>
      </c>
      <c r="D1098">
        <v>127000</v>
      </c>
    </row>
    <row r="1099" spans="1:4" x14ac:dyDescent="0.3">
      <c r="A1099">
        <v>1098</v>
      </c>
      <c r="B1099" t="s">
        <v>200</v>
      </c>
      <c r="C1099" t="s">
        <v>264</v>
      </c>
      <c r="D1099">
        <v>170000</v>
      </c>
    </row>
    <row r="1100" spans="1:4" x14ac:dyDescent="0.3">
      <c r="A1100">
        <v>1099</v>
      </c>
      <c r="B1100" t="s">
        <v>148</v>
      </c>
      <c r="C1100" t="s">
        <v>265</v>
      </c>
      <c r="D1100">
        <v>128000</v>
      </c>
    </row>
    <row r="1101" spans="1:4" x14ac:dyDescent="0.3">
      <c r="A1101">
        <v>1100</v>
      </c>
      <c r="B1101" t="s">
        <v>138</v>
      </c>
      <c r="C1101" t="s">
        <v>264</v>
      </c>
      <c r="D1101">
        <v>157000</v>
      </c>
    </row>
    <row r="1102" spans="1:4" x14ac:dyDescent="0.3">
      <c r="A1102">
        <v>1101</v>
      </c>
      <c r="B1102" t="s">
        <v>232</v>
      </c>
      <c r="C1102" t="s">
        <v>265</v>
      </c>
      <c r="D1102">
        <v>60000</v>
      </c>
    </row>
    <row r="1103" spans="1:4" x14ac:dyDescent="0.3">
      <c r="A1103">
        <v>1102</v>
      </c>
      <c r="B1103" t="s">
        <v>162</v>
      </c>
      <c r="C1103" t="s">
        <v>265</v>
      </c>
      <c r="D1103">
        <v>119500</v>
      </c>
    </row>
    <row r="1104" spans="1:4" x14ac:dyDescent="0.3">
      <c r="A1104">
        <v>1103</v>
      </c>
      <c r="B1104" t="s">
        <v>162</v>
      </c>
      <c r="C1104" t="s">
        <v>265</v>
      </c>
      <c r="D1104">
        <v>135000</v>
      </c>
    </row>
    <row r="1105" spans="1:4" x14ac:dyDescent="0.3">
      <c r="A1105">
        <v>1104</v>
      </c>
      <c r="B1105" t="s">
        <v>162</v>
      </c>
      <c r="C1105" t="s">
        <v>265</v>
      </c>
      <c r="D1105">
        <v>159500</v>
      </c>
    </row>
    <row r="1106" spans="1:4" x14ac:dyDescent="0.3">
      <c r="A1106">
        <v>1105</v>
      </c>
      <c r="B1106" t="s">
        <v>228</v>
      </c>
      <c r="C1106" t="s">
        <v>265</v>
      </c>
      <c r="D1106">
        <v>106000</v>
      </c>
    </row>
    <row r="1107" spans="1:4" x14ac:dyDescent="0.3">
      <c r="A1107">
        <v>1106</v>
      </c>
      <c r="B1107" t="s">
        <v>129</v>
      </c>
      <c r="C1107" t="s">
        <v>264</v>
      </c>
      <c r="D1107">
        <v>325000</v>
      </c>
    </row>
    <row r="1108" spans="1:4" x14ac:dyDescent="0.3">
      <c r="A1108">
        <v>1107</v>
      </c>
      <c r="B1108" t="s">
        <v>170</v>
      </c>
      <c r="C1108" t="s">
        <v>264</v>
      </c>
      <c r="D1108">
        <v>179900</v>
      </c>
    </row>
    <row r="1109" spans="1:4" x14ac:dyDescent="0.3">
      <c r="A1109">
        <v>1108</v>
      </c>
      <c r="B1109" t="s">
        <v>193</v>
      </c>
      <c r="C1109" t="s">
        <v>264</v>
      </c>
      <c r="D1109">
        <v>274725</v>
      </c>
    </row>
    <row r="1110" spans="1:4" x14ac:dyDescent="0.3">
      <c r="A1110">
        <v>1109</v>
      </c>
      <c r="B1110" t="s">
        <v>193</v>
      </c>
      <c r="C1110" t="s">
        <v>264</v>
      </c>
      <c r="D1110">
        <v>181000</v>
      </c>
    </row>
    <row r="1111" spans="1:4" x14ac:dyDescent="0.3">
      <c r="A1111">
        <v>1110</v>
      </c>
      <c r="B1111" t="s">
        <v>154</v>
      </c>
      <c r="C1111" t="s">
        <v>264</v>
      </c>
      <c r="D1111">
        <v>280000</v>
      </c>
    </row>
    <row r="1112" spans="1:4" x14ac:dyDescent="0.3">
      <c r="A1112">
        <v>1111</v>
      </c>
      <c r="B1112" t="s">
        <v>193</v>
      </c>
      <c r="C1112" t="s">
        <v>264</v>
      </c>
      <c r="D1112">
        <v>188000</v>
      </c>
    </row>
    <row r="1113" spans="1:4" x14ac:dyDescent="0.3">
      <c r="A1113">
        <v>1112</v>
      </c>
      <c r="B1113" t="s">
        <v>138</v>
      </c>
      <c r="C1113" t="s">
        <v>264</v>
      </c>
      <c r="D1113">
        <v>205000</v>
      </c>
    </row>
    <row r="1114" spans="1:4" x14ac:dyDescent="0.3">
      <c r="A1114">
        <v>1113</v>
      </c>
      <c r="B1114" t="s">
        <v>162</v>
      </c>
      <c r="C1114" t="s">
        <v>265</v>
      </c>
      <c r="D1114">
        <v>129900</v>
      </c>
    </row>
    <row r="1115" spans="1:4" x14ac:dyDescent="0.3">
      <c r="A1115">
        <v>1114</v>
      </c>
      <c r="B1115" t="s">
        <v>162</v>
      </c>
      <c r="C1115" t="s">
        <v>265</v>
      </c>
      <c r="D1115">
        <v>134500</v>
      </c>
    </row>
    <row r="1116" spans="1:4" x14ac:dyDescent="0.3">
      <c r="A1116">
        <v>1115</v>
      </c>
      <c r="B1116" t="s">
        <v>143</v>
      </c>
      <c r="C1116" t="s">
        <v>265</v>
      </c>
      <c r="D1116">
        <v>117000</v>
      </c>
    </row>
    <row r="1117" spans="1:4" x14ac:dyDescent="0.3">
      <c r="A1117">
        <v>1116</v>
      </c>
      <c r="B1117" t="s">
        <v>154</v>
      </c>
      <c r="C1117" t="s">
        <v>264</v>
      </c>
      <c r="D1117">
        <v>318000</v>
      </c>
    </row>
    <row r="1118" spans="1:4" x14ac:dyDescent="0.3">
      <c r="A1118">
        <v>1117</v>
      </c>
      <c r="B1118" t="s">
        <v>193</v>
      </c>
      <c r="C1118" t="s">
        <v>264</v>
      </c>
      <c r="D1118">
        <v>184100</v>
      </c>
    </row>
    <row r="1119" spans="1:4" x14ac:dyDescent="0.3">
      <c r="A1119">
        <v>1118</v>
      </c>
      <c r="B1119" t="s">
        <v>151</v>
      </c>
      <c r="C1119" t="s">
        <v>265</v>
      </c>
      <c r="D1119">
        <v>130000</v>
      </c>
    </row>
    <row r="1120" spans="1:4" x14ac:dyDescent="0.3">
      <c r="A1120">
        <v>1119</v>
      </c>
      <c r="B1120" t="s">
        <v>151</v>
      </c>
      <c r="C1120" t="s">
        <v>265</v>
      </c>
      <c r="D1120">
        <v>140000</v>
      </c>
    </row>
    <row r="1121" spans="1:4" x14ac:dyDescent="0.3">
      <c r="A1121">
        <v>1120</v>
      </c>
      <c r="B1121" t="s">
        <v>162</v>
      </c>
      <c r="C1121" t="s">
        <v>265</v>
      </c>
      <c r="D1121">
        <v>133700</v>
      </c>
    </row>
    <row r="1122" spans="1:4" x14ac:dyDescent="0.3">
      <c r="A1122">
        <v>1121</v>
      </c>
      <c r="B1122" t="s">
        <v>176</v>
      </c>
      <c r="C1122" t="s">
        <v>265</v>
      </c>
      <c r="D1122">
        <v>118400</v>
      </c>
    </row>
    <row r="1123" spans="1:4" x14ac:dyDescent="0.3">
      <c r="A1123">
        <v>1122</v>
      </c>
      <c r="B1123" t="s">
        <v>89</v>
      </c>
      <c r="C1123" t="s">
        <v>264</v>
      </c>
      <c r="D1123">
        <v>212900</v>
      </c>
    </row>
    <row r="1124" spans="1:4" x14ac:dyDescent="0.3">
      <c r="A1124">
        <v>1123</v>
      </c>
      <c r="B1124" t="s">
        <v>185</v>
      </c>
      <c r="C1124" t="s">
        <v>265</v>
      </c>
      <c r="D1124">
        <v>112000</v>
      </c>
    </row>
    <row r="1125" spans="1:4" x14ac:dyDescent="0.3">
      <c r="A1125">
        <v>1124</v>
      </c>
      <c r="B1125" t="s">
        <v>185</v>
      </c>
      <c r="C1125" t="s">
        <v>265</v>
      </c>
      <c r="D1125">
        <v>118000</v>
      </c>
    </row>
    <row r="1126" spans="1:4" x14ac:dyDescent="0.3">
      <c r="A1126">
        <v>1125</v>
      </c>
      <c r="B1126" t="s">
        <v>193</v>
      </c>
      <c r="C1126" t="s">
        <v>264</v>
      </c>
      <c r="D1126">
        <v>163900</v>
      </c>
    </row>
    <row r="1127" spans="1:4" x14ac:dyDescent="0.3">
      <c r="A1127">
        <v>1126</v>
      </c>
      <c r="B1127" t="s">
        <v>162</v>
      </c>
      <c r="C1127" t="s">
        <v>265</v>
      </c>
      <c r="D1127">
        <v>115000</v>
      </c>
    </row>
    <row r="1128" spans="1:4" x14ac:dyDescent="0.3">
      <c r="A1128">
        <v>1127</v>
      </c>
      <c r="B1128" t="s">
        <v>227</v>
      </c>
      <c r="C1128" t="s">
        <v>264</v>
      </c>
      <c r="D1128">
        <v>174000</v>
      </c>
    </row>
    <row r="1129" spans="1:4" x14ac:dyDescent="0.3">
      <c r="A1129">
        <v>1128</v>
      </c>
      <c r="B1129" t="s">
        <v>193</v>
      </c>
      <c r="C1129" t="s">
        <v>264</v>
      </c>
      <c r="D1129">
        <v>259000</v>
      </c>
    </row>
    <row r="1130" spans="1:4" x14ac:dyDescent="0.3">
      <c r="A1130">
        <v>1129</v>
      </c>
      <c r="B1130" t="s">
        <v>193</v>
      </c>
      <c r="C1130" t="s">
        <v>264</v>
      </c>
      <c r="D1130">
        <v>215000</v>
      </c>
    </row>
    <row r="1131" spans="1:4" x14ac:dyDescent="0.3">
      <c r="A1131">
        <v>1130</v>
      </c>
      <c r="B1131" t="s">
        <v>143</v>
      </c>
      <c r="C1131" t="s">
        <v>265</v>
      </c>
      <c r="D1131">
        <v>140000</v>
      </c>
    </row>
    <row r="1132" spans="1:4" x14ac:dyDescent="0.3">
      <c r="A1132">
        <v>1131</v>
      </c>
      <c r="B1132" t="s">
        <v>232</v>
      </c>
      <c r="C1132" t="s">
        <v>265</v>
      </c>
      <c r="D1132">
        <v>135000</v>
      </c>
    </row>
    <row r="1133" spans="1:4" x14ac:dyDescent="0.3">
      <c r="A1133">
        <v>1132</v>
      </c>
      <c r="B1133" t="s">
        <v>131</v>
      </c>
      <c r="C1133" t="s">
        <v>265</v>
      </c>
      <c r="D1133">
        <v>93500</v>
      </c>
    </row>
    <row r="1134" spans="1:4" x14ac:dyDescent="0.3">
      <c r="A1134">
        <v>1133</v>
      </c>
      <c r="B1134" t="s">
        <v>143</v>
      </c>
      <c r="C1134" t="s">
        <v>265</v>
      </c>
      <c r="D1134">
        <v>117500</v>
      </c>
    </row>
    <row r="1135" spans="1:4" x14ac:dyDescent="0.3">
      <c r="A1135">
        <v>1134</v>
      </c>
      <c r="B1135" t="s">
        <v>170</v>
      </c>
      <c r="C1135" t="s">
        <v>264</v>
      </c>
      <c r="D1135">
        <v>239500</v>
      </c>
    </row>
    <row r="1136" spans="1:4" x14ac:dyDescent="0.3">
      <c r="A1136">
        <v>1135</v>
      </c>
      <c r="B1136" t="s">
        <v>193</v>
      </c>
      <c r="C1136" t="s">
        <v>264</v>
      </c>
      <c r="D1136">
        <v>169000</v>
      </c>
    </row>
    <row r="1137" spans="1:4" x14ac:dyDescent="0.3">
      <c r="A1137">
        <v>1136</v>
      </c>
      <c r="B1137" t="s">
        <v>148</v>
      </c>
      <c r="C1137" t="s">
        <v>265</v>
      </c>
      <c r="D1137">
        <v>102000</v>
      </c>
    </row>
    <row r="1138" spans="1:4" x14ac:dyDescent="0.3">
      <c r="A1138">
        <v>1137</v>
      </c>
      <c r="B1138" t="s">
        <v>162</v>
      </c>
      <c r="C1138" t="s">
        <v>265</v>
      </c>
      <c r="D1138">
        <v>119000</v>
      </c>
    </row>
    <row r="1139" spans="1:4" x14ac:dyDescent="0.3">
      <c r="A1139">
        <v>1138</v>
      </c>
      <c r="B1139" t="s">
        <v>151</v>
      </c>
      <c r="C1139" t="s">
        <v>265</v>
      </c>
      <c r="D1139">
        <v>94000</v>
      </c>
    </row>
    <row r="1140" spans="1:4" x14ac:dyDescent="0.3">
      <c r="A1140">
        <v>1139</v>
      </c>
      <c r="B1140" t="s">
        <v>131</v>
      </c>
      <c r="C1140" t="s">
        <v>265</v>
      </c>
      <c r="D1140">
        <v>196000</v>
      </c>
    </row>
    <row r="1141" spans="1:4" x14ac:dyDescent="0.3">
      <c r="A1141">
        <v>1140</v>
      </c>
      <c r="B1141" t="s">
        <v>148</v>
      </c>
      <c r="C1141" t="s">
        <v>265</v>
      </c>
      <c r="D1141">
        <v>144000</v>
      </c>
    </row>
    <row r="1142" spans="1:4" x14ac:dyDescent="0.3">
      <c r="A1142">
        <v>1141</v>
      </c>
      <c r="B1142" t="s">
        <v>162</v>
      </c>
      <c r="C1142" t="s">
        <v>265</v>
      </c>
      <c r="D1142">
        <v>139000</v>
      </c>
    </row>
    <row r="1143" spans="1:4" x14ac:dyDescent="0.3">
      <c r="A1143">
        <v>1142</v>
      </c>
      <c r="B1143" t="s">
        <v>138</v>
      </c>
      <c r="C1143" t="s">
        <v>264</v>
      </c>
      <c r="D1143">
        <v>197500</v>
      </c>
    </row>
    <row r="1144" spans="1:4" x14ac:dyDescent="0.3">
      <c r="A1144">
        <v>1143</v>
      </c>
      <c r="B1144" t="s">
        <v>89</v>
      </c>
      <c r="C1144" t="s">
        <v>264</v>
      </c>
      <c r="D1144">
        <v>424870</v>
      </c>
    </row>
    <row r="1145" spans="1:4" x14ac:dyDescent="0.3">
      <c r="A1145">
        <v>1144</v>
      </c>
      <c r="B1145" t="s">
        <v>151</v>
      </c>
      <c r="C1145" t="s">
        <v>265</v>
      </c>
      <c r="D1145">
        <v>80000</v>
      </c>
    </row>
    <row r="1146" spans="1:4" x14ac:dyDescent="0.3">
      <c r="A1146">
        <v>1145</v>
      </c>
      <c r="B1146" t="s">
        <v>185</v>
      </c>
      <c r="C1146" t="s">
        <v>265</v>
      </c>
      <c r="D1146">
        <v>80000</v>
      </c>
    </row>
    <row r="1147" spans="1:4" x14ac:dyDescent="0.3">
      <c r="A1147">
        <v>1146</v>
      </c>
      <c r="B1147" t="s">
        <v>148</v>
      </c>
      <c r="C1147" t="s">
        <v>265</v>
      </c>
      <c r="D1147">
        <v>149000</v>
      </c>
    </row>
    <row r="1148" spans="1:4" x14ac:dyDescent="0.3">
      <c r="A1148">
        <v>1147</v>
      </c>
      <c r="B1148" t="s">
        <v>170</v>
      </c>
      <c r="C1148" t="s">
        <v>264</v>
      </c>
      <c r="D1148">
        <v>180000</v>
      </c>
    </row>
    <row r="1149" spans="1:4" x14ac:dyDescent="0.3">
      <c r="A1149">
        <v>1148</v>
      </c>
      <c r="B1149" t="s">
        <v>123</v>
      </c>
      <c r="C1149" t="s">
        <v>264</v>
      </c>
      <c r="D1149">
        <v>174500</v>
      </c>
    </row>
    <row r="1150" spans="1:4" x14ac:dyDescent="0.3">
      <c r="A1150">
        <v>1149</v>
      </c>
      <c r="B1150" t="s">
        <v>143</v>
      </c>
      <c r="C1150" t="s">
        <v>265</v>
      </c>
      <c r="D1150">
        <v>116900</v>
      </c>
    </row>
    <row r="1151" spans="1:4" x14ac:dyDescent="0.3">
      <c r="A1151">
        <v>1150</v>
      </c>
      <c r="B1151" t="s">
        <v>143</v>
      </c>
      <c r="C1151" t="s">
        <v>265</v>
      </c>
      <c r="D1151">
        <v>143000</v>
      </c>
    </row>
    <row r="1152" spans="1:4" x14ac:dyDescent="0.3">
      <c r="A1152">
        <v>1151</v>
      </c>
      <c r="B1152" t="s">
        <v>162</v>
      </c>
      <c r="C1152" t="s">
        <v>265</v>
      </c>
      <c r="D1152">
        <v>124000</v>
      </c>
    </row>
    <row r="1153" spans="1:4" x14ac:dyDescent="0.3">
      <c r="A1153">
        <v>1152</v>
      </c>
      <c r="B1153" t="s">
        <v>185</v>
      </c>
      <c r="C1153" t="s">
        <v>265</v>
      </c>
      <c r="D1153">
        <v>149900</v>
      </c>
    </row>
    <row r="1154" spans="1:4" x14ac:dyDescent="0.3">
      <c r="A1154">
        <v>1153</v>
      </c>
      <c r="B1154" t="s">
        <v>123</v>
      </c>
      <c r="C1154" t="s">
        <v>264</v>
      </c>
      <c r="D1154">
        <v>230000</v>
      </c>
    </row>
    <row r="1155" spans="1:4" x14ac:dyDescent="0.3">
      <c r="A1155">
        <v>1154</v>
      </c>
      <c r="B1155" t="s">
        <v>176</v>
      </c>
      <c r="C1155" t="s">
        <v>265</v>
      </c>
      <c r="D1155">
        <v>120500</v>
      </c>
    </row>
    <row r="1156" spans="1:4" x14ac:dyDescent="0.3">
      <c r="A1156">
        <v>1155</v>
      </c>
      <c r="B1156" t="s">
        <v>162</v>
      </c>
      <c r="C1156" t="s">
        <v>265</v>
      </c>
      <c r="D1156">
        <v>201800</v>
      </c>
    </row>
    <row r="1157" spans="1:4" x14ac:dyDescent="0.3">
      <c r="A1157">
        <v>1156</v>
      </c>
      <c r="B1157" t="s">
        <v>113</v>
      </c>
      <c r="C1157" t="s">
        <v>264</v>
      </c>
      <c r="D1157">
        <v>218000</v>
      </c>
    </row>
    <row r="1158" spans="1:4" x14ac:dyDescent="0.3">
      <c r="A1158">
        <v>1157</v>
      </c>
      <c r="B1158" t="s">
        <v>162</v>
      </c>
      <c r="C1158" t="s">
        <v>265</v>
      </c>
      <c r="D1158">
        <v>179900</v>
      </c>
    </row>
    <row r="1159" spans="1:4" x14ac:dyDescent="0.3">
      <c r="A1159">
        <v>1158</v>
      </c>
      <c r="B1159" t="s">
        <v>154</v>
      </c>
      <c r="C1159" t="s">
        <v>264</v>
      </c>
      <c r="D1159">
        <v>230000</v>
      </c>
    </row>
    <row r="1160" spans="1:4" x14ac:dyDescent="0.3">
      <c r="A1160">
        <v>1159</v>
      </c>
      <c r="B1160" t="s">
        <v>136</v>
      </c>
      <c r="C1160" t="s">
        <v>264</v>
      </c>
      <c r="D1160">
        <v>235128</v>
      </c>
    </row>
    <row r="1161" spans="1:4" x14ac:dyDescent="0.3">
      <c r="A1161">
        <v>1160</v>
      </c>
      <c r="B1161" t="s">
        <v>138</v>
      </c>
      <c r="C1161" t="s">
        <v>264</v>
      </c>
      <c r="D1161">
        <v>185000</v>
      </c>
    </row>
    <row r="1162" spans="1:4" x14ac:dyDescent="0.3">
      <c r="A1162">
        <v>1161</v>
      </c>
      <c r="B1162" t="s">
        <v>216</v>
      </c>
      <c r="C1162" t="s">
        <v>265</v>
      </c>
      <c r="D1162">
        <v>146000</v>
      </c>
    </row>
    <row r="1163" spans="1:4" x14ac:dyDescent="0.3">
      <c r="A1163">
        <v>1162</v>
      </c>
      <c r="B1163" t="s">
        <v>123</v>
      </c>
      <c r="C1163" t="s">
        <v>264</v>
      </c>
      <c r="D1163">
        <v>224000</v>
      </c>
    </row>
    <row r="1164" spans="1:4" x14ac:dyDescent="0.3">
      <c r="A1164">
        <v>1163</v>
      </c>
      <c r="B1164" t="s">
        <v>151</v>
      </c>
      <c r="C1164" t="s">
        <v>265</v>
      </c>
      <c r="D1164">
        <v>129000</v>
      </c>
    </row>
    <row r="1165" spans="1:4" x14ac:dyDescent="0.3">
      <c r="A1165">
        <v>1164</v>
      </c>
      <c r="B1165" t="s">
        <v>151</v>
      </c>
      <c r="C1165" t="s">
        <v>265</v>
      </c>
      <c r="D1165">
        <v>108959</v>
      </c>
    </row>
    <row r="1166" spans="1:4" x14ac:dyDescent="0.3">
      <c r="A1166">
        <v>1165</v>
      </c>
      <c r="B1166" t="s">
        <v>113</v>
      </c>
      <c r="C1166" t="s">
        <v>264</v>
      </c>
      <c r="D1166">
        <v>194000</v>
      </c>
    </row>
    <row r="1167" spans="1:4" x14ac:dyDescent="0.3">
      <c r="A1167">
        <v>1166</v>
      </c>
      <c r="B1167" t="s">
        <v>154</v>
      </c>
      <c r="C1167" t="s">
        <v>264</v>
      </c>
      <c r="D1167">
        <v>233170</v>
      </c>
    </row>
    <row r="1168" spans="1:4" x14ac:dyDescent="0.3">
      <c r="A1168">
        <v>1167</v>
      </c>
      <c r="B1168" t="s">
        <v>89</v>
      </c>
      <c r="C1168" t="s">
        <v>264</v>
      </c>
      <c r="D1168">
        <v>245350</v>
      </c>
    </row>
    <row r="1169" spans="1:4" x14ac:dyDescent="0.3">
      <c r="A1169">
        <v>1168</v>
      </c>
      <c r="B1169" t="s">
        <v>193</v>
      </c>
      <c r="C1169" t="s">
        <v>264</v>
      </c>
      <c r="D1169">
        <v>173000</v>
      </c>
    </row>
    <row r="1170" spans="1:4" x14ac:dyDescent="0.3">
      <c r="A1170">
        <v>1169</v>
      </c>
      <c r="B1170" t="s">
        <v>185</v>
      </c>
      <c r="C1170" t="s">
        <v>265</v>
      </c>
      <c r="D1170">
        <v>235000</v>
      </c>
    </row>
    <row r="1171" spans="1:4" x14ac:dyDescent="0.3">
      <c r="A1171">
        <v>1170</v>
      </c>
      <c r="B1171" t="s">
        <v>129</v>
      </c>
      <c r="C1171" t="s">
        <v>264</v>
      </c>
      <c r="D1171">
        <v>625000</v>
      </c>
    </row>
    <row r="1172" spans="1:4" x14ac:dyDescent="0.3">
      <c r="A1172">
        <v>1171</v>
      </c>
      <c r="B1172" t="s">
        <v>131</v>
      </c>
      <c r="C1172" t="s">
        <v>265</v>
      </c>
      <c r="D1172">
        <v>171000</v>
      </c>
    </row>
    <row r="1173" spans="1:4" x14ac:dyDescent="0.3">
      <c r="A1173">
        <v>1172</v>
      </c>
      <c r="B1173" t="s">
        <v>162</v>
      </c>
      <c r="C1173" t="s">
        <v>265</v>
      </c>
      <c r="D1173">
        <v>163000</v>
      </c>
    </row>
    <row r="1174" spans="1:4" x14ac:dyDescent="0.3">
      <c r="A1174">
        <v>1173</v>
      </c>
      <c r="B1174" t="s">
        <v>136</v>
      </c>
      <c r="C1174" t="s">
        <v>264</v>
      </c>
      <c r="D1174">
        <v>171900</v>
      </c>
    </row>
    <row r="1175" spans="1:4" x14ac:dyDescent="0.3">
      <c r="A1175">
        <v>1174</v>
      </c>
      <c r="B1175" t="s">
        <v>205</v>
      </c>
      <c r="C1175" t="s">
        <v>264</v>
      </c>
      <c r="D1175">
        <v>200500</v>
      </c>
    </row>
    <row r="1176" spans="1:4" x14ac:dyDescent="0.3">
      <c r="A1176">
        <v>1175</v>
      </c>
      <c r="B1176" t="s">
        <v>123</v>
      </c>
      <c r="C1176" t="s">
        <v>264</v>
      </c>
      <c r="D1176">
        <v>239000</v>
      </c>
    </row>
    <row r="1177" spans="1:4" x14ac:dyDescent="0.3">
      <c r="A1177">
        <v>1176</v>
      </c>
      <c r="B1177" t="s">
        <v>129</v>
      </c>
      <c r="C1177" t="s">
        <v>264</v>
      </c>
      <c r="D1177">
        <v>285000</v>
      </c>
    </row>
    <row r="1178" spans="1:4" x14ac:dyDescent="0.3">
      <c r="A1178">
        <v>1177</v>
      </c>
      <c r="B1178" t="s">
        <v>131</v>
      </c>
      <c r="C1178" t="s">
        <v>265</v>
      </c>
      <c r="D1178">
        <v>119500</v>
      </c>
    </row>
    <row r="1179" spans="1:4" x14ac:dyDescent="0.3">
      <c r="A1179">
        <v>1178</v>
      </c>
      <c r="B1179" t="s">
        <v>143</v>
      </c>
      <c r="C1179" t="s">
        <v>265</v>
      </c>
      <c r="D1179">
        <v>115000</v>
      </c>
    </row>
    <row r="1180" spans="1:4" x14ac:dyDescent="0.3">
      <c r="A1180">
        <v>1179</v>
      </c>
      <c r="B1180" t="s">
        <v>123</v>
      </c>
      <c r="C1180" t="s">
        <v>264</v>
      </c>
      <c r="D1180">
        <v>154900</v>
      </c>
    </row>
    <row r="1181" spans="1:4" x14ac:dyDescent="0.3">
      <c r="A1181">
        <v>1180</v>
      </c>
      <c r="B1181" t="s">
        <v>185</v>
      </c>
      <c r="C1181" t="s">
        <v>265</v>
      </c>
      <c r="D1181">
        <v>93000</v>
      </c>
    </row>
    <row r="1182" spans="1:4" x14ac:dyDescent="0.3">
      <c r="A1182">
        <v>1181</v>
      </c>
      <c r="B1182" t="s">
        <v>189</v>
      </c>
      <c r="C1182" t="s">
        <v>264</v>
      </c>
      <c r="D1182">
        <v>250000</v>
      </c>
    </row>
    <row r="1183" spans="1:4" x14ac:dyDescent="0.3">
      <c r="A1183">
        <v>1182</v>
      </c>
      <c r="B1183" t="s">
        <v>123</v>
      </c>
      <c r="C1183" t="s">
        <v>264</v>
      </c>
      <c r="D1183">
        <v>392500</v>
      </c>
    </row>
    <row r="1184" spans="1:4" x14ac:dyDescent="0.3">
      <c r="A1184">
        <v>1183</v>
      </c>
      <c r="B1184" t="s">
        <v>129</v>
      </c>
      <c r="C1184" t="s">
        <v>264</v>
      </c>
      <c r="D1184">
        <v>745000</v>
      </c>
    </row>
    <row r="1185" spans="1:4" x14ac:dyDescent="0.3">
      <c r="A1185">
        <v>1184</v>
      </c>
      <c r="B1185" t="s">
        <v>143</v>
      </c>
      <c r="C1185" t="s">
        <v>265</v>
      </c>
      <c r="D1185">
        <v>120000</v>
      </c>
    </row>
    <row r="1186" spans="1:4" x14ac:dyDescent="0.3">
      <c r="A1186">
        <v>1185</v>
      </c>
      <c r="B1186" t="s">
        <v>189</v>
      </c>
      <c r="C1186" t="s">
        <v>264</v>
      </c>
      <c r="D1186">
        <v>186700</v>
      </c>
    </row>
    <row r="1187" spans="1:4" x14ac:dyDescent="0.3">
      <c r="A1187">
        <v>1186</v>
      </c>
      <c r="B1187" t="s">
        <v>185</v>
      </c>
      <c r="C1187" t="s">
        <v>265</v>
      </c>
      <c r="D1187">
        <v>104900</v>
      </c>
    </row>
    <row r="1188" spans="1:4" x14ac:dyDescent="0.3">
      <c r="A1188">
        <v>1187</v>
      </c>
      <c r="B1188" t="s">
        <v>143</v>
      </c>
      <c r="C1188" t="s">
        <v>265</v>
      </c>
      <c r="D1188">
        <v>95000</v>
      </c>
    </row>
    <row r="1189" spans="1:4" x14ac:dyDescent="0.3">
      <c r="A1189">
        <v>1188</v>
      </c>
      <c r="B1189" t="s">
        <v>129</v>
      </c>
      <c r="C1189" t="s">
        <v>264</v>
      </c>
      <c r="D1189">
        <v>262000</v>
      </c>
    </row>
    <row r="1190" spans="1:4" x14ac:dyDescent="0.3">
      <c r="A1190">
        <v>1189</v>
      </c>
      <c r="B1190" t="s">
        <v>89</v>
      </c>
      <c r="C1190" t="s">
        <v>264</v>
      </c>
      <c r="D1190">
        <v>195000</v>
      </c>
    </row>
    <row r="1191" spans="1:4" x14ac:dyDescent="0.3">
      <c r="A1191">
        <v>1190</v>
      </c>
      <c r="B1191" t="s">
        <v>193</v>
      </c>
      <c r="C1191" t="s">
        <v>264</v>
      </c>
      <c r="D1191">
        <v>189000</v>
      </c>
    </row>
    <row r="1192" spans="1:4" x14ac:dyDescent="0.3">
      <c r="A1192">
        <v>1191</v>
      </c>
      <c r="B1192" t="s">
        <v>131</v>
      </c>
      <c r="C1192" t="s">
        <v>265</v>
      </c>
      <c r="D1192">
        <v>168000</v>
      </c>
    </row>
    <row r="1193" spans="1:4" x14ac:dyDescent="0.3">
      <c r="A1193">
        <v>1192</v>
      </c>
      <c r="B1193" t="s">
        <v>136</v>
      </c>
      <c r="C1193" t="s">
        <v>264</v>
      </c>
      <c r="D1193">
        <v>174000</v>
      </c>
    </row>
    <row r="1194" spans="1:4" x14ac:dyDescent="0.3">
      <c r="A1194">
        <v>1193</v>
      </c>
      <c r="B1194" t="s">
        <v>143</v>
      </c>
      <c r="C1194" t="s">
        <v>265</v>
      </c>
      <c r="D1194">
        <v>125000</v>
      </c>
    </row>
    <row r="1195" spans="1:4" x14ac:dyDescent="0.3">
      <c r="A1195">
        <v>1194</v>
      </c>
      <c r="B1195" t="s">
        <v>131</v>
      </c>
      <c r="C1195" t="s">
        <v>265</v>
      </c>
      <c r="D1195">
        <v>165000</v>
      </c>
    </row>
    <row r="1196" spans="1:4" x14ac:dyDescent="0.3">
      <c r="A1196">
        <v>1195</v>
      </c>
      <c r="B1196" t="s">
        <v>151</v>
      </c>
      <c r="C1196" t="s">
        <v>265</v>
      </c>
      <c r="D1196">
        <v>158000</v>
      </c>
    </row>
    <row r="1197" spans="1:4" x14ac:dyDescent="0.3">
      <c r="A1197">
        <v>1196</v>
      </c>
      <c r="B1197" t="s">
        <v>193</v>
      </c>
      <c r="C1197" t="s">
        <v>264</v>
      </c>
      <c r="D1197">
        <v>176000</v>
      </c>
    </row>
    <row r="1198" spans="1:4" x14ac:dyDescent="0.3">
      <c r="A1198">
        <v>1197</v>
      </c>
      <c r="B1198" t="s">
        <v>193</v>
      </c>
      <c r="C1198" t="s">
        <v>264</v>
      </c>
      <c r="D1198">
        <v>219210</v>
      </c>
    </row>
    <row r="1199" spans="1:4" x14ac:dyDescent="0.3">
      <c r="A1199">
        <v>1198</v>
      </c>
      <c r="B1199" t="s">
        <v>143</v>
      </c>
      <c r="C1199" t="s">
        <v>265</v>
      </c>
      <c r="D1199">
        <v>144000</v>
      </c>
    </row>
    <row r="1200" spans="1:4" x14ac:dyDescent="0.3">
      <c r="A1200">
        <v>1199</v>
      </c>
      <c r="B1200" t="s">
        <v>89</v>
      </c>
      <c r="C1200" t="s">
        <v>264</v>
      </c>
      <c r="D1200">
        <v>178000</v>
      </c>
    </row>
    <row r="1201" spans="1:4" x14ac:dyDescent="0.3">
      <c r="A1201">
        <v>1200</v>
      </c>
      <c r="B1201" t="s">
        <v>151</v>
      </c>
      <c r="C1201" t="s">
        <v>265</v>
      </c>
      <c r="D1201">
        <v>148000</v>
      </c>
    </row>
    <row r="1202" spans="1:4" x14ac:dyDescent="0.3">
      <c r="A1202">
        <v>1201</v>
      </c>
      <c r="B1202" t="s">
        <v>162</v>
      </c>
      <c r="C1202" t="s">
        <v>265</v>
      </c>
      <c r="D1202">
        <v>116050</v>
      </c>
    </row>
    <row r="1203" spans="1:4" x14ac:dyDescent="0.3">
      <c r="A1203">
        <v>1202</v>
      </c>
      <c r="B1203" t="s">
        <v>89</v>
      </c>
      <c r="C1203" t="s">
        <v>264</v>
      </c>
      <c r="D1203">
        <v>197900</v>
      </c>
    </row>
    <row r="1204" spans="1:4" x14ac:dyDescent="0.3">
      <c r="A1204">
        <v>1203</v>
      </c>
      <c r="B1204" t="s">
        <v>148</v>
      </c>
      <c r="C1204" t="s">
        <v>265</v>
      </c>
      <c r="D1204">
        <v>117000</v>
      </c>
    </row>
    <row r="1205" spans="1:4" x14ac:dyDescent="0.3">
      <c r="A1205">
        <v>1204</v>
      </c>
      <c r="B1205" t="s">
        <v>89</v>
      </c>
      <c r="C1205" t="s">
        <v>264</v>
      </c>
      <c r="D1205">
        <v>213000</v>
      </c>
    </row>
    <row r="1206" spans="1:4" x14ac:dyDescent="0.3">
      <c r="A1206">
        <v>1205</v>
      </c>
      <c r="B1206" t="s">
        <v>138</v>
      </c>
      <c r="C1206" t="s">
        <v>264</v>
      </c>
      <c r="D1206">
        <v>153500</v>
      </c>
    </row>
    <row r="1207" spans="1:4" x14ac:dyDescent="0.3">
      <c r="A1207">
        <v>1206</v>
      </c>
      <c r="B1207" t="s">
        <v>170</v>
      </c>
      <c r="C1207" t="s">
        <v>264</v>
      </c>
      <c r="D1207">
        <v>271900</v>
      </c>
    </row>
    <row r="1208" spans="1:4" x14ac:dyDescent="0.3">
      <c r="A1208">
        <v>1207</v>
      </c>
      <c r="B1208" t="s">
        <v>170</v>
      </c>
      <c r="C1208" t="s">
        <v>264</v>
      </c>
      <c r="D1208">
        <v>107000</v>
      </c>
    </row>
    <row r="1209" spans="1:4" x14ac:dyDescent="0.3">
      <c r="A1209">
        <v>1208</v>
      </c>
      <c r="B1209" t="s">
        <v>89</v>
      </c>
      <c r="C1209" t="s">
        <v>264</v>
      </c>
      <c r="D1209">
        <v>200000</v>
      </c>
    </row>
    <row r="1210" spans="1:4" x14ac:dyDescent="0.3">
      <c r="A1210">
        <v>1209</v>
      </c>
      <c r="B1210" t="s">
        <v>162</v>
      </c>
      <c r="C1210" t="s">
        <v>265</v>
      </c>
      <c r="D1210">
        <v>140000</v>
      </c>
    </row>
    <row r="1211" spans="1:4" x14ac:dyDescent="0.3">
      <c r="A1211">
        <v>1210</v>
      </c>
      <c r="B1211" t="s">
        <v>136</v>
      </c>
      <c r="C1211" t="s">
        <v>264</v>
      </c>
      <c r="D1211">
        <v>290000</v>
      </c>
    </row>
    <row r="1212" spans="1:4" x14ac:dyDescent="0.3">
      <c r="A1212">
        <v>1211</v>
      </c>
      <c r="B1212" t="s">
        <v>170</v>
      </c>
      <c r="C1212" t="s">
        <v>264</v>
      </c>
      <c r="D1212">
        <v>189000</v>
      </c>
    </row>
    <row r="1213" spans="1:4" x14ac:dyDescent="0.3">
      <c r="A1213">
        <v>1212</v>
      </c>
      <c r="B1213" t="s">
        <v>193</v>
      </c>
      <c r="C1213" t="s">
        <v>264</v>
      </c>
      <c r="D1213">
        <v>164000</v>
      </c>
    </row>
    <row r="1214" spans="1:4" x14ac:dyDescent="0.3">
      <c r="A1214">
        <v>1213</v>
      </c>
      <c r="B1214" t="s">
        <v>185</v>
      </c>
      <c r="C1214" t="s">
        <v>265</v>
      </c>
      <c r="D1214">
        <v>113000</v>
      </c>
    </row>
    <row r="1215" spans="1:4" x14ac:dyDescent="0.3">
      <c r="A1215">
        <v>1214</v>
      </c>
      <c r="B1215" t="s">
        <v>151</v>
      </c>
      <c r="C1215" t="s">
        <v>265</v>
      </c>
      <c r="D1215">
        <v>145000</v>
      </c>
    </row>
    <row r="1216" spans="1:4" x14ac:dyDescent="0.3">
      <c r="A1216">
        <v>1215</v>
      </c>
      <c r="B1216" t="s">
        <v>162</v>
      </c>
      <c r="C1216" t="s">
        <v>265</v>
      </c>
      <c r="D1216">
        <v>134500</v>
      </c>
    </row>
    <row r="1217" spans="1:4" x14ac:dyDescent="0.3">
      <c r="A1217">
        <v>1216</v>
      </c>
      <c r="B1217" t="s">
        <v>151</v>
      </c>
      <c r="C1217" t="s">
        <v>265</v>
      </c>
      <c r="D1217">
        <v>125000</v>
      </c>
    </row>
    <row r="1218" spans="1:4" x14ac:dyDescent="0.3">
      <c r="A1218">
        <v>1217</v>
      </c>
      <c r="B1218" t="s">
        <v>151</v>
      </c>
      <c r="C1218" t="s">
        <v>265</v>
      </c>
      <c r="D1218">
        <v>112000</v>
      </c>
    </row>
    <row r="1219" spans="1:4" x14ac:dyDescent="0.3">
      <c r="A1219">
        <v>1218</v>
      </c>
      <c r="B1219" t="s">
        <v>136</v>
      </c>
      <c r="C1219" t="s">
        <v>264</v>
      </c>
      <c r="D1219">
        <v>229456</v>
      </c>
    </row>
    <row r="1220" spans="1:4" x14ac:dyDescent="0.3">
      <c r="A1220">
        <v>1219</v>
      </c>
      <c r="B1220" t="s">
        <v>148</v>
      </c>
      <c r="C1220" t="s">
        <v>265</v>
      </c>
      <c r="D1220">
        <v>80500</v>
      </c>
    </row>
    <row r="1221" spans="1:4" x14ac:dyDescent="0.3">
      <c r="A1221">
        <v>1220</v>
      </c>
      <c r="B1221" t="s">
        <v>228</v>
      </c>
      <c r="C1221" t="s">
        <v>265</v>
      </c>
      <c r="D1221">
        <v>91500</v>
      </c>
    </row>
    <row r="1222" spans="1:4" x14ac:dyDescent="0.3">
      <c r="A1222">
        <v>1221</v>
      </c>
      <c r="B1222" t="s">
        <v>162</v>
      </c>
      <c r="C1222" t="s">
        <v>265</v>
      </c>
      <c r="D1222">
        <v>115000</v>
      </c>
    </row>
    <row r="1223" spans="1:4" x14ac:dyDescent="0.3">
      <c r="A1223">
        <v>1222</v>
      </c>
      <c r="B1223" t="s">
        <v>151</v>
      </c>
      <c r="C1223" t="s">
        <v>265</v>
      </c>
      <c r="D1223">
        <v>134000</v>
      </c>
    </row>
    <row r="1224" spans="1:4" x14ac:dyDescent="0.3">
      <c r="A1224">
        <v>1223</v>
      </c>
      <c r="B1224" t="s">
        <v>162</v>
      </c>
      <c r="C1224" t="s">
        <v>265</v>
      </c>
      <c r="D1224">
        <v>143000</v>
      </c>
    </row>
    <row r="1225" spans="1:4" x14ac:dyDescent="0.3">
      <c r="A1225">
        <v>1224</v>
      </c>
      <c r="B1225" t="s">
        <v>162</v>
      </c>
      <c r="C1225" t="s">
        <v>265</v>
      </c>
      <c r="D1225">
        <v>137900</v>
      </c>
    </row>
    <row r="1226" spans="1:4" x14ac:dyDescent="0.3">
      <c r="A1226">
        <v>1225</v>
      </c>
      <c r="B1226" t="s">
        <v>193</v>
      </c>
      <c r="C1226" t="s">
        <v>264</v>
      </c>
      <c r="D1226">
        <v>184000</v>
      </c>
    </row>
    <row r="1227" spans="1:4" x14ac:dyDescent="0.3">
      <c r="A1227">
        <v>1226</v>
      </c>
      <c r="B1227" t="s">
        <v>162</v>
      </c>
      <c r="C1227" t="s">
        <v>265</v>
      </c>
      <c r="D1227">
        <v>145000</v>
      </c>
    </row>
    <row r="1228" spans="1:4" x14ac:dyDescent="0.3">
      <c r="A1228">
        <v>1227</v>
      </c>
      <c r="B1228" t="s">
        <v>136</v>
      </c>
      <c r="C1228" t="s">
        <v>264</v>
      </c>
      <c r="D1228">
        <v>214000</v>
      </c>
    </row>
    <row r="1229" spans="1:4" x14ac:dyDescent="0.3">
      <c r="A1229">
        <v>1228</v>
      </c>
      <c r="B1229" t="s">
        <v>162</v>
      </c>
      <c r="C1229" t="s">
        <v>265</v>
      </c>
      <c r="D1229">
        <v>147000</v>
      </c>
    </row>
    <row r="1230" spans="1:4" x14ac:dyDescent="0.3">
      <c r="A1230">
        <v>1229</v>
      </c>
      <c r="B1230" t="s">
        <v>154</v>
      </c>
      <c r="C1230" t="s">
        <v>264</v>
      </c>
      <c r="D1230">
        <v>367294</v>
      </c>
    </row>
    <row r="1231" spans="1:4" x14ac:dyDescent="0.3">
      <c r="A1231">
        <v>1230</v>
      </c>
      <c r="B1231" t="s">
        <v>162</v>
      </c>
      <c r="C1231" t="s">
        <v>265</v>
      </c>
      <c r="D1231">
        <v>127000</v>
      </c>
    </row>
    <row r="1232" spans="1:4" x14ac:dyDescent="0.3">
      <c r="A1232">
        <v>1231</v>
      </c>
      <c r="B1232" t="s">
        <v>151</v>
      </c>
      <c r="C1232" t="s">
        <v>265</v>
      </c>
      <c r="D1232">
        <v>190000</v>
      </c>
    </row>
    <row r="1233" spans="1:4" x14ac:dyDescent="0.3">
      <c r="A1233">
        <v>1232</v>
      </c>
      <c r="B1233" t="s">
        <v>162</v>
      </c>
      <c r="C1233" t="s">
        <v>265</v>
      </c>
      <c r="D1233">
        <v>132500</v>
      </c>
    </row>
    <row r="1234" spans="1:4" x14ac:dyDescent="0.3">
      <c r="A1234">
        <v>1233</v>
      </c>
      <c r="B1234" t="s">
        <v>162</v>
      </c>
      <c r="C1234" t="s">
        <v>265</v>
      </c>
      <c r="D1234">
        <v>101800</v>
      </c>
    </row>
    <row r="1235" spans="1:4" x14ac:dyDescent="0.3">
      <c r="A1235">
        <v>1234</v>
      </c>
      <c r="B1235" t="s">
        <v>162</v>
      </c>
      <c r="C1235" t="s">
        <v>265</v>
      </c>
      <c r="D1235">
        <v>142000</v>
      </c>
    </row>
    <row r="1236" spans="1:4" x14ac:dyDescent="0.3">
      <c r="A1236">
        <v>1235</v>
      </c>
      <c r="B1236" t="s">
        <v>232</v>
      </c>
      <c r="C1236" t="s">
        <v>265</v>
      </c>
      <c r="D1236">
        <v>130000</v>
      </c>
    </row>
    <row r="1237" spans="1:4" x14ac:dyDescent="0.3">
      <c r="A1237">
        <v>1236</v>
      </c>
      <c r="B1237" t="s">
        <v>123</v>
      </c>
      <c r="C1237" t="s">
        <v>264</v>
      </c>
      <c r="D1237">
        <v>138887</v>
      </c>
    </row>
    <row r="1238" spans="1:4" x14ac:dyDescent="0.3">
      <c r="A1238">
        <v>1237</v>
      </c>
      <c r="B1238" t="s">
        <v>154</v>
      </c>
      <c r="C1238" t="s">
        <v>264</v>
      </c>
      <c r="D1238">
        <v>175500</v>
      </c>
    </row>
    <row r="1239" spans="1:4" x14ac:dyDescent="0.3">
      <c r="A1239">
        <v>1238</v>
      </c>
      <c r="B1239" t="s">
        <v>89</v>
      </c>
      <c r="C1239" t="s">
        <v>264</v>
      </c>
      <c r="D1239">
        <v>195000</v>
      </c>
    </row>
    <row r="1240" spans="1:4" x14ac:dyDescent="0.3">
      <c r="A1240">
        <v>1239</v>
      </c>
      <c r="B1240" t="s">
        <v>170</v>
      </c>
      <c r="C1240" t="s">
        <v>264</v>
      </c>
      <c r="D1240">
        <v>142500</v>
      </c>
    </row>
    <row r="1241" spans="1:4" x14ac:dyDescent="0.3">
      <c r="A1241">
        <v>1240</v>
      </c>
      <c r="B1241" t="s">
        <v>189</v>
      </c>
      <c r="C1241" t="s">
        <v>264</v>
      </c>
      <c r="D1241">
        <v>265900</v>
      </c>
    </row>
    <row r="1242" spans="1:4" x14ac:dyDescent="0.3">
      <c r="A1242">
        <v>1241</v>
      </c>
      <c r="B1242" t="s">
        <v>89</v>
      </c>
      <c r="C1242" t="s">
        <v>264</v>
      </c>
      <c r="D1242">
        <v>224900</v>
      </c>
    </row>
    <row r="1243" spans="1:4" x14ac:dyDescent="0.3">
      <c r="A1243">
        <v>1242</v>
      </c>
      <c r="B1243" t="s">
        <v>136</v>
      </c>
      <c r="C1243" t="s">
        <v>264</v>
      </c>
      <c r="D1243">
        <v>248328</v>
      </c>
    </row>
    <row r="1244" spans="1:4" x14ac:dyDescent="0.3">
      <c r="A1244">
        <v>1243</v>
      </c>
      <c r="B1244" t="s">
        <v>138</v>
      </c>
      <c r="C1244" t="s">
        <v>264</v>
      </c>
      <c r="D1244">
        <v>170000</v>
      </c>
    </row>
    <row r="1245" spans="1:4" x14ac:dyDescent="0.3">
      <c r="A1245">
        <v>1244</v>
      </c>
      <c r="B1245" t="s">
        <v>154</v>
      </c>
      <c r="C1245" t="s">
        <v>264</v>
      </c>
      <c r="D1245">
        <v>465000</v>
      </c>
    </row>
    <row r="1246" spans="1:4" x14ac:dyDescent="0.3">
      <c r="A1246">
        <v>1245</v>
      </c>
      <c r="B1246" t="s">
        <v>123</v>
      </c>
      <c r="C1246" t="s">
        <v>264</v>
      </c>
      <c r="D1246">
        <v>230000</v>
      </c>
    </row>
    <row r="1247" spans="1:4" x14ac:dyDescent="0.3">
      <c r="A1247">
        <v>1246</v>
      </c>
      <c r="B1247" t="s">
        <v>138</v>
      </c>
      <c r="C1247" t="s">
        <v>264</v>
      </c>
      <c r="D1247">
        <v>178000</v>
      </c>
    </row>
    <row r="1248" spans="1:4" x14ac:dyDescent="0.3">
      <c r="A1248">
        <v>1247</v>
      </c>
      <c r="B1248" t="s">
        <v>136</v>
      </c>
      <c r="C1248" t="s">
        <v>264</v>
      </c>
      <c r="D1248">
        <v>186500</v>
      </c>
    </row>
    <row r="1249" spans="1:4" x14ac:dyDescent="0.3">
      <c r="A1249">
        <v>1248</v>
      </c>
      <c r="B1249" t="s">
        <v>131</v>
      </c>
      <c r="C1249" t="s">
        <v>265</v>
      </c>
      <c r="D1249">
        <v>169900</v>
      </c>
    </row>
    <row r="1250" spans="1:4" x14ac:dyDescent="0.3">
      <c r="A1250">
        <v>1249</v>
      </c>
      <c r="B1250" t="s">
        <v>143</v>
      </c>
      <c r="C1250" t="s">
        <v>265</v>
      </c>
      <c r="D1250">
        <v>129500</v>
      </c>
    </row>
    <row r="1251" spans="1:4" x14ac:dyDescent="0.3">
      <c r="A1251">
        <v>1250</v>
      </c>
      <c r="B1251" t="s">
        <v>162</v>
      </c>
      <c r="C1251" t="s">
        <v>265</v>
      </c>
      <c r="D1251">
        <v>119000</v>
      </c>
    </row>
    <row r="1252" spans="1:4" x14ac:dyDescent="0.3">
      <c r="A1252">
        <v>1251</v>
      </c>
      <c r="B1252" t="s">
        <v>162</v>
      </c>
      <c r="C1252" t="s">
        <v>265</v>
      </c>
      <c r="D1252">
        <v>244000</v>
      </c>
    </row>
    <row r="1253" spans="1:4" x14ac:dyDescent="0.3">
      <c r="A1253">
        <v>1252</v>
      </c>
      <c r="B1253" t="s">
        <v>154</v>
      </c>
      <c r="C1253" t="s">
        <v>264</v>
      </c>
      <c r="D1253">
        <v>171750</v>
      </c>
    </row>
    <row r="1254" spans="1:4" x14ac:dyDescent="0.3">
      <c r="A1254">
        <v>1253</v>
      </c>
      <c r="B1254" t="s">
        <v>131</v>
      </c>
      <c r="C1254" t="s">
        <v>265</v>
      </c>
      <c r="D1254">
        <v>130000</v>
      </c>
    </row>
    <row r="1255" spans="1:4" x14ac:dyDescent="0.3">
      <c r="A1255">
        <v>1254</v>
      </c>
      <c r="B1255" t="s">
        <v>113</v>
      </c>
      <c r="C1255" t="s">
        <v>264</v>
      </c>
      <c r="D1255">
        <v>294000</v>
      </c>
    </row>
    <row r="1256" spans="1:4" x14ac:dyDescent="0.3">
      <c r="A1256">
        <v>1255</v>
      </c>
      <c r="B1256" t="s">
        <v>185</v>
      </c>
      <c r="C1256" t="s">
        <v>265</v>
      </c>
      <c r="D1256">
        <v>165400</v>
      </c>
    </row>
    <row r="1257" spans="1:4" x14ac:dyDescent="0.3">
      <c r="A1257">
        <v>1256</v>
      </c>
      <c r="B1257" t="s">
        <v>148</v>
      </c>
      <c r="C1257" t="s">
        <v>265</v>
      </c>
      <c r="D1257">
        <v>127500</v>
      </c>
    </row>
    <row r="1258" spans="1:4" x14ac:dyDescent="0.3">
      <c r="A1258">
        <v>1257</v>
      </c>
      <c r="B1258" t="s">
        <v>129</v>
      </c>
      <c r="C1258" t="s">
        <v>264</v>
      </c>
      <c r="D1258">
        <v>301500</v>
      </c>
    </row>
    <row r="1259" spans="1:4" x14ac:dyDescent="0.3">
      <c r="A1259">
        <v>1258</v>
      </c>
      <c r="B1259" t="s">
        <v>185</v>
      </c>
      <c r="C1259" t="s">
        <v>265</v>
      </c>
      <c r="D1259">
        <v>99900</v>
      </c>
    </row>
    <row r="1260" spans="1:4" x14ac:dyDescent="0.3">
      <c r="A1260">
        <v>1259</v>
      </c>
      <c r="B1260" t="s">
        <v>193</v>
      </c>
      <c r="C1260" t="s">
        <v>264</v>
      </c>
      <c r="D1260">
        <v>190000</v>
      </c>
    </row>
    <row r="1261" spans="1:4" x14ac:dyDescent="0.3">
      <c r="A1261">
        <v>1260</v>
      </c>
      <c r="B1261" t="s">
        <v>162</v>
      </c>
      <c r="C1261" t="s">
        <v>265</v>
      </c>
      <c r="D1261">
        <v>151000</v>
      </c>
    </row>
    <row r="1262" spans="1:4" x14ac:dyDescent="0.3">
      <c r="A1262">
        <v>1261</v>
      </c>
      <c r="B1262" t="s">
        <v>193</v>
      </c>
      <c r="C1262" t="s">
        <v>264</v>
      </c>
      <c r="D1262">
        <v>181000</v>
      </c>
    </row>
    <row r="1263" spans="1:4" x14ac:dyDescent="0.3">
      <c r="A1263">
        <v>1262</v>
      </c>
      <c r="B1263" t="s">
        <v>162</v>
      </c>
      <c r="C1263" t="s">
        <v>265</v>
      </c>
      <c r="D1263">
        <v>128900</v>
      </c>
    </row>
    <row r="1264" spans="1:4" x14ac:dyDescent="0.3">
      <c r="A1264">
        <v>1263</v>
      </c>
      <c r="B1264" t="s">
        <v>205</v>
      </c>
      <c r="C1264" t="s">
        <v>264</v>
      </c>
      <c r="D1264">
        <v>161500</v>
      </c>
    </row>
    <row r="1265" spans="1:4" x14ac:dyDescent="0.3">
      <c r="A1265">
        <v>1264</v>
      </c>
      <c r="B1265" t="s">
        <v>148</v>
      </c>
      <c r="C1265" t="s">
        <v>265</v>
      </c>
      <c r="D1265">
        <v>180500</v>
      </c>
    </row>
    <row r="1266" spans="1:4" x14ac:dyDescent="0.3">
      <c r="A1266">
        <v>1265</v>
      </c>
      <c r="B1266" t="s">
        <v>162</v>
      </c>
      <c r="C1266" t="s">
        <v>265</v>
      </c>
      <c r="D1266">
        <v>181000</v>
      </c>
    </row>
    <row r="1267" spans="1:4" x14ac:dyDescent="0.3">
      <c r="A1267">
        <v>1266</v>
      </c>
      <c r="B1267" t="s">
        <v>136</v>
      </c>
      <c r="C1267" t="s">
        <v>264</v>
      </c>
      <c r="D1267">
        <v>183900</v>
      </c>
    </row>
    <row r="1268" spans="1:4" x14ac:dyDescent="0.3">
      <c r="A1268">
        <v>1267</v>
      </c>
      <c r="B1268" t="s">
        <v>143</v>
      </c>
      <c r="C1268" t="s">
        <v>265</v>
      </c>
      <c r="D1268">
        <v>122000</v>
      </c>
    </row>
    <row r="1269" spans="1:4" x14ac:dyDescent="0.3">
      <c r="A1269">
        <v>1268</v>
      </c>
      <c r="B1269" t="s">
        <v>189</v>
      </c>
      <c r="C1269" t="s">
        <v>264</v>
      </c>
      <c r="D1269">
        <v>378500</v>
      </c>
    </row>
    <row r="1270" spans="1:4" x14ac:dyDescent="0.3">
      <c r="A1270">
        <v>1269</v>
      </c>
      <c r="B1270" t="s">
        <v>123</v>
      </c>
      <c r="C1270" t="s">
        <v>264</v>
      </c>
      <c r="D1270">
        <v>381000</v>
      </c>
    </row>
    <row r="1271" spans="1:4" x14ac:dyDescent="0.3">
      <c r="A1271">
        <v>1270</v>
      </c>
      <c r="B1271" t="s">
        <v>162</v>
      </c>
      <c r="C1271" t="s">
        <v>265</v>
      </c>
      <c r="D1271">
        <v>144000</v>
      </c>
    </row>
    <row r="1272" spans="1:4" x14ac:dyDescent="0.3">
      <c r="A1272">
        <v>1271</v>
      </c>
      <c r="B1272" t="s">
        <v>205</v>
      </c>
      <c r="C1272" t="s">
        <v>264</v>
      </c>
      <c r="D1272">
        <v>260000</v>
      </c>
    </row>
    <row r="1273" spans="1:4" x14ac:dyDescent="0.3">
      <c r="A1273">
        <v>1272</v>
      </c>
      <c r="B1273" t="s">
        <v>138</v>
      </c>
      <c r="C1273" t="s">
        <v>264</v>
      </c>
      <c r="D1273">
        <v>185750</v>
      </c>
    </row>
    <row r="1274" spans="1:4" x14ac:dyDescent="0.3">
      <c r="A1274">
        <v>1273</v>
      </c>
      <c r="B1274" t="s">
        <v>151</v>
      </c>
      <c r="C1274" t="s">
        <v>265</v>
      </c>
      <c r="D1274">
        <v>137000</v>
      </c>
    </row>
    <row r="1275" spans="1:4" x14ac:dyDescent="0.3">
      <c r="A1275">
        <v>1274</v>
      </c>
      <c r="B1275" t="s">
        <v>185</v>
      </c>
      <c r="C1275" t="s">
        <v>265</v>
      </c>
      <c r="D1275">
        <v>177000</v>
      </c>
    </row>
    <row r="1276" spans="1:4" x14ac:dyDescent="0.3">
      <c r="A1276">
        <v>1275</v>
      </c>
      <c r="B1276" t="s">
        <v>123</v>
      </c>
      <c r="C1276" t="s">
        <v>264</v>
      </c>
      <c r="D1276">
        <v>139000</v>
      </c>
    </row>
    <row r="1277" spans="1:4" x14ac:dyDescent="0.3">
      <c r="A1277">
        <v>1276</v>
      </c>
      <c r="B1277" t="s">
        <v>162</v>
      </c>
      <c r="C1277" t="s">
        <v>265</v>
      </c>
      <c r="D1277">
        <v>137000</v>
      </c>
    </row>
    <row r="1278" spans="1:4" x14ac:dyDescent="0.3">
      <c r="A1278">
        <v>1277</v>
      </c>
      <c r="B1278" t="s">
        <v>138</v>
      </c>
      <c r="C1278" t="s">
        <v>264</v>
      </c>
      <c r="D1278">
        <v>162000</v>
      </c>
    </row>
    <row r="1279" spans="1:4" x14ac:dyDescent="0.3">
      <c r="A1279">
        <v>1278</v>
      </c>
      <c r="B1279" t="s">
        <v>138</v>
      </c>
      <c r="C1279" t="s">
        <v>264</v>
      </c>
      <c r="D1279">
        <v>197900</v>
      </c>
    </row>
    <row r="1280" spans="1:4" x14ac:dyDescent="0.3">
      <c r="A1280">
        <v>1279</v>
      </c>
      <c r="B1280" t="s">
        <v>89</v>
      </c>
      <c r="C1280" t="s">
        <v>264</v>
      </c>
      <c r="D1280">
        <v>237000</v>
      </c>
    </row>
    <row r="1281" spans="1:4" x14ac:dyDescent="0.3">
      <c r="A1281">
        <v>1280</v>
      </c>
      <c r="B1281" t="s">
        <v>176</v>
      </c>
      <c r="C1281" t="s">
        <v>265</v>
      </c>
      <c r="D1281">
        <v>68400</v>
      </c>
    </row>
    <row r="1282" spans="1:4" x14ac:dyDescent="0.3">
      <c r="A1282">
        <v>1281</v>
      </c>
      <c r="B1282" t="s">
        <v>89</v>
      </c>
      <c r="C1282" t="s">
        <v>264</v>
      </c>
      <c r="D1282">
        <v>227000</v>
      </c>
    </row>
    <row r="1283" spans="1:4" x14ac:dyDescent="0.3">
      <c r="A1283">
        <v>1282</v>
      </c>
      <c r="B1283" t="s">
        <v>189</v>
      </c>
      <c r="C1283" t="s">
        <v>264</v>
      </c>
      <c r="D1283">
        <v>180000</v>
      </c>
    </row>
    <row r="1284" spans="1:4" x14ac:dyDescent="0.3">
      <c r="A1284">
        <v>1283</v>
      </c>
      <c r="B1284" t="s">
        <v>89</v>
      </c>
      <c r="C1284" t="s">
        <v>264</v>
      </c>
      <c r="D1284">
        <v>150500</v>
      </c>
    </row>
    <row r="1285" spans="1:4" x14ac:dyDescent="0.3">
      <c r="A1285">
        <v>1284</v>
      </c>
      <c r="B1285" t="s">
        <v>131</v>
      </c>
      <c r="C1285" t="s">
        <v>265</v>
      </c>
      <c r="D1285">
        <v>139000</v>
      </c>
    </row>
    <row r="1286" spans="1:4" x14ac:dyDescent="0.3">
      <c r="A1286">
        <v>1285</v>
      </c>
      <c r="B1286" t="s">
        <v>232</v>
      </c>
      <c r="C1286" t="s">
        <v>265</v>
      </c>
      <c r="D1286">
        <v>169000</v>
      </c>
    </row>
    <row r="1287" spans="1:4" x14ac:dyDescent="0.3">
      <c r="A1287">
        <v>1286</v>
      </c>
      <c r="B1287" t="s">
        <v>148</v>
      </c>
      <c r="C1287" t="s">
        <v>265</v>
      </c>
      <c r="D1287">
        <v>132500</v>
      </c>
    </row>
    <row r="1288" spans="1:4" x14ac:dyDescent="0.3">
      <c r="A1288">
        <v>1287</v>
      </c>
      <c r="B1288" t="s">
        <v>138</v>
      </c>
      <c r="C1288" t="s">
        <v>264</v>
      </c>
      <c r="D1288">
        <v>143000</v>
      </c>
    </row>
    <row r="1289" spans="1:4" x14ac:dyDescent="0.3">
      <c r="A1289">
        <v>1288</v>
      </c>
      <c r="B1289" t="s">
        <v>205</v>
      </c>
      <c r="C1289" t="s">
        <v>264</v>
      </c>
      <c r="D1289">
        <v>190000</v>
      </c>
    </row>
    <row r="1290" spans="1:4" x14ac:dyDescent="0.3">
      <c r="A1290">
        <v>1289</v>
      </c>
      <c r="B1290" t="s">
        <v>200</v>
      </c>
      <c r="C1290" t="s">
        <v>264</v>
      </c>
      <c r="D1290">
        <v>278000</v>
      </c>
    </row>
    <row r="1291" spans="1:4" x14ac:dyDescent="0.3">
      <c r="A1291">
        <v>1290</v>
      </c>
      <c r="B1291" t="s">
        <v>154</v>
      </c>
      <c r="C1291" t="s">
        <v>264</v>
      </c>
      <c r="D1291">
        <v>281000</v>
      </c>
    </row>
    <row r="1292" spans="1:4" x14ac:dyDescent="0.3">
      <c r="A1292">
        <v>1291</v>
      </c>
      <c r="B1292" t="s">
        <v>162</v>
      </c>
      <c r="C1292" t="s">
        <v>265</v>
      </c>
      <c r="D1292">
        <v>180500</v>
      </c>
    </row>
    <row r="1293" spans="1:4" x14ac:dyDescent="0.3">
      <c r="A1293">
        <v>1292</v>
      </c>
      <c r="B1293" t="s">
        <v>228</v>
      </c>
      <c r="C1293" t="s">
        <v>265</v>
      </c>
      <c r="D1293">
        <v>119500</v>
      </c>
    </row>
    <row r="1294" spans="1:4" x14ac:dyDescent="0.3">
      <c r="A1294">
        <v>1293</v>
      </c>
      <c r="B1294" t="s">
        <v>143</v>
      </c>
      <c r="C1294" t="s">
        <v>265</v>
      </c>
      <c r="D1294">
        <v>107500</v>
      </c>
    </row>
    <row r="1295" spans="1:4" x14ac:dyDescent="0.3">
      <c r="A1295">
        <v>1294</v>
      </c>
      <c r="B1295" t="s">
        <v>138</v>
      </c>
      <c r="C1295" t="s">
        <v>264</v>
      </c>
      <c r="D1295">
        <v>162900</v>
      </c>
    </row>
    <row r="1296" spans="1:4" x14ac:dyDescent="0.3">
      <c r="A1296">
        <v>1295</v>
      </c>
      <c r="B1296" t="s">
        <v>185</v>
      </c>
      <c r="C1296" t="s">
        <v>265</v>
      </c>
      <c r="D1296">
        <v>115000</v>
      </c>
    </row>
    <row r="1297" spans="1:4" x14ac:dyDescent="0.3">
      <c r="A1297">
        <v>1296</v>
      </c>
      <c r="B1297" t="s">
        <v>162</v>
      </c>
      <c r="C1297" t="s">
        <v>265</v>
      </c>
      <c r="D1297">
        <v>138500</v>
      </c>
    </row>
    <row r="1298" spans="1:4" x14ac:dyDescent="0.3">
      <c r="A1298">
        <v>1297</v>
      </c>
      <c r="B1298" t="s">
        <v>162</v>
      </c>
      <c r="C1298" t="s">
        <v>265</v>
      </c>
      <c r="D1298">
        <v>155000</v>
      </c>
    </row>
    <row r="1299" spans="1:4" x14ac:dyDescent="0.3">
      <c r="A1299">
        <v>1298</v>
      </c>
      <c r="B1299" t="s">
        <v>185</v>
      </c>
      <c r="C1299" t="s">
        <v>265</v>
      </c>
      <c r="D1299">
        <v>140000</v>
      </c>
    </row>
    <row r="1300" spans="1:4" x14ac:dyDescent="0.3">
      <c r="A1300">
        <v>1299</v>
      </c>
      <c r="B1300" t="s">
        <v>185</v>
      </c>
      <c r="C1300" t="s">
        <v>265</v>
      </c>
      <c r="D1300">
        <v>160000</v>
      </c>
    </row>
    <row r="1301" spans="1:4" x14ac:dyDescent="0.3">
      <c r="A1301">
        <v>1300</v>
      </c>
      <c r="B1301" t="s">
        <v>162</v>
      </c>
      <c r="C1301" t="s">
        <v>265</v>
      </c>
      <c r="D1301">
        <v>154000</v>
      </c>
    </row>
    <row r="1302" spans="1:4" x14ac:dyDescent="0.3">
      <c r="A1302">
        <v>1301</v>
      </c>
      <c r="B1302" t="s">
        <v>193</v>
      </c>
      <c r="C1302" t="s">
        <v>264</v>
      </c>
      <c r="D1302">
        <v>225000</v>
      </c>
    </row>
    <row r="1303" spans="1:4" x14ac:dyDescent="0.3">
      <c r="A1303">
        <v>1302</v>
      </c>
      <c r="B1303" t="s">
        <v>123</v>
      </c>
      <c r="C1303" t="s">
        <v>264</v>
      </c>
      <c r="D1303">
        <v>177500</v>
      </c>
    </row>
    <row r="1304" spans="1:4" x14ac:dyDescent="0.3">
      <c r="A1304">
        <v>1303</v>
      </c>
      <c r="B1304" t="s">
        <v>129</v>
      </c>
      <c r="C1304" t="s">
        <v>264</v>
      </c>
      <c r="D1304">
        <v>290000</v>
      </c>
    </row>
    <row r="1305" spans="1:4" x14ac:dyDescent="0.3">
      <c r="A1305">
        <v>1304</v>
      </c>
      <c r="B1305" t="s">
        <v>136</v>
      </c>
      <c r="C1305" t="s">
        <v>264</v>
      </c>
      <c r="D1305">
        <v>232000</v>
      </c>
    </row>
    <row r="1306" spans="1:4" x14ac:dyDescent="0.3">
      <c r="A1306">
        <v>1305</v>
      </c>
      <c r="B1306" t="s">
        <v>185</v>
      </c>
      <c r="C1306" t="s">
        <v>265</v>
      </c>
      <c r="D1306">
        <v>130000</v>
      </c>
    </row>
    <row r="1307" spans="1:4" x14ac:dyDescent="0.3">
      <c r="A1307">
        <v>1306</v>
      </c>
      <c r="B1307" t="s">
        <v>154</v>
      </c>
      <c r="C1307" t="s">
        <v>264</v>
      </c>
      <c r="D1307">
        <v>325000</v>
      </c>
    </row>
    <row r="1308" spans="1:4" x14ac:dyDescent="0.3">
      <c r="A1308">
        <v>1307</v>
      </c>
      <c r="B1308" t="s">
        <v>154</v>
      </c>
      <c r="C1308" t="s">
        <v>264</v>
      </c>
      <c r="D1308">
        <v>202500</v>
      </c>
    </row>
    <row r="1309" spans="1:4" x14ac:dyDescent="0.3">
      <c r="A1309">
        <v>1308</v>
      </c>
      <c r="B1309" t="s">
        <v>89</v>
      </c>
      <c r="C1309" t="s">
        <v>264</v>
      </c>
      <c r="D1309">
        <v>138000</v>
      </c>
    </row>
    <row r="1310" spans="1:4" x14ac:dyDescent="0.3">
      <c r="A1310">
        <v>1309</v>
      </c>
      <c r="B1310" t="s">
        <v>143</v>
      </c>
      <c r="C1310" t="s">
        <v>265</v>
      </c>
      <c r="D1310">
        <v>147000</v>
      </c>
    </row>
    <row r="1311" spans="1:4" x14ac:dyDescent="0.3">
      <c r="A1311">
        <v>1310</v>
      </c>
      <c r="B1311" t="s">
        <v>170</v>
      </c>
      <c r="C1311" t="s">
        <v>264</v>
      </c>
      <c r="D1311">
        <v>179200</v>
      </c>
    </row>
    <row r="1312" spans="1:4" x14ac:dyDescent="0.3">
      <c r="A1312">
        <v>1311</v>
      </c>
      <c r="B1312" t="s">
        <v>123</v>
      </c>
      <c r="C1312" t="s">
        <v>264</v>
      </c>
      <c r="D1312">
        <v>335000</v>
      </c>
    </row>
    <row r="1313" spans="1:4" x14ac:dyDescent="0.3">
      <c r="A1313">
        <v>1312</v>
      </c>
      <c r="B1313" t="s">
        <v>89</v>
      </c>
      <c r="C1313" t="s">
        <v>264</v>
      </c>
      <c r="D1313">
        <v>203000</v>
      </c>
    </row>
    <row r="1314" spans="1:4" x14ac:dyDescent="0.3">
      <c r="A1314">
        <v>1313</v>
      </c>
      <c r="B1314" t="s">
        <v>129</v>
      </c>
      <c r="C1314" t="s">
        <v>264</v>
      </c>
      <c r="D1314">
        <v>302000</v>
      </c>
    </row>
    <row r="1315" spans="1:4" x14ac:dyDescent="0.3">
      <c r="A1315">
        <v>1314</v>
      </c>
      <c r="B1315" t="s">
        <v>129</v>
      </c>
      <c r="C1315" t="s">
        <v>264</v>
      </c>
      <c r="D1315">
        <v>333168</v>
      </c>
    </row>
    <row r="1316" spans="1:4" x14ac:dyDescent="0.3">
      <c r="A1316">
        <v>1315</v>
      </c>
      <c r="B1316" t="s">
        <v>185</v>
      </c>
      <c r="C1316" t="s">
        <v>265</v>
      </c>
      <c r="D1316">
        <v>119000</v>
      </c>
    </row>
    <row r="1317" spans="1:4" x14ac:dyDescent="0.3">
      <c r="A1317">
        <v>1316</v>
      </c>
      <c r="B1317" t="s">
        <v>162</v>
      </c>
      <c r="C1317" t="s">
        <v>265</v>
      </c>
      <c r="D1317">
        <v>206900</v>
      </c>
    </row>
    <row r="1318" spans="1:4" x14ac:dyDescent="0.3">
      <c r="A1318">
        <v>1317</v>
      </c>
      <c r="B1318" t="s">
        <v>89</v>
      </c>
      <c r="C1318" t="s">
        <v>264</v>
      </c>
      <c r="D1318">
        <v>295493</v>
      </c>
    </row>
    <row r="1319" spans="1:4" x14ac:dyDescent="0.3">
      <c r="A1319">
        <v>1318</v>
      </c>
      <c r="B1319" t="s">
        <v>136</v>
      </c>
      <c r="C1319" t="s">
        <v>264</v>
      </c>
      <c r="D1319">
        <v>208900</v>
      </c>
    </row>
    <row r="1320" spans="1:4" x14ac:dyDescent="0.3">
      <c r="A1320">
        <v>1319</v>
      </c>
      <c r="B1320" t="s">
        <v>89</v>
      </c>
      <c r="C1320" t="s">
        <v>264</v>
      </c>
      <c r="D1320">
        <v>275000</v>
      </c>
    </row>
    <row r="1321" spans="1:4" x14ac:dyDescent="0.3">
      <c r="A1321">
        <v>1320</v>
      </c>
      <c r="B1321" t="s">
        <v>185</v>
      </c>
      <c r="C1321" t="s">
        <v>265</v>
      </c>
      <c r="D1321">
        <v>111000</v>
      </c>
    </row>
    <row r="1322" spans="1:4" x14ac:dyDescent="0.3">
      <c r="A1322">
        <v>1321</v>
      </c>
      <c r="B1322" t="s">
        <v>162</v>
      </c>
      <c r="C1322" t="s">
        <v>265</v>
      </c>
      <c r="D1322">
        <v>156500</v>
      </c>
    </row>
    <row r="1323" spans="1:4" x14ac:dyDescent="0.3">
      <c r="A1323">
        <v>1322</v>
      </c>
      <c r="B1323" t="s">
        <v>148</v>
      </c>
      <c r="C1323" t="s">
        <v>265</v>
      </c>
      <c r="D1323">
        <v>72500</v>
      </c>
    </row>
    <row r="1324" spans="1:4" x14ac:dyDescent="0.3">
      <c r="A1324">
        <v>1323</v>
      </c>
      <c r="B1324" t="s">
        <v>129</v>
      </c>
      <c r="C1324" t="s">
        <v>264</v>
      </c>
      <c r="D1324">
        <v>190000</v>
      </c>
    </row>
    <row r="1325" spans="1:4" x14ac:dyDescent="0.3">
      <c r="A1325">
        <v>1324</v>
      </c>
      <c r="B1325" t="s">
        <v>148</v>
      </c>
      <c r="C1325" t="s">
        <v>265</v>
      </c>
      <c r="D1325">
        <v>82500</v>
      </c>
    </row>
    <row r="1326" spans="1:4" x14ac:dyDescent="0.3">
      <c r="A1326">
        <v>1325</v>
      </c>
      <c r="B1326" t="s">
        <v>136</v>
      </c>
      <c r="C1326" t="s">
        <v>264</v>
      </c>
      <c r="D1326">
        <v>147000</v>
      </c>
    </row>
    <row r="1327" spans="1:4" x14ac:dyDescent="0.3">
      <c r="A1327">
        <v>1326</v>
      </c>
      <c r="B1327" t="s">
        <v>176</v>
      </c>
      <c r="C1327" t="s">
        <v>265</v>
      </c>
      <c r="D1327">
        <v>55000</v>
      </c>
    </row>
    <row r="1328" spans="1:4" x14ac:dyDescent="0.3">
      <c r="A1328">
        <v>1327</v>
      </c>
      <c r="B1328" t="s">
        <v>185</v>
      </c>
      <c r="C1328" t="s">
        <v>265</v>
      </c>
      <c r="D1328">
        <v>79000</v>
      </c>
    </row>
    <row r="1329" spans="1:4" x14ac:dyDescent="0.3">
      <c r="A1329">
        <v>1328</v>
      </c>
      <c r="B1329" t="s">
        <v>131</v>
      </c>
      <c r="C1329" t="s">
        <v>265</v>
      </c>
      <c r="D1329">
        <v>130500</v>
      </c>
    </row>
    <row r="1330" spans="1:4" x14ac:dyDescent="0.3">
      <c r="A1330">
        <v>1329</v>
      </c>
      <c r="B1330" t="s">
        <v>143</v>
      </c>
      <c r="C1330" t="s">
        <v>265</v>
      </c>
      <c r="D1330">
        <v>256000</v>
      </c>
    </row>
    <row r="1331" spans="1:4" x14ac:dyDescent="0.3">
      <c r="A1331">
        <v>1330</v>
      </c>
      <c r="B1331" t="s">
        <v>193</v>
      </c>
      <c r="C1331" t="s">
        <v>264</v>
      </c>
      <c r="D1331">
        <v>176500</v>
      </c>
    </row>
    <row r="1332" spans="1:4" x14ac:dyDescent="0.3">
      <c r="A1332">
        <v>1331</v>
      </c>
      <c r="B1332" t="s">
        <v>136</v>
      </c>
      <c r="C1332" t="s">
        <v>264</v>
      </c>
      <c r="D1332">
        <v>227000</v>
      </c>
    </row>
    <row r="1333" spans="1:4" x14ac:dyDescent="0.3">
      <c r="A1333">
        <v>1332</v>
      </c>
      <c r="B1333" t="s">
        <v>89</v>
      </c>
      <c r="C1333" t="s">
        <v>264</v>
      </c>
      <c r="D1333">
        <v>132500</v>
      </c>
    </row>
    <row r="1334" spans="1:4" x14ac:dyDescent="0.3">
      <c r="A1334">
        <v>1333</v>
      </c>
      <c r="B1334" t="s">
        <v>185</v>
      </c>
      <c r="C1334" t="s">
        <v>265</v>
      </c>
      <c r="D1334">
        <v>100000</v>
      </c>
    </row>
    <row r="1335" spans="1:4" x14ac:dyDescent="0.3">
      <c r="A1335">
        <v>1334</v>
      </c>
      <c r="B1335" t="s">
        <v>176</v>
      </c>
      <c r="C1335" t="s">
        <v>265</v>
      </c>
      <c r="D1335">
        <v>125500</v>
      </c>
    </row>
    <row r="1336" spans="1:4" x14ac:dyDescent="0.3">
      <c r="A1336">
        <v>1335</v>
      </c>
      <c r="B1336" t="s">
        <v>228</v>
      </c>
      <c r="C1336" t="s">
        <v>265</v>
      </c>
      <c r="D1336">
        <v>125000</v>
      </c>
    </row>
    <row r="1337" spans="1:4" x14ac:dyDescent="0.3">
      <c r="A1337">
        <v>1336</v>
      </c>
      <c r="B1337" t="s">
        <v>138</v>
      </c>
      <c r="C1337" t="s">
        <v>264</v>
      </c>
      <c r="D1337">
        <v>167900</v>
      </c>
    </row>
    <row r="1338" spans="1:4" x14ac:dyDescent="0.3">
      <c r="A1338">
        <v>1337</v>
      </c>
      <c r="B1338" t="s">
        <v>138</v>
      </c>
      <c r="C1338" t="s">
        <v>264</v>
      </c>
      <c r="D1338">
        <v>135000</v>
      </c>
    </row>
    <row r="1339" spans="1:4" x14ac:dyDescent="0.3">
      <c r="A1339">
        <v>1338</v>
      </c>
      <c r="B1339" t="s">
        <v>143</v>
      </c>
      <c r="C1339" t="s">
        <v>265</v>
      </c>
      <c r="D1339">
        <v>52500</v>
      </c>
    </row>
    <row r="1340" spans="1:4" x14ac:dyDescent="0.3">
      <c r="A1340">
        <v>1339</v>
      </c>
      <c r="B1340" t="s">
        <v>89</v>
      </c>
      <c r="C1340" t="s">
        <v>264</v>
      </c>
      <c r="D1340">
        <v>200000</v>
      </c>
    </row>
    <row r="1341" spans="1:4" x14ac:dyDescent="0.3">
      <c r="A1341">
        <v>1340</v>
      </c>
      <c r="B1341" t="s">
        <v>89</v>
      </c>
      <c r="C1341" t="s">
        <v>264</v>
      </c>
      <c r="D1341">
        <v>128500</v>
      </c>
    </row>
    <row r="1342" spans="1:4" x14ac:dyDescent="0.3">
      <c r="A1342">
        <v>1341</v>
      </c>
      <c r="B1342" t="s">
        <v>162</v>
      </c>
      <c r="C1342" t="s">
        <v>265</v>
      </c>
      <c r="D1342">
        <v>123000</v>
      </c>
    </row>
    <row r="1343" spans="1:4" x14ac:dyDescent="0.3">
      <c r="A1343">
        <v>1342</v>
      </c>
      <c r="B1343" t="s">
        <v>170</v>
      </c>
      <c r="C1343" t="s">
        <v>264</v>
      </c>
      <c r="D1343">
        <v>155000</v>
      </c>
    </row>
    <row r="1344" spans="1:4" x14ac:dyDescent="0.3">
      <c r="A1344">
        <v>1343</v>
      </c>
      <c r="B1344" t="s">
        <v>89</v>
      </c>
      <c r="C1344" t="s">
        <v>264</v>
      </c>
      <c r="D1344">
        <v>228500</v>
      </c>
    </row>
    <row r="1345" spans="1:4" x14ac:dyDescent="0.3">
      <c r="A1345">
        <v>1344</v>
      </c>
      <c r="B1345" t="s">
        <v>123</v>
      </c>
      <c r="C1345" t="s">
        <v>264</v>
      </c>
      <c r="D1345">
        <v>177000</v>
      </c>
    </row>
    <row r="1346" spans="1:4" x14ac:dyDescent="0.3">
      <c r="A1346">
        <v>1345</v>
      </c>
      <c r="B1346" t="s">
        <v>89</v>
      </c>
      <c r="C1346" t="s">
        <v>264</v>
      </c>
      <c r="D1346">
        <v>155835</v>
      </c>
    </row>
    <row r="1347" spans="1:4" x14ac:dyDescent="0.3">
      <c r="A1347">
        <v>1346</v>
      </c>
      <c r="B1347" t="s">
        <v>143</v>
      </c>
      <c r="C1347" t="s">
        <v>265</v>
      </c>
      <c r="D1347">
        <v>108500</v>
      </c>
    </row>
    <row r="1348" spans="1:4" x14ac:dyDescent="0.3">
      <c r="A1348">
        <v>1347</v>
      </c>
      <c r="B1348" t="s">
        <v>138</v>
      </c>
      <c r="C1348" t="s">
        <v>264</v>
      </c>
      <c r="D1348">
        <v>262500</v>
      </c>
    </row>
    <row r="1349" spans="1:4" x14ac:dyDescent="0.3">
      <c r="A1349">
        <v>1348</v>
      </c>
      <c r="B1349" t="s">
        <v>189</v>
      </c>
      <c r="C1349" t="s">
        <v>264</v>
      </c>
      <c r="D1349">
        <v>283463</v>
      </c>
    </row>
    <row r="1350" spans="1:4" x14ac:dyDescent="0.3">
      <c r="A1350">
        <v>1349</v>
      </c>
      <c r="B1350" t="s">
        <v>170</v>
      </c>
      <c r="C1350" t="s">
        <v>264</v>
      </c>
      <c r="D1350">
        <v>215000</v>
      </c>
    </row>
    <row r="1351" spans="1:4" x14ac:dyDescent="0.3">
      <c r="A1351">
        <v>1350</v>
      </c>
      <c r="B1351" t="s">
        <v>143</v>
      </c>
      <c r="C1351" t="s">
        <v>265</v>
      </c>
      <c r="D1351">
        <v>122000</v>
      </c>
    </row>
    <row r="1352" spans="1:4" x14ac:dyDescent="0.3">
      <c r="A1352">
        <v>1351</v>
      </c>
      <c r="B1352" t="s">
        <v>162</v>
      </c>
      <c r="C1352" t="s">
        <v>265</v>
      </c>
      <c r="D1352">
        <v>200000</v>
      </c>
    </row>
    <row r="1353" spans="1:4" x14ac:dyDescent="0.3">
      <c r="A1353">
        <v>1352</v>
      </c>
      <c r="B1353" t="s">
        <v>162</v>
      </c>
      <c r="C1353" t="s">
        <v>265</v>
      </c>
      <c r="D1353">
        <v>171000</v>
      </c>
    </row>
    <row r="1354" spans="1:4" x14ac:dyDescent="0.3">
      <c r="A1354">
        <v>1353</v>
      </c>
      <c r="B1354" t="s">
        <v>148</v>
      </c>
      <c r="C1354" t="s">
        <v>265</v>
      </c>
      <c r="D1354">
        <v>134900</v>
      </c>
    </row>
    <row r="1355" spans="1:4" x14ac:dyDescent="0.3">
      <c r="A1355">
        <v>1354</v>
      </c>
      <c r="B1355" t="s">
        <v>129</v>
      </c>
      <c r="C1355" t="s">
        <v>264</v>
      </c>
      <c r="D1355">
        <v>410000</v>
      </c>
    </row>
    <row r="1356" spans="1:4" x14ac:dyDescent="0.3">
      <c r="A1356">
        <v>1355</v>
      </c>
      <c r="B1356" t="s">
        <v>89</v>
      </c>
      <c r="C1356" t="s">
        <v>264</v>
      </c>
      <c r="D1356">
        <v>235000</v>
      </c>
    </row>
    <row r="1357" spans="1:4" x14ac:dyDescent="0.3">
      <c r="A1357">
        <v>1356</v>
      </c>
      <c r="B1357" t="s">
        <v>138</v>
      </c>
      <c r="C1357" t="s">
        <v>264</v>
      </c>
      <c r="D1357">
        <v>170000</v>
      </c>
    </row>
    <row r="1358" spans="1:4" x14ac:dyDescent="0.3">
      <c r="A1358">
        <v>1357</v>
      </c>
      <c r="B1358" t="s">
        <v>162</v>
      </c>
      <c r="C1358" t="s">
        <v>265</v>
      </c>
      <c r="D1358">
        <v>110000</v>
      </c>
    </row>
    <row r="1359" spans="1:4" x14ac:dyDescent="0.3">
      <c r="A1359">
        <v>1358</v>
      </c>
      <c r="B1359" t="s">
        <v>162</v>
      </c>
      <c r="C1359" t="s">
        <v>265</v>
      </c>
      <c r="D1359">
        <v>149900</v>
      </c>
    </row>
    <row r="1360" spans="1:4" x14ac:dyDescent="0.3">
      <c r="A1360">
        <v>1359</v>
      </c>
      <c r="B1360" t="s">
        <v>136</v>
      </c>
      <c r="C1360" t="s">
        <v>264</v>
      </c>
      <c r="D1360">
        <v>177500</v>
      </c>
    </row>
    <row r="1361" spans="1:4" x14ac:dyDescent="0.3">
      <c r="A1361">
        <v>1360</v>
      </c>
      <c r="B1361" t="s">
        <v>154</v>
      </c>
      <c r="C1361" t="s">
        <v>264</v>
      </c>
      <c r="D1361">
        <v>315000</v>
      </c>
    </row>
    <row r="1362" spans="1:4" x14ac:dyDescent="0.3">
      <c r="A1362">
        <v>1361</v>
      </c>
      <c r="B1362" t="s">
        <v>232</v>
      </c>
      <c r="C1362" t="s">
        <v>265</v>
      </c>
      <c r="D1362">
        <v>189000</v>
      </c>
    </row>
    <row r="1363" spans="1:4" x14ac:dyDescent="0.3">
      <c r="A1363">
        <v>1362</v>
      </c>
      <c r="B1363" t="s">
        <v>200</v>
      </c>
      <c r="C1363" t="s">
        <v>264</v>
      </c>
      <c r="D1363">
        <v>260000</v>
      </c>
    </row>
    <row r="1364" spans="1:4" x14ac:dyDescent="0.3">
      <c r="A1364">
        <v>1363</v>
      </c>
      <c r="B1364" t="s">
        <v>162</v>
      </c>
      <c r="C1364" t="s">
        <v>265</v>
      </c>
      <c r="D1364">
        <v>104900</v>
      </c>
    </row>
    <row r="1365" spans="1:4" x14ac:dyDescent="0.3">
      <c r="A1365">
        <v>1364</v>
      </c>
      <c r="B1365" t="s">
        <v>193</v>
      </c>
      <c r="C1365" t="s">
        <v>264</v>
      </c>
      <c r="D1365">
        <v>156932</v>
      </c>
    </row>
    <row r="1366" spans="1:4" x14ac:dyDescent="0.3">
      <c r="A1366">
        <v>1365</v>
      </c>
      <c r="B1366" t="s">
        <v>136</v>
      </c>
      <c r="C1366" t="s">
        <v>264</v>
      </c>
      <c r="D1366">
        <v>144152</v>
      </c>
    </row>
    <row r="1367" spans="1:4" x14ac:dyDescent="0.3">
      <c r="A1367">
        <v>1366</v>
      </c>
      <c r="B1367" t="s">
        <v>136</v>
      </c>
      <c r="C1367" t="s">
        <v>264</v>
      </c>
      <c r="D1367">
        <v>216000</v>
      </c>
    </row>
    <row r="1368" spans="1:4" x14ac:dyDescent="0.3">
      <c r="A1368">
        <v>1367</v>
      </c>
      <c r="B1368" t="s">
        <v>89</v>
      </c>
      <c r="C1368" t="s">
        <v>264</v>
      </c>
      <c r="D1368">
        <v>193000</v>
      </c>
    </row>
    <row r="1369" spans="1:4" x14ac:dyDescent="0.3">
      <c r="A1369">
        <v>1368</v>
      </c>
      <c r="B1369" t="s">
        <v>178</v>
      </c>
      <c r="C1369" t="s">
        <v>265</v>
      </c>
      <c r="D1369">
        <v>127000</v>
      </c>
    </row>
    <row r="1370" spans="1:4" x14ac:dyDescent="0.3">
      <c r="A1370">
        <v>1369</v>
      </c>
      <c r="B1370" t="s">
        <v>89</v>
      </c>
      <c r="C1370" t="s">
        <v>264</v>
      </c>
      <c r="D1370">
        <v>144000</v>
      </c>
    </row>
    <row r="1371" spans="1:4" x14ac:dyDescent="0.3">
      <c r="A1371">
        <v>1370</v>
      </c>
      <c r="B1371" t="s">
        <v>89</v>
      </c>
      <c r="C1371" t="s">
        <v>264</v>
      </c>
      <c r="D1371">
        <v>232000</v>
      </c>
    </row>
    <row r="1372" spans="1:4" x14ac:dyDescent="0.3">
      <c r="A1372">
        <v>1371</v>
      </c>
      <c r="B1372" t="s">
        <v>143</v>
      </c>
      <c r="C1372" t="s">
        <v>265</v>
      </c>
      <c r="D1372">
        <v>105000</v>
      </c>
    </row>
    <row r="1373" spans="1:4" x14ac:dyDescent="0.3">
      <c r="A1373">
        <v>1372</v>
      </c>
      <c r="B1373" t="s">
        <v>162</v>
      </c>
      <c r="C1373" t="s">
        <v>265</v>
      </c>
      <c r="D1373">
        <v>165500</v>
      </c>
    </row>
    <row r="1374" spans="1:4" x14ac:dyDescent="0.3">
      <c r="A1374">
        <v>1373</v>
      </c>
      <c r="B1374" t="s">
        <v>89</v>
      </c>
      <c r="C1374" t="s">
        <v>264</v>
      </c>
      <c r="D1374">
        <v>274300</v>
      </c>
    </row>
    <row r="1375" spans="1:4" x14ac:dyDescent="0.3">
      <c r="A1375">
        <v>1374</v>
      </c>
      <c r="B1375" t="s">
        <v>129</v>
      </c>
      <c r="C1375" t="s">
        <v>264</v>
      </c>
      <c r="D1375">
        <v>466500</v>
      </c>
    </row>
    <row r="1376" spans="1:4" x14ac:dyDescent="0.3">
      <c r="A1376">
        <v>1375</v>
      </c>
      <c r="B1376" t="s">
        <v>136</v>
      </c>
      <c r="C1376" t="s">
        <v>264</v>
      </c>
      <c r="D1376">
        <v>250000</v>
      </c>
    </row>
    <row r="1377" spans="1:4" x14ac:dyDescent="0.3">
      <c r="A1377">
        <v>1376</v>
      </c>
      <c r="B1377" t="s">
        <v>189</v>
      </c>
      <c r="C1377" t="s">
        <v>264</v>
      </c>
      <c r="D1377">
        <v>239000</v>
      </c>
    </row>
    <row r="1378" spans="1:4" x14ac:dyDescent="0.3">
      <c r="A1378">
        <v>1377</v>
      </c>
      <c r="B1378" t="s">
        <v>232</v>
      </c>
      <c r="C1378" t="s">
        <v>265</v>
      </c>
      <c r="D1378">
        <v>91000</v>
      </c>
    </row>
    <row r="1379" spans="1:4" x14ac:dyDescent="0.3">
      <c r="A1379">
        <v>1378</v>
      </c>
      <c r="B1379" t="s">
        <v>185</v>
      </c>
      <c r="C1379" t="s">
        <v>265</v>
      </c>
      <c r="D1379">
        <v>117000</v>
      </c>
    </row>
    <row r="1380" spans="1:4" x14ac:dyDescent="0.3">
      <c r="A1380">
        <v>1379</v>
      </c>
      <c r="B1380" t="s">
        <v>228</v>
      </c>
      <c r="C1380" t="s">
        <v>265</v>
      </c>
      <c r="D1380">
        <v>83000</v>
      </c>
    </row>
    <row r="1381" spans="1:4" x14ac:dyDescent="0.3">
      <c r="A1381">
        <v>1380</v>
      </c>
      <c r="B1381" t="s">
        <v>189</v>
      </c>
      <c r="C1381" t="s">
        <v>264</v>
      </c>
      <c r="D1381">
        <v>167500</v>
      </c>
    </row>
    <row r="1382" spans="1:4" x14ac:dyDescent="0.3">
      <c r="A1382">
        <v>1381</v>
      </c>
      <c r="B1382" t="s">
        <v>185</v>
      </c>
      <c r="C1382" t="s">
        <v>265</v>
      </c>
      <c r="D1382">
        <v>58500</v>
      </c>
    </row>
    <row r="1383" spans="1:4" x14ac:dyDescent="0.3">
      <c r="A1383">
        <v>1382</v>
      </c>
      <c r="B1383" t="s">
        <v>162</v>
      </c>
      <c r="C1383" t="s">
        <v>265</v>
      </c>
      <c r="D1383">
        <v>237500</v>
      </c>
    </row>
    <row r="1384" spans="1:4" x14ac:dyDescent="0.3">
      <c r="A1384">
        <v>1383</v>
      </c>
      <c r="B1384" t="s">
        <v>143</v>
      </c>
      <c r="C1384" t="s">
        <v>265</v>
      </c>
      <c r="D1384">
        <v>157000</v>
      </c>
    </row>
    <row r="1385" spans="1:4" x14ac:dyDescent="0.3">
      <c r="A1385">
        <v>1384</v>
      </c>
      <c r="B1385" t="s">
        <v>151</v>
      </c>
      <c r="C1385" t="s">
        <v>265</v>
      </c>
      <c r="D1385">
        <v>112000</v>
      </c>
    </row>
    <row r="1386" spans="1:4" x14ac:dyDescent="0.3">
      <c r="A1386">
        <v>1385</v>
      </c>
      <c r="B1386" t="s">
        <v>185</v>
      </c>
      <c r="C1386" t="s">
        <v>265</v>
      </c>
      <c r="D1386">
        <v>105000</v>
      </c>
    </row>
    <row r="1387" spans="1:4" x14ac:dyDescent="0.3">
      <c r="A1387">
        <v>1386</v>
      </c>
      <c r="B1387" t="s">
        <v>176</v>
      </c>
      <c r="C1387" t="s">
        <v>265</v>
      </c>
      <c r="D1387">
        <v>125500</v>
      </c>
    </row>
    <row r="1388" spans="1:4" x14ac:dyDescent="0.3">
      <c r="A1388">
        <v>1387</v>
      </c>
      <c r="B1388" t="s">
        <v>138</v>
      </c>
      <c r="C1388" t="s">
        <v>264</v>
      </c>
      <c r="D1388">
        <v>250000</v>
      </c>
    </row>
    <row r="1389" spans="1:4" x14ac:dyDescent="0.3">
      <c r="A1389">
        <v>1388</v>
      </c>
      <c r="B1389" t="s">
        <v>143</v>
      </c>
      <c r="C1389" t="s">
        <v>265</v>
      </c>
      <c r="D1389">
        <v>136000</v>
      </c>
    </row>
    <row r="1390" spans="1:4" x14ac:dyDescent="0.3">
      <c r="A1390">
        <v>1389</v>
      </c>
      <c r="B1390" t="s">
        <v>193</v>
      </c>
      <c r="C1390" t="s">
        <v>264</v>
      </c>
      <c r="D1390">
        <v>377500</v>
      </c>
    </row>
    <row r="1391" spans="1:4" x14ac:dyDescent="0.3">
      <c r="A1391">
        <v>1390</v>
      </c>
      <c r="B1391" t="s">
        <v>148</v>
      </c>
      <c r="C1391" t="s">
        <v>265</v>
      </c>
      <c r="D1391">
        <v>131000</v>
      </c>
    </row>
    <row r="1392" spans="1:4" x14ac:dyDescent="0.3">
      <c r="A1392">
        <v>1391</v>
      </c>
      <c r="B1392" t="s">
        <v>89</v>
      </c>
      <c r="C1392" t="s">
        <v>264</v>
      </c>
      <c r="D1392">
        <v>235000</v>
      </c>
    </row>
    <row r="1393" spans="1:4" x14ac:dyDescent="0.3">
      <c r="A1393">
        <v>1392</v>
      </c>
      <c r="B1393" t="s">
        <v>162</v>
      </c>
      <c r="C1393" t="s">
        <v>265</v>
      </c>
      <c r="D1393">
        <v>124000</v>
      </c>
    </row>
    <row r="1394" spans="1:4" x14ac:dyDescent="0.3">
      <c r="A1394">
        <v>1393</v>
      </c>
      <c r="B1394" t="s">
        <v>162</v>
      </c>
      <c r="C1394" t="s">
        <v>265</v>
      </c>
      <c r="D1394">
        <v>123000</v>
      </c>
    </row>
    <row r="1395" spans="1:4" x14ac:dyDescent="0.3">
      <c r="A1395">
        <v>1394</v>
      </c>
      <c r="B1395" t="s">
        <v>143</v>
      </c>
      <c r="C1395" t="s">
        <v>265</v>
      </c>
      <c r="D1395">
        <v>163000</v>
      </c>
    </row>
    <row r="1396" spans="1:4" x14ac:dyDescent="0.3">
      <c r="A1396">
        <v>1395</v>
      </c>
      <c r="B1396" t="s">
        <v>227</v>
      </c>
      <c r="C1396" t="s">
        <v>264</v>
      </c>
      <c r="D1396">
        <v>246578</v>
      </c>
    </row>
    <row r="1397" spans="1:4" x14ac:dyDescent="0.3">
      <c r="A1397">
        <v>1396</v>
      </c>
      <c r="B1397" t="s">
        <v>189</v>
      </c>
      <c r="C1397" t="s">
        <v>264</v>
      </c>
      <c r="D1397">
        <v>281213</v>
      </c>
    </row>
    <row r="1398" spans="1:4" x14ac:dyDescent="0.3">
      <c r="A1398">
        <v>1397</v>
      </c>
      <c r="B1398" t="s">
        <v>189</v>
      </c>
      <c r="C1398" t="s">
        <v>264</v>
      </c>
      <c r="D1398">
        <v>160000</v>
      </c>
    </row>
    <row r="1399" spans="1:4" x14ac:dyDescent="0.3">
      <c r="A1399">
        <v>1398</v>
      </c>
      <c r="B1399" t="s">
        <v>148</v>
      </c>
      <c r="C1399" t="s">
        <v>265</v>
      </c>
      <c r="D1399">
        <v>137500</v>
      </c>
    </row>
    <row r="1400" spans="1:4" x14ac:dyDescent="0.3">
      <c r="A1400">
        <v>1399</v>
      </c>
      <c r="B1400" t="s">
        <v>162</v>
      </c>
      <c r="C1400" t="s">
        <v>265</v>
      </c>
      <c r="D1400">
        <v>138000</v>
      </c>
    </row>
    <row r="1401" spans="1:4" x14ac:dyDescent="0.3">
      <c r="A1401">
        <v>1400</v>
      </c>
      <c r="B1401" t="s">
        <v>232</v>
      </c>
      <c r="C1401" t="s">
        <v>265</v>
      </c>
      <c r="D1401">
        <v>137450</v>
      </c>
    </row>
    <row r="1402" spans="1:4" x14ac:dyDescent="0.3">
      <c r="A1402">
        <v>1401</v>
      </c>
      <c r="B1402" t="s">
        <v>148</v>
      </c>
      <c r="C1402" t="s">
        <v>265</v>
      </c>
      <c r="D1402">
        <v>120000</v>
      </c>
    </row>
    <row r="1403" spans="1:4" x14ac:dyDescent="0.3">
      <c r="A1403">
        <v>1402</v>
      </c>
      <c r="B1403" t="s">
        <v>193</v>
      </c>
      <c r="C1403" t="s">
        <v>264</v>
      </c>
      <c r="D1403">
        <v>193000</v>
      </c>
    </row>
    <row r="1404" spans="1:4" x14ac:dyDescent="0.3">
      <c r="A1404">
        <v>1403</v>
      </c>
      <c r="B1404" t="s">
        <v>89</v>
      </c>
      <c r="C1404" t="s">
        <v>264</v>
      </c>
      <c r="D1404">
        <v>193879</v>
      </c>
    </row>
    <row r="1405" spans="1:4" x14ac:dyDescent="0.3">
      <c r="A1405">
        <v>1404</v>
      </c>
      <c r="B1405" t="s">
        <v>136</v>
      </c>
      <c r="C1405" t="s">
        <v>264</v>
      </c>
      <c r="D1405">
        <v>282922</v>
      </c>
    </row>
    <row r="1406" spans="1:4" x14ac:dyDescent="0.3">
      <c r="A1406">
        <v>1405</v>
      </c>
      <c r="B1406" t="s">
        <v>143</v>
      </c>
      <c r="C1406" t="s">
        <v>265</v>
      </c>
      <c r="D1406">
        <v>105000</v>
      </c>
    </row>
    <row r="1407" spans="1:4" x14ac:dyDescent="0.3">
      <c r="A1407">
        <v>1406</v>
      </c>
      <c r="B1407" t="s">
        <v>123</v>
      </c>
      <c r="C1407" t="s">
        <v>264</v>
      </c>
      <c r="D1407">
        <v>275000</v>
      </c>
    </row>
    <row r="1408" spans="1:4" x14ac:dyDescent="0.3">
      <c r="A1408">
        <v>1407</v>
      </c>
      <c r="B1408" t="s">
        <v>89</v>
      </c>
      <c r="C1408" t="s">
        <v>264</v>
      </c>
      <c r="D1408">
        <v>133000</v>
      </c>
    </row>
    <row r="1409" spans="1:4" x14ac:dyDescent="0.3">
      <c r="A1409">
        <v>1408</v>
      </c>
      <c r="B1409" t="s">
        <v>131</v>
      </c>
      <c r="C1409" t="s">
        <v>265</v>
      </c>
      <c r="D1409">
        <v>112000</v>
      </c>
    </row>
    <row r="1410" spans="1:4" x14ac:dyDescent="0.3">
      <c r="A1410">
        <v>1409</v>
      </c>
      <c r="B1410" t="s">
        <v>143</v>
      </c>
      <c r="C1410" t="s">
        <v>265</v>
      </c>
      <c r="D1410">
        <v>125500</v>
      </c>
    </row>
    <row r="1411" spans="1:4" x14ac:dyDescent="0.3">
      <c r="A1411">
        <v>1410</v>
      </c>
      <c r="B1411" t="s">
        <v>138</v>
      </c>
      <c r="C1411" t="s">
        <v>264</v>
      </c>
      <c r="D1411">
        <v>215000</v>
      </c>
    </row>
    <row r="1412" spans="1:4" x14ac:dyDescent="0.3">
      <c r="A1412">
        <v>1411</v>
      </c>
      <c r="B1412" t="s">
        <v>89</v>
      </c>
      <c r="C1412" t="s">
        <v>264</v>
      </c>
      <c r="D1412">
        <v>230000</v>
      </c>
    </row>
    <row r="1413" spans="1:4" x14ac:dyDescent="0.3">
      <c r="A1413">
        <v>1412</v>
      </c>
      <c r="B1413" t="s">
        <v>162</v>
      </c>
      <c r="C1413" t="s">
        <v>265</v>
      </c>
      <c r="D1413">
        <v>140000</v>
      </c>
    </row>
    <row r="1414" spans="1:4" x14ac:dyDescent="0.3">
      <c r="A1414">
        <v>1413</v>
      </c>
      <c r="B1414" t="s">
        <v>162</v>
      </c>
      <c r="C1414" t="s">
        <v>265</v>
      </c>
      <c r="D1414">
        <v>90000</v>
      </c>
    </row>
    <row r="1415" spans="1:4" x14ac:dyDescent="0.3">
      <c r="A1415">
        <v>1414</v>
      </c>
      <c r="B1415" t="s">
        <v>170</v>
      </c>
      <c r="C1415" t="s">
        <v>264</v>
      </c>
      <c r="D1415">
        <v>257000</v>
      </c>
    </row>
    <row r="1416" spans="1:4" x14ac:dyDescent="0.3">
      <c r="A1416">
        <v>1415</v>
      </c>
      <c r="B1416" t="s">
        <v>148</v>
      </c>
      <c r="C1416" t="s">
        <v>265</v>
      </c>
      <c r="D1416">
        <v>207000</v>
      </c>
    </row>
    <row r="1417" spans="1:4" x14ac:dyDescent="0.3">
      <c r="A1417">
        <v>1416</v>
      </c>
      <c r="B1417" t="s">
        <v>227</v>
      </c>
      <c r="C1417" t="s">
        <v>264</v>
      </c>
      <c r="D1417">
        <v>175900</v>
      </c>
    </row>
    <row r="1418" spans="1:4" x14ac:dyDescent="0.3">
      <c r="A1418">
        <v>1417</v>
      </c>
      <c r="B1418" t="s">
        <v>143</v>
      </c>
      <c r="C1418" t="s">
        <v>265</v>
      </c>
      <c r="D1418">
        <v>122500</v>
      </c>
    </row>
    <row r="1419" spans="1:4" x14ac:dyDescent="0.3">
      <c r="A1419">
        <v>1418</v>
      </c>
      <c r="B1419" t="s">
        <v>129</v>
      </c>
      <c r="C1419" t="s">
        <v>264</v>
      </c>
      <c r="D1419">
        <v>340000</v>
      </c>
    </row>
    <row r="1420" spans="1:4" x14ac:dyDescent="0.3">
      <c r="A1420">
        <v>1419</v>
      </c>
      <c r="B1420" t="s">
        <v>162</v>
      </c>
      <c r="C1420" t="s">
        <v>265</v>
      </c>
      <c r="D1420">
        <v>124000</v>
      </c>
    </row>
    <row r="1421" spans="1:4" x14ac:dyDescent="0.3">
      <c r="A1421">
        <v>1420</v>
      </c>
      <c r="B1421" t="s">
        <v>123</v>
      </c>
      <c r="C1421" t="s">
        <v>264</v>
      </c>
      <c r="D1421">
        <v>223000</v>
      </c>
    </row>
    <row r="1422" spans="1:4" x14ac:dyDescent="0.3">
      <c r="A1422">
        <v>1421</v>
      </c>
      <c r="B1422" t="s">
        <v>138</v>
      </c>
      <c r="C1422" t="s">
        <v>264</v>
      </c>
      <c r="D1422">
        <v>179900</v>
      </c>
    </row>
    <row r="1423" spans="1:4" x14ac:dyDescent="0.3">
      <c r="A1423">
        <v>1422</v>
      </c>
      <c r="B1423" t="s">
        <v>216</v>
      </c>
      <c r="C1423" t="s">
        <v>265</v>
      </c>
      <c r="D1423">
        <v>127500</v>
      </c>
    </row>
    <row r="1424" spans="1:4" x14ac:dyDescent="0.3">
      <c r="A1424">
        <v>1423</v>
      </c>
      <c r="B1424" t="s">
        <v>89</v>
      </c>
      <c r="C1424" t="s">
        <v>264</v>
      </c>
      <c r="D1424">
        <v>136500</v>
      </c>
    </row>
    <row r="1425" spans="1:4" x14ac:dyDescent="0.3">
      <c r="A1425">
        <v>1424</v>
      </c>
      <c r="B1425" t="s">
        <v>185</v>
      </c>
      <c r="C1425" t="s">
        <v>265</v>
      </c>
      <c r="D1425">
        <v>274970</v>
      </c>
    </row>
    <row r="1426" spans="1:4" x14ac:dyDescent="0.3">
      <c r="A1426">
        <v>1425</v>
      </c>
      <c r="B1426" t="s">
        <v>162</v>
      </c>
      <c r="C1426" t="s">
        <v>265</v>
      </c>
      <c r="D1426">
        <v>144000</v>
      </c>
    </row>
    <row r="1427" spans="1:4" x14ac:dyDescent="0.3">
      <c r="A1427">
        <v>1426</v>
      </c>
      <c r="B1427" t="s">
        <v>162</v>
      </c>
      <c r="C1427" t="s">
        <v>265</v>
      </c>
      <c r="D1427">
        <v>142000</v>
      </c>
    </row>
    <row r="1428" spans="1:4" x14ac:dyDescent="0.3">
      <c r="A1428">
        <v>1427</v>
      </c>
      <c r="B1428" t="s">
        <v>129</v>
      </c>
      <c r="C1428" t="s">
        <v>264</v>
      </c>
      <c r="D1428">
        <v>271000</v>
      </c>
    </row>
    <row r="1429" spans="1:4" x14ac:dyDescent="0.3">
      <c r="A1429">
        <v>1428</v>
      </c>
      <c r="B1429" t="s">
        <v>162</v>
      </c>
      <c r="C1429" t="s">
        <v>265</v>
      </c>
      <c r="D1429">
        <v>140000</v>
      </c>
    </row>
    <row r="1430" spans="1:4" x14ac:dyDescent="0.3">
      <c r="A1430">
        <v>1429</v>
      </c>
      <c r="B1430" t="s">
        <v>143</v>
      </c>
      <c r="C1430" t="s">
        <v>265</v>
      </c>
      <c r="D1430">
        <v>119000</v>
      </c>
    </row>
    <row r="1431" spans="1:4" x14ac:dyDescent="0.3">
      <c r="A1431">
        <v>1430</v>
      </c>
      <c r="B1431" t="s">
        <v>138</v>
      </c>
      <c r="C1431" t="s">
        <v>264</v>
      </c>
      <c r="D1431">
        <v>182900</v>
      </c>
    </row>
    <row r="1432" spans="1:4" x14ac:dyDescent="0.3">
      <c r="A1432">
        <v>1431</v>
      </c>
      <c r="B1432" t="s">
        <v>193</v>
      </c>
      <c r="C1432" t="s">
        <v>264</v>
      </c>
      <c r="D1432">
        <v>192140</v>
      </c>
    </row>
    <row r="1433" spans="1:4" x14ac:dyDescent="0.3">
      <c r="A1433">
        <v>1432</v>
      </c>
      <c r="B1433" t="s">
        <v>216</v>
      </c>
      <c r="C1433" t="s">
        <v>265</v>
      </c>
      <c r="D1433">
        <v>143750</v>
      </c>
    </row>
    <row r="1434" spans="1:4" x14ac:dyDescent="0.3">
      <c r="A1434">
        <v>1433</v>
      </c>
      <c r="B1434" t="s">
        <v>143</v>
      </c>
      <c r="C1434" t="s">
        <v>265</v>
      </c>
      <c r="D1434">
        <v>64500</v>
      </c>
    </row>
    <row r="1435" spans="1:4" x14ac:dyDescent="0.3">
      <c r="A1435">
        <v>1434</v>
      </c>
      <c r="B1435" t="s">
        <v>193</v>
      </c>
      <c r="C1435" t="s">
        <v>264</v>
      </c>
      <c r="D1435">
        <v>186500</v>
      </c>
    </row>
    <row r="1436" spans="1:4" x14ac:dyDescent="0.3">
      <c r="A1436">
        <v>1435</v>
      </c>
      <c r="B1436" t="s">
        <v>131</v>
      </c>
      <c r="C1436" t="s">
        <v>265</v>
      </c>
      <c r="D1436">
        <v>160000</v>
      </c>
    </row>
    <row r="1437" spans="1:4" x14ac:dyDescent="0.3">
      <c r="A1437">
        <v>1436</v>
      </c>
      <c r="B1437" t="s">
        <v>162</v>
      </c>
      <c r="C1437" t="s">
        <v>265</v>
      </c>
      <c r="D1437">
        <v>174000</v>
      </c>
    </row>
    <row r="1438" spans="1:4" x14ac:dyDescent="0.3">
      <c r="A1438">
        <v>1437</v>
      </c>
      <c r="B1438" t="s">
        <v>162</v>
      </c>
      <c r="C1438" t="s">
        <v>265</v>
      </c>
      <c r="D1438">
        <v>120500</v>
      </c>
    </row>
    <row r="1439" spans="1:4" x14ac:dyDescent="0.3">
      <c r="A1439">
        <v>1438</v>
      </c>
      <c r="B1439" t="s">
        <v>154</v>
      </c>
      <c r="C1439" t="s">
        <v>264</v>
      </c>
      <c r="D1439">
        <v>394617</v>
      </c>
    </row>
    <row r="1440" spans="1:4" x14ac:dyDescent="0.3">
      <c r="A1440">
        <v>1439</v>
      </c>
      <c r="B1440" t="s">
        <v>143</v>
      </c>
      <c r="C1440" t="s">
        <v>265</v>
      </c>
      <c r="D1440">
        <v>149700</v>
      </c>
    </row>
    <row r="1441" spans="1:4" x14ac:dyDescent="0.3">
      <c r="A1441">
        <v>1440</v>
      </c>
      <c r="B1441" t="s">
        <v>138</v>
      </c>
      <c r="C1441" t="s">
        <v>264</v>
      </c>
      <c r="D1441">
        <v>197000</v>
      </c>
    </row>
    <row r="1442" spans="1:4" x14ac:dyDescent="0.3">
      <c r="A1442">
        <v>1441</v>
      </c>
      <c r="B1442" t="s">
        <v>123</v>
      </c>
      <c r="C1442" t="s">
        <v>264</v>
      </c>
      <c r="D1442">
        <v>191000</v>
      </c>
    </row>
    <row r="1443" spans="1:4" x14ac:dyDescent="0.3">
      <c r="A1443">
        <v>1442</v>
      </c>
      <c r="B1443" t="s">
        <v>89</v>
      </c>
      <c r="C1443" t="s">
        <v>264</v>
      </c>
      <c r="D1443">
        <v>149300</v>
      </c>
    </row>
    <row r="1444" spans="1:4" x14ac:dyDescent="0.3">
      <c r="A1444">
        <v>1443</v>
      </c>
      <c r="B1444" t="s">
        <v>136</v>
      </c>
      <c r="C1444" t="s">
        <v>264</v>
      </c>
      <c r="D1444">
        <v>310000</v>
      </c>
    </row>
    <row r="1445" spans="1:4" x14ac:dyDescent="0.3">
      <c r="A1445">
        <v>1444</v>
      </c>
      <c r="B1445" t="s">
        <v>148</v>
      </c>
      <c r="C1445" t="s">
        <v>265</v>
      </c>
      <c r="D1445">
        <v>121000</v>
      </c>
    </row>
    <row r="1446" spans="1:4" x14ac:dyDescent="0.3">
      <c r="A1446">
        <v>1445</v>
      </c>
      <c r="B1446" t="s">
        <v>89</v>
      </c>
      <c r="C1446" t="s">
        <v>264</v>
      </c>
      <c r="D1446">
        <v>179600</v>
      </c>
    </row>
    <row r="1447" spans="1:4" x14ac:dyDescent="0.3">
      <c r="A1447">
        <v>1446</v>
      </c>
      <c r="B1447" t="s">
        <v>151</v>
      </c>
      <c r="C1447" t="s">
        <v>265</v>
      </c>
      <c r="D1447">
        <v>129000</v>
      </c>
    </row>
    <row r="1448" spans="1:4" x14ac:dyDescent="0.3">
      <c r="A1448">
        <v>1447</v>
      </c>
      <c r="B1448" t="s">
        <v>131</v>
      </c>
      <c r="C1448" t="s">
        <v>265</v>
      </c>
      <c r="D1448">
        <v>157900</v>
      </c>
    </row>
    <row r="1449" spans="1:4" x14ac:dyDescent="0.3">
      <c r="A1449">
        <v>1448</v>
      </c>
      <c r="B1449" t="s">
        <v>89</v>
      </c>
      <c r="C1449" t="s">
        <v>264</v>
      </c>
      <c r="D1449">
        <v>240000</v>
      </c>
    </row>
    <row r="1450" spans="1:4" x14ac:dyDescent="0.3">
      <c r="A1450">
        <v>1449</v>
      </c>
      <c r="B1450" t="s">
        <v>185</v>
      </c>
      <c r="C1450" t="s">
        <v>265</v>
      </c>
      <c r="D1450">
        <v>112000</v>
      </c>
    </row>
    <row r="1451" spans="1:4" x14ac:dyDescent="0.3">
      <c r="A1451">
        <v>1450</v>
      </c>
      <c r="B1451" t="s">
        <v>178</v>
      </c>
      <c r="C1451" t="s">
        <v>265</v>
      </c>
      <c r="D1451">
        <v>92000</v>
      </c>
    </row>
    <row r="1452" spans="1:4" x14ac:dyDescent="0.3">
      <c r="A1452">
        <v>1451</v>
      </c>
      <c r="B1452" t="s">
        <v>162</v>
      </c>
      <c r="C1452" t="s">
        <v>265</v>
      </c>
      <c r="D1452">
        <v>136000</v>
      </c>
    </row>
    <row r="1453" spans="1:4" x14ac:dyDescent="0.3">
      <c r="A1453">
        <v>1452</v>
      </c>
      <c r="B1453" t="s">
        <v>136</v>
      </c>
      <c r="C1453" t="s">
        <v>264</v>
      </c>
      <c r="D1453">
        <v>287090</v>
      </c>
    </row>
    <row r="1454" spans="1:4" x14ac:dyDescent="0.3">
      <c r="A1454">
        <v>1453</v>
      </c>
      <c r="B1454" t="s">
        <v>185</v>
      </c>
      <c r="C1454" t="s">
        <v>265</v>
      </c>
      <c r="D1454">
        <v>145000</v>
      </c>
    </row>
    <row r="1455" spans="1:4" x14ac:dyDescent="0.3">
      <c r="A1455">
        <v>1454</v>
      </c>
      <c r="B1455" t="s">
        <v>131</v>
      </c>
      <c r="C1455" t="s">
        <v>265</v>
      </c>
      <c r="D1455">
        <v>84500</v>
      </c>
    </row>
    <row r="1456" spans="1:4" x14ac:dyDescent="0.3">
      <c r="A1456">
        <v>1455</v>
      </c>
      <c r="B1456" t="s">
        <v>136</v>
      </c>
      <c r="C1456" t="s">
        <v>264</v>
      </c>
      <c r="D1456">
        <v>185000</v>
      </c>
    </row>
    <row r="1457" spans="1:4" x14ac:dyDescent="0.3">
      <c r="A1457">
        <v>1456</v>
      </c>
      <c r="B1457" t="s">
        <v>193</v>
      </c>
      <c r="C1457" t="s">
        <v>264</v>
      </c>
      <c r="D1457">
        <v>175000</v>
      </c>
    </row>
    <row r="1458" spans="1:4" x14ac:dyDescent="0.3">
      <c r="A1458">
        <v>1457</v>
      </c>
      <c r="B1458" t="s">
        <v>138</v>
      </c>
      <c r="C1458" t="s">
        <v>264</v>
      </c>
      <c r="D1458">
        <v>210000</v>
      </c>
    </row>
    <row r="1459" spans="1:4" x14ac:dyDescent="0.3">
      <c r="A1459">
        <v>1458</v>
      </c>
      <c r="B1459" t="s">
        <v>123</v>
      </c>
      <c r="C1459" t="s">
        <v>264</v>
      </c>
      <c r="D1459">
        <v>266500</v>
      </c>
    </row>
    <row r="1460" spans="1:4" x14ac:dyDescent="0.3">
      <c r="A1460">
        <v>1459</v>
      </c>
      <c r="B1460" t="s">
        <v>162</v>
      </c>
      <c r="C1460" t="s">
        <v>265</v>
      </c>
      <c r="D1460">
        <v>142125</v>
      </c>
    </row>
    <row r="1461" spans="1:4" x14ac:dyDescent="0.3">
      <c r="A1461">
        <v>1460</v>
      </c>
      <c r="B1461" t="s">
        <v>185</v>
      </c>
      <c r="C1461" t="s">
        <v>265</v>
      </c>
      <c r="D1461">
        <v>147500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62650-662B-4B18-B8D8-257FBB6ADA6C}">
  <sheetPr>
    <tabColor theme="9" tint="0.59999389629810485"/>
  </sheetPr>
  <dimension ref="A1:E114"/>
  <sheetViews>
    <sheetView workbookViewId="0">
      <selection activeCell="D11" sqref="D11"/>
    </sheetView>
  </sheetViews>
  <sheetFormatPr defaultRowHeight="14.4" x14ac:dyDescent="0.3"/>
  <cols>
    <col min="1" max="1" width="12.5546875" bestFit="1" customWidth="1"/>
    <col min="2" max="2" width="16.33203125" bestFit="1" customWidth="1"/>
    <col min="4" max="4" width="25.5546875" bestFit="1" customWidth="1"/>
    <col min="5" max="5" width="15.88671875" bestFit="1" customWidth="1"/>
  </cols>
  <sheetData>
    <row r="1" spans="1:5" x14ac:dyDescent="0.3">
      <c r="A1" s="5" t="s">
        <v>257</v>
      </c>
      <c r="B1" t="s">
        <v>319</v>
      </c>
      <c r="D1" s="11" t="s">
        <v>322</v>
      </c>
      <c r="E1" s="11" t="s">
        <v>320</v>
      </c>
    </row>
    <row r="2" spans="1:5" x14ac:dyDescent="0.3">
      <c r="A2" s="6">
        <v>1872</v>
      </c>
      <c r="B2" s="10">
        <v>1</v>
      </c>
      <c r="D2">
        <v>729</v>
      </c>
      <c r="E2">
        <v>731</v>
      </c>
    </row>
    <row r="3" spans="1:5" x14ac:dyDescent="0.3">
      <c r="A3" s="6">
        <v>1875</v>
      </c>
      <c r="B3" s="10">
        <v>1</v>
      </c>
    </row>
    <row r="4" spans="1:5" x14ac:dyDescent="0.3">
      <c r="A4" s="6">
        <v>1880</v>
      </c>
      <c r="B4" s="10">
        <v>4</v>
      </c>
    </row>
    <row r="5" spans="1:5" x14ac:dyDescent="0.3">
      <c r="A5" s="6">
        <v>1882</v>
      </c>
      <c r="B5" s="10">
        <v>1</v>
      </c>
    </row>
    <row r="6" spans="1:5" x14ac:dyDescent="0.3">
      <c r="A6" s="6">
        <v>1885</v>
      </c>
      <c r="B6" s="10">
        <v>2</v>
      </c>
    </row>
    <row r="7" spans="1:5" x14ac:dyDescent="0.3">
      <c r="A7" s="6">
        <v>1890</v>
      </c>
      <c r="B7" s="10">
        <v>2</v>
      </c>
    </row>
    <row r="8" spans="1:5" x14ac:dyDescent="0.3">
      <c r="A8" s="6">
        <v>1892</v>
      </c>
      <c r="B8" s="10">
        <v>2</v>
      </c>
    </row>
    <row r="9" spans="1:5" x14ac:dyDescent="0.3">
      <c r="A9" s="6">
        <v>1893</v>
      </c>
      <c r="B9" s="10">
        <v>1</v>
      </c>
    </row>
    <row r="10" spans="1:5" x14ac:dyDescent="0.3">
      <c r="A10" s="6">
        <v>1898</v>
      </c>
      <c r="B10" s="10">
        <v>1</v>
      </c>
    </row>
    <row r="11" spans="1:5" x14ac:dyDescent="0.3">
      <c r="A11" s="6">
        <v>1900</v>
      </c>
      <c r="B11" s="10">
        <v>10</v>
      </c>
    </row>
    <row r="12" spans="1:5" x14ac:dyDescent="0.3">
      <c r="A12" s="6">
        <v>1904</v>
      </c>
      <c r="B12" s="10">
        <v>1</v>
      </c>
    </row>
    <row r="13" spans="1:5" x14ac:dyDescent="0.3">
      <c r="A13" s="6">
        <v>1905</v>
      </c>
      <c r="B13" s="10">
        <v>1</v>
      </c>
    </row>
    <row r="14" spans="1:5" x14ac:dyDescent="0.3">
      <c r="A14" s="6">
        <v>1906</v>
      </c>
      <c r="B14" s="10">
        <v>1</v>
      </c>
    </row>
    <row r="15" spans="1:5" x14ac:dyDescent="0.3">
      <c r="A15" s="6">
        <v>1908</v>
      </c>
      <c r="B15" s="10">
        <v>2</v>
      </c>
    </row>
    <row r="16" spans="1:5" x14ac:dyDescent="0.3">
      <c r="A16" s="6">
        <v>1910</v>
      </c>
      <c r="B16" s="10">
        <v>17</v>
      </c>
    </row>
    <row r="17" spans="1:2" x14ac:dyDescent="0.3">
      <c r="A17" s="6">
        <v>1911</v>
      </c>
      <c r="B17" s="10">
        <v>1</v>
      </c>
    </row>
    <row r="18" spans="1:2" x14ac:dyDescent="0.3">
      <c r="A18" s="6">
        <v>1912</v>
      </c>
      <c r="B18" s="10">
        <v>3</v>
      </c>
    </row>
    <row r="19" spans="1:2" x14ac:dyDescent="0.3">
      <c r="A19" s="6">
        <v>1913</v>
      </c>
      <c r="B19" s="10">
        <v>1</v>
      </c>
    </row>
    <row r="20" spans="1:2" x14ac:dyDescent="0.3">
      <c r="A20" s="6">
        <v>1914</v>
      </c>
      <c r="B20" s="10">
        <v>7</v>
      </c>
    </row>
    <row r="21" spans="1:2" x14ac:dyDescent="0.3">
      <c r="A21" s="6">
        <v>1915</v>
      </c>
      <c r="B21" s="10">
        <v>10</v>
      </c>
    </row>
    <row r="22" spans="1:2" x14ac:dyDescent="0.3">
      <c r="A22" s="6">
        <v>1916</v>
      </c>
      <c r="B22" s="10">
        <v>8</v>
      </c>
    </row>
    <row r="23" spans="1:2" x14ac:dyDescent="0.3">
      <c r="A23" s="6">
        <v>1917</v>
      </c>
      <c r="B23" s="10">
        <v>1</v>
      </c>
    </row>
    <row r="24" spans="1:2" x14ac:dyDescent="0.3">
      <c r="A24" s="6">
        <v>1918</v>
      </c>
      <c r="B24" s="10">
        <v>7</v>
      </c>
    </row>
    <row r="25" spans="1:2" x14ac:dyDescent="0.3">
      <c r="A25" s="6">
        <v>1919</v>
      </c>
      <c r="B25" s="10">
        <v>3</v>
      </c>
    </row>
    <row r="26" spans="1:2" x14ac:dyDescent="0.3">
      <c r="A26" s="6">
        <v>1920</v>
      </c>
      <c r="B26" s="10">
        <v>30</v>
      </c>
    </row>
    <row r="27" spans="1:2" x14ac:dyDescent="0.3">
      <c r="A27" s="6">
        <v>1921</v>
      </c>
      <c r="B27" s="10">
        <v>6</v>
      </c>
    </row>
    <row r="28" spans="1:2" x14ac:dyDescent="0.3">
      <c r="A28" s="6">
        <v>1922</v>
      </c>
      <c r="B28" s="10">
        <v>8</v>
      </c>
    </row>
    <row r="29" spans="1:2" x14ac:dyDescent="0.3">
      <c r="A29" s="6">
        <v>1923</v>
      </c>
      <c r="B29" s="10">
        <v>7</v>
      </c>
    </row>
    <row r="30" spans="1:2" x14ac:dyDescent="0.3">
      <c r="A30" s="6">
        <v>1924</v>
      </c>
      <c r="B30" s="10">
        <v>7</v>
      </c>
    </row>
    <row r="31" spans="1:2" x14ac:dyDescent="0.3">
      <c r="A31" s="6">
        <v>1925</v>
      </c>
      <c r="B31" s="10">
        <v>16</v>
      </c>
    </row>
    <row r="32" spans="1:2" x14ac:dyDescent="0.3">
      <c r="A32" s="6">
        <v>1926</v>
      </c>
      <c r="B32" s="10">
        <v>9</v>
      </c>
    </row>
    <row r="33" spans="1:2" x14ac:dyDescent="0.3">
      <c r="A33" s="6">
        <v>1927</v>
      </c>
      <c r="B33" s="10">
        <v>3</v>
      </c>
    </row>
    <row r="34" spans="1:2" x14ac:dyDescent="0.3">
      <c r="A34" s="6">
        <v>1928</v>
      </c>
      <c r="B34" s="10">
        <v>7</v>
      </c>
    </row>
    <row r="35" spans="1:2" x14ac:dyDescent="0.3">
      <c r="A35" s="6">
        <v>1929</v>
      </c>
      <c r="B35" s="10">
        <v>4</v>
      </c>
    </row>
    <row r="36" spans="1:2" x14ac:dyDescent="0.3">
      <c r="A36" s="6">
        <v>1930</v>
      </c>
      <c r="B36" s="10">
        <v>9</v>
      </c>
    </row>
    <row r="37" spans="1:2" x14ac:dyDescent="0.3">
      <c r="A37" s="6">
        <v>1931</v>
      </c>
      <c r="B37" s="10">
        <v>6</v>
      </c>
    </row>
    <row r="38" spans="1:2" x14ac:dyDescent="0.3">
      <c r="A38" s="6">
        <v>1932</v>
      </c>
      <c r="B38" s="10">
        <v>4</v>
      </c>
    </row>
    <row r="39" spans="1:2" x14ac:dyDescent="0.3">
      <c r="A39" s="6">
        <v>1934</v>
      </c>
      <c r="B39" s="10">
        <v>3</v>
      </c>
    </row>
    <row r="40" spans="1:2" x14ac:dyDescent="0.3">
      <c r="A40" s="6">
        <v>1935</v>
      </c>
      <c r="B40" s="10">
        <v>6</v>
      </c>
    </row>
    <row r="41" spans="1:2" x14ac:dyDescent="0.3">
      <c r="A41" s="6">
        <v>1936</v>
      </c>
      <c r="B41" s="10">
        <v>9</v>
      </c>
    </row>
    <row r="42" spans="1:2" x14ac:dyDescent="0.3">
      <c r="A42" s="6">
        <v>1937</v>
      </c>
      <c r="B42" s="10">
        <v>5</v>
      </c>
    </row>
    <row r="43" spans="1:2" x14ac:dyDescent="0.3">
      <c r="A43" s="6">
        <v>1938</v>
      </c>
      <c r="B43" s="10">
        <v>4</v>
      </c>
    </row>
    <row r="44" spans="1:2" x14ac:dyDescent="0.3">
      <c r="A44" s="6">
        <v>1939</v>
      </c>
      <c r="B44" s="10">
        <v>8</v>
      </c>
    </row>
    <row r="45" spans="1:2" x14ac:dyDescent="0.3">
      <c r="A45" s="6">
        <v>1940</v>
      </c>
      <c r="B45" s="10">
        <v>18</v>
      </c>
    </row>
    <row r="46" spans="1:2" x14ac:dyDescent="0.3">
      <c r="A46" s="6">
        <v>1941</v>
      </c>
      <c r="B46" s="10">
        <v>15</v>
      </c>
    </row>
    <row r="47" spans="1:2" x14ac:dyDescent="0.3">
      <c r="A47" s="6">
        <v>1942</v>
      </c>
      <c r="B47" s="10">
        <v>2</v>
      </c>
    </row>
    <row r="48" spans="1:2" x14ac:dyDescent="0.3">
      <c r="A48" s="6">
        <v>1945</v>
      </c>
      <c r="B48" s="10">
        <v>6</v>
      </c>
    </row>
    <row r="49" spans="1:2" x14ac:dyDescent="0.3">
      <c r="A49" s="6">
        <v>1946</v>
      </c>
      <c r="B49" s="10">
        <v>7</v>
      </c>
    </row>
    <row r="50" spans="1:2" x14ac:dyDescent="0.3">
      <c r="A50" s="6">
        <v>1947</v>
      </c>
      <c r="B50" s="10">
        <v>5</v>
      </c>
    </row>
    <row r="51" spans="1:2" x14ac:dyDescent="0.3">
      <c r="A51" s="6">
        <v>1948</v>
      </c>
      <c r="B51" s="10">
        <v>14</v>
      </c>
    </row>
    <row r="52" spans="1:2" x14ac:dyDescent="0.3">
      <c r="A52" s="6">
        <v>1949</v>
      </c>
      <c r="B52" s="10">
        <v>12</v>
      </c>
    </row>
    <row r="53" spans="1:2" x14ac:dyDescent="0.3">
      <c r="A53" s="6">
        <v>1950</v>
      </c>
      <c r="B53" s="10">
        <v>20</v>
      </c>
    </row>
    <row r="54" spans="1:2" x14ac:dyDescent="0.3">
      <c r="A54" s="6">
        <v>1951</v>
      </c>
      <c r="B54" s="10">
        <v>6</v>
      </c>
    </row>
    <row r="55" spans="1:2" x14ac:dyDescent="0.3">
      <c r="A55" s="6">
        <v>1952</v>
      </c>
      <c r="B55" s="10">
        <v>5</v>
      </c>
    </row>
    <row r="56" spans="1:2" x14ac:dyDescent="0.3">
      <c r="A56" s="6">
        <v>1953</v>
      </c>
      <c r="B56" s="10">
        <v>12</v>
      </c>
    </row>
    <row r="57" spans="1:2" x14ac:dyDescent="0.3">
      <c r="A57" s="6">
        <v>1954</v>
      </c>
      <c r="B57" s="10">
        <v>24</v>
      </c>
    </row>
    <row r="58" spans="1:2" x14ac:dyDescent="0.3">
      <c r="A58" s="6">
        <v>1955</v>
      </c>
      <c r="B58" s="10">
        <v>16</v>
      </c>
    </row>
    <row r="59" spans="1:2" x14ac:dyDescent="0.3">
      <c r="A59" s="6">
        <v>1956</v>
      </c>
      <c r="B59" s="10">
        <v>14</v>
      </c>
    </row>
    <row r="60" spans="1:2" x14ac:dyDescent="0.3">
      <c r="A60" s="6">
        <v>1957</v>
      </c>
      <c r="B60" s="10">
        <v>20</v>
      </c>
    </row>
    <row r="61" spans="1:2" x14ac:dyDescent="0.3">
      <c r="A61" s="6">
        <v>1958</v>
      </c>
      <c r="B61" s="10">
        <v>24</v>
      </c>
    </row>
    <row r="62" spans="1:2" x14ac:dyDescent="0.3">
      <c r="A62" s="6">
        <v>1959</v>
      </c>
      <c r="B62" s="10">
        <v>26</v>
      </c>
    </row>
    <row r="63" spans="1:2" x14ac:dyDescent="0.3">
      <c r="A63" s="6">
        <v>1960</v>
      </c>
      <c r="B63" s="10">
        <v>17</v>
      </c>
    </row>
    <row r="64" spans="1:2" x14ac:dyDescent="0.3">
      <c r="A64" s="6">
        <v>1961</v>
      </c>
      <c r="B64" s="10">
        <v>14</v>
      </c>
    </row>
    <row r="65" spans="1:2" x14ac:dyDescent="0.3">
      <c r="A65" s="6">
        <v>1962</v>
      </c>
      <c r="B65" s="10">
        <v>19</v>
      </c>
    </row>
    <row r="66" spans="1:2" x14ac:dyDescent="0.3">
      <c r="A66" s="6">
        <v>1963</v>
      </c>
      <c r="B66" s="10">
        <v>16</v>
      </c>
    </row>
    <row r="67" spans="1:2" x14ac:dyDescent="0.3">
      <c r="A67" s="6">
        <v>1964</v>
      </c>
      <c r="B67" s="10">
        <v>15</v>
      </c>
    </row>
    <row r="68" spans="1:2" x14ac:dyDescent="0.3">
      <c r="A68" s="6">
        <v>1965</v>
      </c>
      <c r="B68" s="10">
        <v>24</v>
      </c>
    </row>
    <row r="69" spans="1:2" x14ac:dyDescent="0.3">
      <c r="A69" s="6">
        <v>1966</v>
      </c>
      <c r="B69" s="10">
        <v>18</v>
      </c>
    </row>
    <row r="70" spans="1:2" x14ac:dyDescent="0.3">
      <c r="A70" s="6">
        <v>1967</v>
      </c>
      <c r="B70" s="10">
        <v>16</v>
      </c>
    </row>
    <row r="71" spans="1:2" x14ac:dyDescent="0.3">
      <c r="A71" s="6">
        <v>1968</v>
      </c>
      <c r="B71" s="10">
        <v>22</v>
      </c>
    </row>
    <row r="72" spans="1:2" x14ac:dyDescent="0.3">
      <c r="A72" s="6">
        <v>1969</v>
      </c>
      <c r="B72" s="10">
        <v>14</v>
      </c>
    </row>
    <row r="73" spans="1:2" x14ac:dyDescent="0.3">
      <c r="A73" s="6">
        <v>1970</v>
      </c>
      <c r="B73" s="10">
        <v>24</v>
      </c>
    </row>
    <row r="74" spans="1:2" x14ac:dyDescent="0.3">
      <c r="A74" s="6">
        <v>1971</v>
      </c>
      <c r="B74" s="10">
        <v>22</v>
      </c>
    </row>
    <row r="75" spans="1:2" x14ac:dyDescent="0.3">
      <c r="A75" s="6">
        <v>1972</v>
      </c>
      <c r="B75" s="10">
        <v>23</v>
      </c>
    </row>
    <row r="76" spans="1:2" x14ac:dyDescent="0.3">
      <c r="A76" s="6">
        <v>1973</v>
      </c>
      <c r="B76" s="4">
        <v>11</v>
      </c>
    </row>
    <row r="77" spans="1:2" x14ac:dyDescent="0.3">
      <c r="A77" s="6">
        <v>1974</v>
      </c>
      <c r="B77" s="4">
        <v>10</v>
      </c>
    </row>
    <row r="78" spans="1:2" x14ac:dyDescent="0.3">
      <c r="A78" s="6">
        <v>1975</v>
      </c>
      <c r="B78" s="4">
        <v>8</v>
      </c>
    </row>
    <row r="79" spans="1:2" x14ac:dyDescent="0.3">
      <c r="A79" s="6">
        <v>1976</v>
      </c>
      <c r="B79" s="4">
        <v>33</v>
      </c>
    </row>
    <row r="80" spans="1:2" x14ac:dyDescent="0.3">
      <c r="A80" s="6">
        <v>1977</v>
      </c>
      <c r="B80" s="4">
        <v>32</v>
      </c>
    </row>
    <row r="81" spans="1:2" x14ac:dyDescent="0.3">
      <c r="A81" s="6">
        <v>1978</v>
      </c>
      <c r="B81" s="4">
        <v>16</v>
      </c>
    </row>
    <row r="82" spans="1:2" x14ac:dyDescent="0.3">
      <c r="A82" s="6">
        <v>1979</v>
      </c>
      <c r="B82" s="4">
        <v>9</v>
      </c>
    </row>
    <row r="83" spans="1:2" x14ac:dyDescent="0.3">
      <c r="A83" s="6">
        <v>1980</v>
      </c>
      <c r="B83" s="4">
        <v>10</v>
      </c>
    </row>
    <row r="84" spans="1:2" x14ac:dyDescent="0.3">
      <c r="A84" s="6">
        <v>1981</v>
      </c>
      <c r="B84" s="4">
        <v>5</v>
      </c>
    </row>
    <row r="85" spans="1:2" x14ac:dyDescent="0.3">
      <c r="A85" s="6">
        <v>1982</v>
      </c>
      <c r="B85" s="4">
        <v>6</v>
      </c>
    </row>
    <row r="86" spans="1:2" x14ac:dyDescent="0.3">
      <c r="A86" s="6">
        <v>1983</v>
      </c>
      <c r="B86" s="4">
        <v>4</v>
      </c>
    </row>
    <row r="87" spans="1:2" x14ac:dyDescent="0.3">
      <c r="A87" s="6">
        <v>1984</v>
      </c>
      <c r="B87" s="4">
        <v>9</v>
      </c>
    </row>
    <row r="88" spans="1:2" x14ac:dyDescent="0.3">
      <c r="A88" s="6">
        <v>1985</v>
      </c>
      <c r="B88" s="4">
        <v>5</v>
      </c>
    </row>
    <row r="89" spans="1:2" x14ac:dyDescent="0.3">
      <c r="A89" s="6">
        <v>1986</v>
      </c>
      <c r="B89" s="4">
        <v>5</v>
      </c>
    </row>
    <row r="90" spans="1:2" x14ac:dyDescent="0.3">
      <c r="A90" s="6">
        <v>1987</v>
      </c>
      <c r="B90" s="4">
        <v>3</v>
      </c>
    </row>
    <row r="91" spans="1:2" x14ac:dyDescent="0.3">
      <c r="A91" s="6">
        <v>1988</v>
      </c>
      <c r="B91" s="4">
        <v>11</v>
      </c>
    </row>
    <row r="92" spans="1:2" x14ac:dyDescent="0.3">
      <c r="A92" s="6">
        <v>1989</v>
      </c>
      <c r="B92" s="4">
        <v>3</v>
      </c>
    </row>
    <row r="93" spans="1:2" x14ac:dyDescent="0.3">
      <c r="A93" s="6">
        <v>1990</v>
      </c>
      <c r="B93" s="4">
        <v>12</v>
      </c>
    </row>
    <row r="94" spans="1:2" x14ac:dyDescent="0.3">
      <c r="A94" s="6">
        <v>1991</v>
      </c>
      <c r="B94" s="4">
        <v>5</v>
      </c>
    </row>
    <row r="95" spans="1:2" x14ac:dyDescent="0.3">
      <c r="A95" s="6">
        <v>1992</v>
      </c>
      <c r="B95" s="4">
        <v>13</v>
      </c>
    </row>
    <row r="96" spans="1:2" x14ac:dyDescent="0.3">
      <c r="A96" s="6">
        <v>1993</v>
      </c>
      <c r="B96" s="4">
        <v>17</v>
      </c>
    </row>
    <row r="97" spans="1:2" x14ac:dyDescent="0.3">
      <c r="A97" s="6">
        <v>1994</v>
      </c>
      <c r="B97" s="4">
        <v>19</v>
      </c>
    </row>
    <row r="98" spans="1:2" x14ac:dyDescent="0.3">
      <c r="A98" s="6">
        <v>1995</v>
      </c>
      <c r="B98" s="4">
        <v>18</v>
      </c>
    </row>
    <row r="99" spans="1:2" x14ac:dyDescent="0.3">
      <c r="A99" s="6">
        <v>1996</v>
      </c>
      <c r="B99" s="4">
        <v>15</v>
      </c>
    </row>
    <row r="100" spans="1:2" x14ac:dyDescent="0.3">
      <c r="A100" s="6">
        <v>1997</v>
      </c>
      <c r="B100" s="4">
        <v>14</v>
      </c>
    </row>
    <row r="101" spans="1:2" x14ac:dyDescent="0.3">
      <c r="A101" s="6">
        <v>1998</v>
      </c>
      <c r="B101" s="4">
        <v>25</v>
      </c>
    </row>
    <row r="102" spans="1:2" x14ac:dyDescent="0.3">
      <c r="A102" s="6">
        <v>1999</v>
      </c>
      <c r="B102" s="4">
        <v>25</v>
      </c>
    </row>
    <row r="103" spans="1:2" x14ac:dyDescent="0.3">
      <c r="A103" s="6">
        <v>2000</v>
      </c>
      <c r="B103" s="4">
        <v>24</v>
      </c>
    </row>
    <row r="104" spans="1:2" x14ac:dyDescent="0.3">
      <c r="A104" s="6">
        <v>2001</v>
      </c>
      <c r="B104" s="4">
        <v>20</v>
      </c>
    </row>
    <row r="105" spans="1:2" x14ac:dyDescent="0.3">
      <c r="A105" s="6">
        <v>2002</v>
      </c>
      <c r="B105" s="4">
        <v>23</v>
      </c>
    </row>
    <row r="106" spans="1:2" x14ac:dyDescent="0.3">
      <c r="A106" s="6">
        <v>2003</v>
      </c>
      <c r="B106" s="4">
        <v>45</v>
      </c>
    </row>
    <row r="107" spans="1:2" x14ac:dyDescent="0.3">
      <c r="A107" s="6">
        <v>2004</v>
      </c>
      <c r="B107" s="4">
        <v>54</v>
      </c>
    </row>
    <row r="108" spans="1:2" x14ac:dyDescent="0.3">
      <c r="A108" s="6">
        <v>2005</v>
      </c>
      <c r="B108" s="4">
        <v>64</v>
      </c>
    </row>
    <row r="109" spans="1:2" x14ac:dyDescent="0.3">
      <c r="A109" s="6">
        <v>2006</v>
      </c>
      <c r="B109" s="4">
        <v>67</v>
      </c>
    </row>
    <row r="110" spans="1:2" x14ac:dyDescent="0.3">
      <c r="A110" s="6">
        <v>2007</v>
      </c>
      <c r="B110" s="4">
        <v>49</v>
      </c>
    </row>
    <row r="111" spans="1:2" x14ac:dyDescent="0.3">
      <c r="A111" s="6">
        <v>2008</v>
      </c>
      <c r="B111" s="4">
        <v>23</v>
      </c>
    </row>
    <row r="112" spans="1:2" x14ac:dyDescent="0.3">
      <c r="A112" s="6">
        <v>2009</v>
      </c>
      <c r="B112" s="4">
        <v>18</v>
      </c>
    </row>
    <row r="113" spans="1:2" x14ac:dyDescent="0.3">
      <c r="A113" s="6">
        <v>2010</v>
      </c>
      <c r="B113" s="4">
        <v>1</v>
      </c>
    </row>
    <row r="114" spans="1:2" x14ac:dyDescent="0.3">
      <c r="A114" s="6" t="s">
        <v>258</v>
      </c>
      <c r="B114" s="4">
        <v>1460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82586-AF62-436F-A4FF-4AB8DE4F4DD5}">
  <sheetPr>
    <tabColor theme="9" tint="0.59999389629810485"/>
  </sheetPr>
  <dimension ref="A1:P1461"/>
  <sheetViews>
    <sheetView workbookViewId="0">
      <selection activeCell="D11" sqref="D11"/>
    </sheetView>
  </sheetViews>
  <sheetFormatPr defaultRowHeight="14.4" x14ac:dyDescent="0.3"/>
  <cols>
    <col min="6" max="6" width="11.6640625" bestFit="1" customWidth="1"/>
    <col min="8" max="8" width="12.5546875" bestFit="1" customWidth="1"/>
    <col min="9" max="10" width="15.109375" bestFit="1" customWidth="1"/>
    <col min="11" max="11" width="12.5546875" bestFit="1" customWidth="1"/>
    <col min="12" max="12" width="15.109375" bestFit="1" customWidth="1"/>
    <col min="14" max="14" width="41.21875" bestFit="1" customWidth="1"/>
    <col min="15" max="15" width="12.6640625" bestFit="1" customWidth="1"/>
  </cols>
  <sheetData>
    <row r="1" spans="1:16" x14ac:dyDescent="0.3">
      <c r="A1" s="11" t="s">
        <v>0</v>
      </c>
      <c r="B1" s="11" t="s">
        <v>19</v>
      </c>
      <c r="C1" s="11" t="s">
        <v>263</v>
      </c>
      <c r="D1" s="11" t="s">
        <v>80</v>
      </c>
      <c r="E1" s="11" t="s">
        <v>262</v>
      </c>
      <c r="F1" s="11" t="s">
        <v>266</v>
      </c>
      <c r="H1" s="5" t="s">
        <v>266</v>
      </c>
      <c r="I1" t="s">
        <v>267</v>
      </c>
      <c r="K1" s="5" t="s">
        <v>266</v>
      </c>
      <c r="L1" t="s">
        <v>268</v>
      </c>
      <c r="N1" t="s">
        <v>269</v>
      </c>
    </row>
    <row r="2" spans="1:16" x14ac:dyDescent="0.3">
      <c r="A2">
        <v>1</v>
      </c>
      <c r="B2">
        <v>2003</v>
      </c>
      <c r="C2" t="str">
        <f>IF($B2 &lt;= 1972,"treatment","control")</f>
        <v>control</v>
      </c>
      <c r="D2">
        <v>208500</v>
      </c>
      <c r="E2">
        <v>0.84920284358759524</v>
      </c>
      <c r="F2" t="str">
        <f>IF(AND(E2&lt;0.5,C2="control"),"A1",
    IF(AND(E2&gt;0.5,C2="control"),"A2",
    "treatment"))</f>
        <v>A2</v>
      </c>
      <c r="N2" t="s">
        <v>270</v>
      </c>
    </row>
    <row r="3" spans="1:16" x14ac:dyDescent="0.3">
      <c r="A3">
        <v>2</v>
      </c>
      <c r="B3">
        <v>1976</v>
      </c>
      <c r="C3" t="s">
        <v>265</v>
      </c>
      <c r="D3">
        <v>181500</v>
      </c>
      <c r="E3">
        <v>0.29145713810976392</v>
      </c>
      <c r="F3" t="str">
        <f t="shared" ref="F3:F66" si="0">IF(AND(E3&lt;0.5,C3="control"),"A1",
    IF(AND(E3&gt;0.5,C3="control"),"A2",
    "treatment"))</f>
        <v>A1</v>
      </c>
      <c r="H3" s="5" t="s">
        <v>257</v>
      </c>
      <c r="I3" t="s">
        <v>260</v>
      </c>
      <c r="K3" s="5" t="s">
        <v>257</v>
      </c>
      <c r="L3" t="s">
        <v>260</v>
      </c>
    </row>
    <row r="4" spans="1:16" x14ac:dyDescent="0.3">
      <c r="A4">
        <v>3</v>
      </c>
      <c r="B4">
        <v>2001</v>
      </c>
      <c r="C4" t="s">
        <v>265</v>
      </c>
      <c r="D4">
        <v>223500</v>
      </c>
      <c r="E4">
        <v>0.78701193180699147</v>
      </c>
      <c r="F4" t="str">
        <f t="shared" si="0"/>
        <v>A2</v>
      </c>
      <c r="H4" s="6">
        <v>2</v>
      </c>
      <c r="I4" s="4">
        <v>181500</v>
      </c>
      <c r="K4" s="6">
        <v>1</v>
      </c>
      <c r="L4" s="4">
        <v>208500</v>
      </c>
      <c r="N4" t="s">
        <v>271</v>
      </c>
    </row>
    <row r="5" spans="1:16" ht="15" thickBot="1" x14ac:dyDescent="0.35">
      <c r="A5">
        <v>4</v>
      </c>
      <c r="B5">
        <v>1915</v>
      </c>
      <c r="C5" t="s">
        <v>264</v>
      </c>
      <c r="D5">
        <v>140000</v>
      </c>
      <c r="E5">
        <v>0.66254485010886888</v>
      </c>
      <c r="F5" t="str">
        <f t="shared" si="0"/>
        <v>treatment</v>
      </c>
      <c r="H5" s="6">
        <v>6</v>
      </c>
      <c r="I5" s="4">
        <v>143000</v>
      </c>
      <c r="K5" s="6">
        <v>3</v>
      </c>
      <c r="L5" s="4">
        <v>223500</v>
      </c>
    </row>
    <row r="6" spans="1:16" x14ac:dyDescent="0.3">
      <c r="A6">
        <v>5</v>
      </c>
      <c r="B6">
        <v>2000</v>
      </c>
      <c r="C6" t="s">
        <v>265</v>
      </c>
      <c r="D6">
        <v>250000</v>
      </c>
      <c r="E6">
        <v>0.59222689484752444</v>
      </c>
      <c r="F6" t="str">
        <f t="shared" si="0"/>
        <v>A2</v>
      </c>
      <c r="H6" s="6">
        <v>7</v>
      </c>
      <c r="I6" s="4">
        <v>307000</v>
      </c>
      <c r="K6" s="6">
        <v>5</v>
      </c>
      <c r="L6" s="4">
        <v>250000</v>
      </c>
      <c r="N6" s="3"/>
      <c r="O6" s="3" t="s">
        <v>267</v>
      </c>
      <c r="P6" s="3" t="s">
        <v>268</v>
      </c>
    </row>
    <row r="7" spans="1:16" x14ac:dyDescent="0.3">
      <c r="A7">
        <v>6</v>
      </c>
      <c r="B7">
        <v>1993</v>
      </c>
      <c r="C7" t="s">
        <v>265</v>
      </c>
      <c r="D7">
        <v>143000</v>
      </c>
      <c r="E7">
        <v>0.1517025460952024</v>
      </c>
      <c r="F7" t="str">
        <f t="shared" si="0"/>
        <v>A1</v>
      </c>
      <c r="H7" s="6">
        <v>8</v>
      </c>
      <c r="I7" s="4">
        <v>200000</v>
      </c>
      <c r="K7" s="6">
        <v>23</v>
      </c>
      <c r="L7" s="4">
        <v>230000</v>
      </c>
      <c r="N7" s="1" t="s">
        <v>256</v>
      </c>
      <c r="O7" s="1">
        <v>226686.06539509536</v>
      </c>
      <c r="P7" s="1">
        <v>217209.95604395604</v>
      </c>
    </row>
    <row r="8" spans="1:16" x14ac:dyDescent="0.3">
      <c r="A8">
        <v>7</v>
      </c>
      <c r="B8">
        <v>2004</v>
      </c>
      <c r="C8" t="s">
        <v>265</v>
      </c>
      <c r="D8">
        <v>307000</v>
      </c>
      <c r="E8">
        <v>0.25877170173298181</v>
      </c>
      <c r="F8" t="str">
        <f t="shared" si="0"/>
        <v>A1</v>
      </c>
      <c r="H8" s="6">
        <v>12</v>
      </c>
      <c r="I8" s="4">
        <v>345000</v>
      </c>
      <c r="K8" s="6">
        <v>26</v>
      </c>
      <c r="L8" s="4">
        <v>256300</v>
      </c>
      <c r="N8" s="1" t="s">
        <v>272</v>
      </c>
      <c r="O8" s="1">
        <v>6975959293.5257645</v>
      </c>
      <c r="P8" s="1">
        <v>6906299104.9236832</v>
      </c>
    </row>
    <row r="9" spans="1:16" x14ac:dyDescent="0.3">
      <c r="A9">
        <v>8</v>
      </c>
      <c r="B9">
        <v>1973</v>
      </c>
      <c r="C9" t="s">
        <v>265</v>
      </c>
      <c r="D9">
        <v>200000</v>
      </c>
      <c r="E9">
        <v>0.29619334936609554</v>
      </c>
      <c r="F9" t="str">
        <f t="shared" si="0"/>
        <v>A1</v>
      </c>
      <c r="H9" s="6">
        <v>14</v>
      </c>
      <c r="I9" s="4">
        <v>279500</v>
      </c>
      <c r="K9" s="6">
        <v>28</v>
      </c>
      <c r="L9" s="4">
        <v>306000</v>
      </c>
      <c r="N9" s="1" t="s">
        <v>273</v>
      </c>
      <c r="O9" s="1">
        <v>367</v>
      </c>
      <c r="P9" s="1">
        <v>364</v>
      </c>
    </row>
    <row r="10" spans="1:16" x14ac:dyDescent="0.3">
      <c r="A10">
        <v>9</v>
      </c>
      <c r="B10">
        <v>1931</v>
      </c>
      <c r="C10" t="s">
        <v>264</v>
      </c>
      <c r="D10">
        <v>129900</v>
      </c>
      <c r="E10">
        <v>0.46823691585086002</v>
      </c>
      <c r="F10" t="str">
        <f t="shared" si="0"/>
        <v>treatment</v>
      </c>
      <c r="H10" s="6">
        <v>19</v>
      </c>
      <c r="I10" s="4">
        <v>159000</v>
      </c>
      <c r="K10" s="6">
        <v>37</v>
      </c>
      <c r="L10" s="4">
        <v>145000</v>
      </c>
      <c r="N10" s="1" t="s">
        <v>274</v>
      </c>
      <c r="O10" s="1">
        <v>0</v>
      </c>
      <c r="P10" s="1"/>
    </row>
    <row r="11" spans="1:16" x14ac:dyDescent="0.3">
      <c r="A11">
        <v>10</v>
      </c>
      <c r="B11">
        <v>1939</v>
      </c>
      <c r="C11" t="s">
        <v>264</v>
      </c>
      <c r="D11">
        <v>118000</v>
      </c>
      <c r="E11">
        <v>0.37232783699366478</v>
      </c>
      <c r="F11" t="str">
        <f t="shared" si="0"/>
        <v>treatment</v>
      </c>
      <c r="H11" s="6">
        <v>21</v>
      </c>
      <c r="I11" s="4">
        <v>325300</v>
      </c>
      <c r="K11" s="6">
        <v>43</v>
      </c>
      <c r="L11" s="4">
        <v>144000</v>
      </c>
      <c r="N11" s="1" t="s">
        <v>275</v>
      </c>
      <c r="O11" s="1">
        <v>729</v>
      </c>
      <c r="P11" s="1"/>
    </row>
    <row r="12" spans="1:16" x14ac:dyDescent="0.3">
      <c r="A12">
        <v>11</v>
      </c>
      <c r="B12">
        <v>1965</v>
      </c>
      <c r="C12" t="s">
        <v>264</v>
      </c>
      <c r="D12">
        <v>129500</v>
      </c>
      <c r="E12">
        <v>0.62268652284919623</v>
      </c>
      <c r="F12" t="str">
        <f t="shared" si="0"/>
        <v>treatment</v>
      </c>
      <c r="H12" s="6">
        <v>24</v>
      </c>
      <c r="I12" s="4">
        <v>129900</v>
      </c>
      <c r="K12" s="6">
        <v>46</v>
      </c>
      <c r="L12" s="4">
        <v>319900</v>
      </c>
      <c r="N12" s="1" t="s">
        <v>276</v>
      </c>
      <c r="O12" s="1">
        <v>1.5376040239611113</v>
      </c>
      <c r="P12" s="1"/>
    </row>
    <row r="13" spans="1:16" x14ac:dyDescent="0.3">
      <c r="A13">
        <v>12</v>
      </c>
      <c r="B13">
        <v>2005</v>
      </c>
      <c r="C13" t="s">
        <v>265</v>
      </c>
      <c r="D13">
        <v>345000</v>
      </c>
      <c r="E13">
        <v>0.43763370385642775</v>
      </c>
      <c r="F13" t="str">
        <f t="shared" si="0"/>
        <v>A1</v>
      </c>
      <c r="H13" s="6">
        <v>33</v>
      </c>
      <c r="I13" s="4">
        <v>179900</v>
      </c>
      <c r="K13" s="6">
        <v>47</v>
      </c>
      <c r="L13" s="4">
        <v>239686</v>
      </c>
      <c r="N13" s="1" t="s">
        <v>277</v>
      </c>
      <c r="O13" s="1">
        <v>6.2289682325231889E-2</v>
      </c>
      <c r="P13" s="1"/>
    </row>
    <row r="14" spans="1:16" x14ac:dyDescent="0.3">
      <c r="A14">
        <v>13</v>
      </c>
      <c r="B14">
        <v>1962</v>
      </c>
      <c r="C14" t="s">
        <v>264</v>
      </c>
      <c r="D14">
        <v>144000</v>
      </c>
      <c r="E14">
        <v>0.36092183275413603</v>
      </c>
      <c r="F14" t="str">
        <f t="shared" si="0"/>
        <v>treatment</v>
      </c>
      <c r="H14" s="6">
        <v>35</v>
      </c>
      <c r="I14" s="4">
        <v>277500</v>
      </c>
      <c r="K14" s="6">
        <v>61</v>
      </c>
      <c r="L14" s="4">
        <v>158000</v>
      </c>
      <c r="N14" s="1" t="s">
        <v>278</v>
      </c>
      <c r="O14" s="1">
        <v>1.6469465201622302</v>
      </c>
      <c r="P14" s="1"/>
    </row>
    <row r="15" spans="1:16" x14ac:dyDescent="0.3">
      <c r="A15">
        <v>14</v>
      </c>
      <c r="B15">
        <v>2006</v>
      </c>
      <c r="C15" t="s">
        <v>265</v>
      </c>
      <c r="D15">
        <v>279500</v>
      </c>
      <c r="E15">
        <v>0.44041196979801789</v>
      </c>
      <c r="F15" t="str">
        <f t="shared" si="0"/>
        <v>A1</v>
      </c>
      <c r="H15" s="6">
        <v>36</v>
      </c>
      <c r="I15" s="4">
        <v>309000</v>
      </c>
      <c r="K15" s="6">
        <v>63</v>
      </c>
      <c r="L15" s="4">
        <v>202500</v>
      </c>
      <c r="N15" s="1" t="s">
        <v>279</v>
      </c>
      <c r="O15" s="1">
        <v>0.12457936465046378</v>
      </c>
      <c r="P15" s="1"/>
    </row>
    <row r="16" spans="1:16" ht="15" thickBot="1" x14ac:dyDescent="0.35">
      <c r="A16">
        <v>15</v>
      </c>
      <c r="B16">
        <v>1960</v>
      </c>
      <c r="C16" t="s">
        <v>264</v>
      </c>
      <c r="D16">
        <v>157000</v>
      </c>
      <c r="E16">
        <v>0.54205926488498091</v>
      </c>
      <c r="F16" t="str">
        <f t="shared" si="0"/>
        <v>treatment</v>
      </c>
      <c r="H16" s="6">
        <v>44</v>
      </c>
      <c r="I16" s="4">
        <v>130250</v>
      </c>
      <c r="K16" s="6">
        <v>66</v>
      </c>
      <c r="L16" s="4">
        <v>317000</v>
      </c>
      <c r="N16" s="2" t="s">
        <v>280</v>
      </c>
      <c r="O16" s="2">
        <v>1.9632234465206992</v>
      </c>
      <c r="P16" s="2"/>
    </row>
    <row r="17" spans="1:15" x14ac:dyDescent="0.3">
      <c r="A17">
        <v>16</v>
      </c>
      <c r="B17">
        <v>1929</v>
      </c>
      <c r="C17" t="s">
        <v>264</v>
      </c>
      <c r="D17">
        <v>132000</v>
      </c>
      <c r="E17">
        <v>4.4747731483921416E-2</v>
      </c>
      <c r="F17" t="str">
        <f t="shared" si="0"/>
        <v>treatment</v>
      </c>
      <c r="H17" s="6">
        <v>48</v>
      </c>
      <c r="I17" s="4">
        <v>249700</v>
      </c>
      <c r="K17" s="6">
        <v>72</v>
      </c>
      <c r="L17" s="4">
        <v>129500</v>
      </c>
    </row>
    <row r="18" spans="1:15" x14ac:dyDescent="0.3">
      <c r="A18">
        <v>17</v>
      </c>
      <c r="B18">
        <v>1970</v>
      </c>
      <c r="C18" t="s">
        <v>264</v>
      </c>
      <c r="D18">
        <v>149000</v>
      </c>
      <c r="E18">
        <v>0.97021339556886133</v>
      </c>
      <c r="F18" t="str">
        <f t="shared" si="0"/>
        <v>treatment</v>
      </c>
      <c r="H18" s="6">
        <v>51</v>
      </c>
      <c r="I18" s="4">
        <v>177000</v>
      </c>
      <c r="K18" s="6">
        <v>83</v>
      </c>
      <c r="L18" s="4">
        <v>245000</v>
      </c>
      <c r="N18" t="s">
        <v>281</v>
      </c>
      <c r="O18">
        <f>SUM(O9:P9)</f>
        <v>731</v>
      </c>
    </row>
    <row r="19" spans="1:15" x14ac:dyDescent="0.3">
      <c r="A19">
        <v>18</v>
      </c>
      <c r="B19">
        <v>1967</v>
      </c>
      <c r="C19" t="s">
        <v>264</v>
      </c>
      <c r="D19">
        <v>90000</v>
      </c>
      <c r="E19">
        <v>0.86236530836152869</v>
      </c>
      <c r="F19" t="str">
        <f t="shared" si="0"/>
        <v>treatment</v>
      </c>
      <c r="H19" s="6">
        <v>54</v>
      </c>
      <c r="I19" s="4">
        <v>385000</v>
      </c>
      <c r="K19" s="6">
        <v>86</v>
      </c>
      <c r="L19" s="4">
        <v>260000</v>
      </c>
      <c r="N19" t="s">
        <v>282</v>
      </c>
      <c r="O19">
        <f>O7-P7</f>
        <v>9476.1093511393119</v>
      </c>
    </row>
    <row r="20" spans="1:15" x14ac:dyDescent="0.3">
      <c r="A20">
        <v>19</v>
      </c>
      <c r="B20">
        <v>2004</v>
      </c>
      <c r="C20" t="s">
        <v>265</v>
      </c>
      <c r="D20">
        <v>159000</v>
      </c>
      <c r="E20">
        <v>0.44052601635317812</v>
      </c>
      <c r="F20" t="str">
        <f t="shared" si="0"/>
        <v>A1</v>
      </c>
      <c r="H20" s="6">
        <v>57</v>
      </c>
      <c r="I20" s="4">
        <v>172500</v>
      </c>
      <c r="K20" s="6">
        <v>88</v>
      </c>
      <c r="L20" s="4">
        <v>164500</v>
      </c>
      <c r="N20" t="s">
        <v>283</v>
      </c>
      <c r="O20">
        <f>SQRT((O8/O9)+(P8/P9))</f>
        <v>6162.9061861631671</v>
      </c>
    </row>
    <row r="21" spans="1:15" x14ac:dyDescent="0.3">
      <c r="A21">
        <v>20</v>
      </c>
      <c r="B21">
        <v>1958</v>
      </c>
      <c r="C21" t="s">
        <v>264</v>
      </c>
      <c r="D21">
        <v>139000</v>
      </c>
      <c r="E21">
        <v>0.946587560654786</v>
      </c>
      <c r="F21" t="str">
        <f t="shared" si="0"/>
        <v>treatment</v>
      </c>
      <c r="H21" s="6">
        <v>58</v>
      </c>
      <c r="I21" s="4">
        <v>196500</v>
      </c>
      <c r="K21" s="6">
        <v>96</v>
      </c>
      <c r="L21" s="4">
        <v>185000</v>
      </c>
    </row>
    <row r="22" spans="1:15" x14ac:dyDescent="0.3">
      <c r="A22">
        <v>21</v>
      </c>
      <c r="B22">
        <v>2005</v>
      </c>
      <c r="C22" t="s">
        <v>265</v>
      </c>
      <c r="D22">
        <v>325300</v>
      </c>
      <c r="E22">
        <v>0.16794311379585958</v>
      </c>
      <c r="F22" t="str">
        <f t="shared" si="0"/>
        <v>A1</v>
      </c>
      <c r="H22" s="6">
        <v>59</v>
      </c>
      <c r="I22" s="4">
        <v>438780</v>
      </c>
      <c r="K22" s="6">
        <v>97</v>
      </c>
      <c r="L22" s="4">
        <v>214000</v>
      </c>
      <c r="N22" t="s">
        <v>284</v>
      </c>
      <c r="O22">
        <f>O20*O16</f>
        <v>12099.161923382992</v>
      </c>
    </row>
    <row r="23" spans="1:15" x14ac:dyDescent="0.3">
      <c r="A23">
        <v>22</v>
      </c>
      <c r="B23">
        <v>1930</v>
      </c>
      <c r="C23" t="s">
        <v>264</v>
      </c>
      <c r="D23">
        <v>139400</v>
      </c>
      <c r="E23">
        <v>0.3672381350025824</v>
      </c>
      <c r="F23" t="str">
        <f t="shared" si="0"/>
        <v>treatment</v>
      </c>
      <c r="H23" s="6">
        <v>65</v>
      </c>
      <c r="I23" s="4">
        <v>219500</v>
      </c>
      <c r="K23" s="6">
        <v>110</v>
      </c>
      <c r="L23" s="4">
        <v>190000</v>
      </c>
      <c r="N23" t="s">
        <v>285</v>
      </c>
      <c r="O23">
        <f>O19-O22</f>
        <v>-2623.0525722436796</v>
      </c>
    </row>
    <row r="24" spans="1:15" x14ac:dyDescent="0.3">
      <c r="A24">
        <v>23</v>
      </c>
      <c r="B24">
        <v>2002</v>
      </c>
      <c r="C24" t="s">
        <v>265</v>
      </c>
      <c r="D24">
        <v>230000</v>
      </c>
      <c r="E24">
        <v>0.97573070689254737</v>
      </c>
      <c r="F24" t="str">
        <f t="shared" si="0"/>
        <v>A2</v>
      </c>
      <c r="H24" s="6">
        <v>68</v>
      </c>
      <c r="I24" s="4">
        <v>226000</v>
      </c>
      <c r="K24" s="6">
        <v>112</v>
      </c>
      <c r="L24" s="4">
        <v>180000</v>
      </c>
      <c r="N24" t="s">
        <v>286</v>
      </c>
      <c r="O24">
        <f>O19+O22</f>
        <v>21575.271274522303</v>
      </c>
    </row>
    <row r="25" spans="1:15" x14ac:dyDescent="0.3">
      <c r="A25">
        <v>24</v>
      </c>
      <c r="B25">
        <v>1976</v>
      </c>
      <c r="C25" t="s">
        <v>265</v>
      </c>
      <c r="D25">
        <v>129900</v>
      </c>
      <c r="E25">
        <v>5.4845430443991927E-2</v>
      </c>
      <c r="F25" t="str">
        <f t="shared" si="0"/>
        <v>A1</v>
      </c>
      <c r="H25" s="6">
        <v>71</v>
      </c>
      <c r="I25" s="4">
        <v>244000</v>
      </c>
      <c r="K25" s="6">
        <v>113</v>
      </c>
      <c r="L25" s="4">
        <v>383970</v>
      </c>
    </row>
    <row r="26" spans="1:15" x14ac:dyDescent="0.3">
      <c r="A26">
        <v>25</v>
      </c>
      <c r="B26">
        <v>1968</v>
      </c>
      <c r="C26" t="s">
        <v>264</v>
      </c>
      <c r="D26">
        <v>154000</v>
      </c>
      <c r="E26">
        <v>0.58168606218586238</v>
      </c>
      <c r="F26" t="str">
        <f t="shared" si="0"/>
        <v>treatment</v>
      </c>
      <c r="H26" s="6">
        <v>73</v>
      </c>
      <c r="I26" s="4">
        <v>185000</v>
      </c>
      <c r="K26" s="6">
        <v>116</v>
      </c>
      <c r="L26" s="4">
        <v>176000</v>
      </c>
      <c r="N26" t="s">
        <v>287</v>
      </c>
      <c r="O26">
        <f>SQRT((O8+P8)/2)</f>
        <v>83313.439487424374</v>
      </c>
    </row>
    <row r="27" spans="1:15" x14ac:dyDescent="0.3">
      <c r="A27">
        <v>26</v>
      </c>
      <c r="B27">
        <v>2007</v>
      </c>
      <c r="C27" t="s">
        <v>265</v>
      </c>
      <c r="D27">
        <v>256300</v>
      </c>
      <c r="E27">
        <v>0.85280784764507966</v>
      </c>
      <c r="F27" t="str">
        <f t="shared" si="0"/>
        <v>A2</v>
      </c>
      <c r="H27" s="6">
        <v>76</v>
      </c>
      <c r="I27" s="4">
        <v>91000</v>
      </c>
      <c r="K27" s="6">
        <v>120</v>
      </c>
      <c r="L27" s="4">
        <v>163990</v>
      </c>
      <c r="N27" t="s">
        <v>288</v>
      </c>
      <c r="O27">
        <f>O19/O26</f>
        <v>0.11374046503709248</v>
      </c>
    </row>
    <row r="28" spans="1:15" x14ac:dyDescent="0.3">
      <c r="A28">
        <v>27</v>
      </c>
      <c r="B28">
        <v>1951</v>
      </c>
      <c r="C28" t="s">
        <v>264</v>
      </c>
      <c r="D28">
        <v>134800</v>
      </c>
      <c r="E28">
        <v>0.56207987854488251</v>
      </c>
      <c r="F28" t="str">
        <f t="shared" si="0"/>
        <v>treatment</v>
      </c>
      <c r="H28" s="6">
        <v>82</v>
      </c>
      <c r="I28" s="4">
        <v>153500</v>
      </c>
      <c r="K28" s="6">
        <v>124</v>
      </c>
      <c r="L28" s="4">
        <v>153900</v>
      </c>
    </row>
    <row r="29" spans="1:15" x14ac:dyDescent="0.3">
      <c r="A29">
        <v>28</v>
      </c>
      <c r="B29">
        <v>2007</v>
      </c>
      <c r="C29" t="s">
        <v>265</v>
      </c>
      <c r="D29">
        <v>306000</v>
      </c>
      <c r="E29">
        <v>0.92955950984563818</v>
      </c>
      <c r="F29" t="str">
        <f t="shared" si="0"/>
        <v>A2</v>
      </c>
      <c r="H29" s="6">
        <v>85</v>
      </c>
      <c r="I29" s="4">
        <v>168500</v>
      </c>
      <c r="K29" s="6">
        <v>125</v>
      </c>
      <c r="L29" s="4">
        <v>181000</v>
      </c>
      <c r="N29" t="s">
        <v>303</v>
      </c>
    </row>
    <row r="30" spans="1:15" x14ac:dyDescent="0.3">
      <c r="A30">
        <v>29</v>
      </c>
      <c r="B30">
        <v>1957</v>
      </c>
      <c r="C30" t="s">
        <v>264</v>
      </c>
      <c r="D30">
        <v>207500</v>
      </c>
      <c r="E30">
        <v>0.571243530062988</v>
      </c>
      <c r="F30" t="str">
        <f t="shared" si="0"/>
        <v>treatment</v>
      </c>
      <c r="H30" s="6">
        <v>87</v>
      </c>
      <c r="I30" s="4">
        <v>174000</v>
      </c>
      <c r="K30" s="6">
        <v>127</v>
      </c>
      <c r="L30" s="4">
        <v>128000</v>
      </c>
      <c r="N30" t="s">
        <v>304</v>
      </c>
    </row>
    <row r="31" spans="1:15" x14ac:dyDescent="0.3">
      <c r="A31">
        <v>30</v>
      </c>
      <c r="B31">
        <v>1927</v>
      </c>
      <c r="C31" t="s">
        <v>264</v>
      </c>
      <c r="D31">
        <v>68500</v>
      </c>
      <c r="E31">
        <v>0.97578404062996382</v>
      </c>
      <c r="F31" t="str">
        <f t="shared" si="0"/>
        <v>treatment</v>
      </c>
      <c r="H31" s="6">
        <v>90</v>
      </c>
      <c r="I31" s="4">
        <v>123600</v>
      </c>
      <c r="K31" s="6">
        <v>132</v>
      </c>
      <c r="L31" s="4">
        <v>244000</v>
      </c>
      <c r="N31" t="s">
        <v>308</v>
      </c>
    </row>
    <row r="32" spans="1:15" x14ac:dyDescent="0.3">
      <c r="A32">
        <v>31</v>
      </c>
      <c r="B32">
        <v>1920</v>
      </c>
      <c r="C32" t="s">
        <v>264</v>
      </c>
      <c r="D32">
        <v>40000</v>
      </c>
      <c r="E32">
        <v>0.41285634545003858</v>
      </c>
      <c r="F32" t="str">
        <f t="shared" si="0"/>
        <v>treatment</v>
      </c>
      <c r="H32" s="6">
        <v>95</v>
      </c>
      <c r="I32" s="4">
        <v>204750</v>
      </c>
      <c r="K32" s="6">
        <v>138</v>
      </c>
      <c r="L32" s="4">
        <v>171000</v>
      </c>
    </row>
    <row r="33" spans="1:14" x14ac:dyDescent="0.3">
      <c r="A33">
        <v>32</v>
      </c>
      <c r="B33">
        <v>1966</v>
      </c>
      <c r="C33" t="s">
        <v>264</v>
      </c>
      <c r="D33">
        <v>149350</v>
      </c>
      <c r="E33">
        <v>0.28473069056688793</v>
      </c>
      <c r="F33" t="str">
        <f t="shared" si="0"/>
        <v>treatment</v>
      </c>
      <c r="H33" s="6">
        <v>101</v>
      </c>
      <c r="I33" s="4">
        <v>205000</v>
      </c>
      <c r="K33" s="6">
        <v>140</v>
      </c>
      <c r="L33" s="4">
        <v>231500</v>
      </c>
      <c r="N33" t="s">
        <v>324</v>
      </c>
    </row>
    <row r="34" spans="1:14" x14ac:dyDescent="0.3">
      <c r="A34">
        <v>33</v>
      </c>
      <c r="B34">
        <v>2007</v>
      </c>
      <c r="C34" t="s">
        <v>265</v>
      </c>
      <c r="D34">
        <v>179900</v>
      </c>
      <c r="E34">
        <v>0.43792547127113224</v>
      </c>
      <c r="F34" t="str">
        <f t="shared" si="0"/>
        <v>A1</v>
      </c>
      <c r="H34" s="6">
        <v>102</v>
      </c>
      <c r="I34" s="4">
        <v>178000</v>
      </c>
      <c r="K34" s="6">
        <v>144</v>
      </c>
      <c r="L34" s="4">
        <v>204000</v>
      </c>
      <c r="N34" t="s">
        <v>306</v>
      </c>
    </row>
    <row r="35" spans="1:14" x14ac:dyDescent="0.3">
      <c r="A35">
        <v>34</v>
      </c>
      <c r="B35">
        <v>1959</v>
      </c>
      <c r="C35" t="s">
        <v>264</v>
      </c>
      <c r="D35">
        <v>165500</v>
      </c>
      <c r="E35">
        <v>0.77243864294918241</v>
      </c>
      <c r="F35" t="str">
        <f t="shared" si="0"/>
        <v>treatment</v>
      </c>
      <c r="H35" s="6">
        <v>103</v>
      </c>
      <c r="I35" s="4">
        <v>118964</v>
      </c>
      <c r="K35" s="6">
        <v>148</v>
      </c>
      <c r="L35" s="4">
        <v>222500</v>
      </c>
      <c r="N35" t="s">
        <v>307</v>
      </c>
    </row>
    <row r="36" spans="1:14" x14ac:dyDescent="0.3">
      <c r="A36">
        <v>35</v>
      </c>
      <c r="B36">
        <v>2005</v>
      </c>
      <c r="C36" t="s">
        <v>265</v>
      </c>
      <c r="D36">
        <v>277500</v>
      </c>
      <c r="E36">
        <v>0.11931440538792493</v>
      </c>
      <c r="F36" t="str">
        <f t="shared" si="0"/>
        <v>A1</v>
      </c>
      <c r="H36" s="6">
        <v>104</v>
      </c>
      <c r="I36" s="4">
        <v>198900</v>
      </c>
      <c r="K36" s="6">
        <v>151</v>
      </c>
      <c r="L36" s="4">
        <v>122000</v>
      </c>
    </row>
    <row r="37" spans="1:14" x14ac:dyDescent="0.3">
      <c r="A37">
        <v>36</v>
      </c>
      <c r="B37">
        <v>2004</v>
      </c>
      <c r="C37" t="s">
        <v>265</v>
      </c>
      <c r="D37">
        <v>309000</v>
      </c>
      <c r="E37">
        <v>0.19884356555916183</v>
      </c>
      <c r="F37" t="str">
        <f t="shared" si="0"/>
        <v>A1</v>
      </c>
      <c r="H37" s="6">
        <v>106</v>
      </c>
      <c r="I37" s="4">
        <v>250000</v>
      </c>
      <c r="K37" s="6">
        <v>158</v>
      </c>
      <c r="L37" s="4">
        <v>269500</v>
      </c>
    </row>
    <row r="38" spans="1:14" x14ac:dyDescent="0.3">
      <c r="A38">
        <v>37</v>
      </c>
      <c r="B38">
        <v>1994</v>
      </c>
      <c r="C38" t="s">
        <v>265</v>
      </c>
      <c r="D38">
        <v>145000</v>
      </c>
      <c r="E38">
        <v>0.77303767574520532</v>
      </c>
      <c r="F38" t="str">
        <f t="shared" si="0"/>
        <v>A2</v>
      </c>
      <c r="H38" s="6">
        <v>118</v>
      </c>
      <c r="I38" s="4">
        <v>155000</v>
      </c>
      <c r="K38" s="6">
        <v>161</v>
      </c>
      <c r="L38" s="4">
        <v>162500</v>
      </c>
    </row>
    <row r="39" spans="1:14" x14ac:dyDescent="0.3">
      <c r="A39">
        <v>38</v>
      </c>
      <c r="B39">
        <v>1954</v>
      </c>
      <c r="C39" t="s">
        <v>264</v>
      </c>
      <c r="D39">
        <v>153000</v>
      </c>
      <c r="E39">
        <v>0.53007748677002786</v>
      </c>
      <c r="F39" t="str">
        <f t="shared" si="0"/>
        <v>treatment</v>
      </c>
      <c r="H39" s="6">
        <v>119</v>
      </c>
      <c r="I39" s="4">
        <v>320000</v>
      </c>
      <c r="K39" s="6">
        <v>168</v>
      </c>
      <c r="L39" s="4">
        <v>325624</v>
      </c>
    </row>
    <row r="40" spans="1:14" x14ac:dyDescent="0.3">
      <c r="A40">
        <v>39</v>
      </c>
      <c r="B40">
        <v>1953</v>
      </c>
      <c r="C40" t="s">
        <v>264</v>
      </c>
      <c r="D40">
        <v>109000</v>
      </c>
      <c r="E40">
        <v>0.32368102534952126</v>
      </c>
      <c r="F40" t="str">
        <f t="shared" si="0"/>
        <v>treatment</v>
      </c>
      <c r="H40" s="6">
        <v>134</v>
      </c>
      <c r="I40" s="4">
        <v>220000</v>
      </c>
      <c r="K40" s="6">
        <v>170</v>
      </c>
      <c r="L40" s="4">
        <v>228000</v>
      </c>
    </row>
    <row r="41" spans="1:14" x14ac:dyDescent="0.3">
      <c r="A41">
        <v>40</v>
      </c>
      <c r="B41">
        <v>1955</v>
      </c>
      <c r="C41" t="s">
        <v>264</v>
      </c>
      <c r="D41">
        <v>82000</v>
      </c>
      <c r="E41">
        <v>0.3778571061371484</v>
      </c>
      <c r="F41" t="str">
        <f t="shared" si="0"/>
        <v>treatment</v>
      </c>
      <c r="H41" s="6">
        <v>139</v>
      </c>
      <c r="I41" s="4">
        <v>230000</v>
      </c>
      <c r="K41" s="6">
        <v>173</v>
      </c>
      <c r="L41" s="4">
        <v>239000</v>
      </c>
    </row>
    <row r="42" spans="1:14" x14ac:dyDescent="0.3">
      <c r="A42">
        <v>41</v>
      </c>
      <c r="B42">
        <v>1965</v>
      </c>
      <c r="C42" t="s">
        <v>264</v>
      </c>
      <c r="D42">
        <v>160000</v>
      </c>
      <c r="E42">
        <v>0.84989563440762261</v>
      </c>
      <c r="F42" t="str">
        <f t="shared" si="0"/>
        <v>treatment</v>
      </c>
      <c r="H42" s="6">
        <v>142</v>
      </c>
      <c r="I42" s="4">
        <v>260000</v>
      </c>
      <c r="K42" s="6">
        <v>175</v>
      </c>
      <c r="L42" s="4">
        <v>184000</v>
      </c>
    </row>
    <row r="43" spans="1:14" x14ac:dyDescent="0.3">
      <c r="A43">
        <v>42</v>
      </c>
      <c r="B43">
        <v>1959</v>
      </c>
      <c r="C43" t="s">
        <v>264</v>
      </c>
      <c r="D43">
        <v>170000</v>
      </c>
      <c r="E43">
        <v>0.706893917136453</v>
      </c>
      <c r="F43" t="str">
        <f t="shared" si="0"/>
        <v>treatment</v>
      </c>
      <c r="H43" s="6">
        <v>146</v>
      </c>
      <c r="I43" s="4">
        <v>130000</v>
      </c>
      <c r="K43" s="6">
        <v>177</v>
      </c>
      <c r="L43" s="4">
        <v>211000</v>
      </c>
    </row>
    <row r="44" spans="1:14" x14ac:dyDescent="0.3">
      <c r="A44">
        <v>43</v>
      </c>
      <c r="B44">
        <v>1983</v>
      </c>
      <c r="C44" t="s">
        <v>265</v>
      </c>
      <c r="D44">
        <v>144000</v>
      </c>
      <c r="E44">
        <v>0.74625253963606442</v>
      </c>
      <c r="F44" t="str">
        <f t="shared" si="0"/>
        <v>A2</v>
      </c>
      <c r="H44" s="6">
        <v>149</v>
      </c>
      <c r="I44" s="4">
        <v>141000</v>
      </c>
      <c r="K44" s="6">
        <v>179</v>
      </c>
      <c r="L44" s="4">
        <v>501837</v>
      </c>
    </row>
    <row r="45" spans="1:14" x14ac:dyDescent="0.3">
      <c r="A45">
        <v>44</v>
      </c>
      <c r="B45">
        <v>1975</v>
      </c>
      <c r="C45" t="s">
        <v>265</v>
      </c>
      <c r="D45">
        <v>130250</v>
      </c>
      <c r="E45">
        <v>0.144473351378686</v>
      </c>
      <c r="F45" t="str">
        <f t="shared" si="0"/>
        <v>A1</v>
      </c>
      <c r="H45" s="6">
        <v>152</v>
      </c>
      <c r="I45" s="4">
        <v>372402</v>
      </c>
      <c r="K45" s="6">
        <v>189</v>
      </c>
      <c r="L45" s="4">
        <v>153337</v>
      </c>
    </row>
    <row r="46" spans="1:14" x14ac:dyDescent="0.3">
      <c r="A46">
        <v>45</v>
      </c>
      <c r="B46">
        <v>1959</v>
      </c>
      <c r="C46" t="s">
        <v>264</v>
      </c>
      <c r="D46">
        <v>141000</v>
      </c>
      <c r="E46">
        <v>0.31334486747265722</v>
      </c>
      <c r="F46" t="str">
        <f t="shared" si="0"/>
        <v>treatment</v>
      </c>
      <c r="H46" s="6">
        <v>159</v>
      </c>
      <c r="I46" s="4">
        <v>254900</v>
      </c>
      <c r="K46" s="6">
        <v>190</v>
      </c>
      <c r="L46" s="4">
        <v>286000</v>
      </c>
    </row>
    <row r="47" spans="1:14" x14ac:dyDescent="0.3">
      <c r="A47">
        <v>46</v>
      </c>
      <c r="B47">
        <v>2005</v>
      </c>
      <c r="C47" t="s">
        <v>265</v>
      </c>
      <c r="D47">
        <v>319900</v>
      </c>
      <c r="E47">
        <v>0.77274338584577895</v>
      </c>
      <c r="F47" t="str">
        <f t="shared" si="0"/>
        <v>A2</v>
      </c>
      <c r="H47" s="6">
        <v>160</v>
      </c>
      <c r="I47" s="4">
        <v>320000</v>
      </c>
      <c r="K47" s="6">
        <v>193</v>
      </c>
      <c r="L47" s="4">
        <v>192000</v>
      </c>
    </row>
    <row r="48" spans="1:14" x14ac:dyDescent="0.3">
      <c r="A48">
        <v>47</v>
      </c>
      <c r="B48">
        <v>2003</v>
      </c>
      <c r="C48" t="s">
        <v>265</v>
      </c>
      <c r="D48">
        <v>239686</v>
      </c>
      <c r="E48">
        <v>0.57163196431608632</v>
      </c>
      <c r="F48" t="str">
        <f t="shared" si="0"/>
        <v>A2</v>
      </c>
      <c r="H48" s="6">
        <v>162</v>
      </c>
      <c r="I48" s="4">
        <v>412500</v>
      </c>
      <c r="K48" s="6">
        <v>196</v>
      </c>
      <c r="L48" s="4">
        <v>148500</v>
      </c>
    </row>
    <row r="49" spans="1:12" x14ac:dyDescent="0.3">
      <c r="A49">
        <v>48</v>
      </c>
      <c r="B49">
        <v>2006</v>
      </c>
      <c r="C49" t="s">
        <v>265</v>
      </c>
      <c r="D49">
        <v>249700</v>
      </c>
      <c r="E49">
        <v>0.37543366083953966</v>
      </c>
      <c r="F49" t="str">
        <f t="shared" si="0"/>
        <v>A1</v>
      </c>
      <c r="H49" s="6">
        <v>163</v>
      </c>
      <c r="I49" s="4">
        <v>220000</v>
      </c>
      <c r="K49" s="6">
        <v>201</v>
      </c>
      <c r="L49" s="4">
        <v>140000</v>
      </c>
    </row>
    <row r="50" spans="1:12" x14ac:dyDescent="0.3">
      <c r="A50">
        <v>49</v>
      </c>
      <c r="B50">
        <v>1920</v>
      </c>
      <c r="C50" t="s">
        <v>264</v>
      </c>
      <c r="D50">
        <v>113000</v>
      </c>
      <c r="E50">
        <v>2.9951497302473706E-2</v>
      </c>
      <c r="F50" t="str">
        <f t="shared" si="0"/>
        <v>treatment</v>
      </c>
      <c r="H50" s="6">
        <v>169</v>
      </c>
      <c r="I50" s="4">
        <v>183500</v>
      </c>
      <c r="K50" s="6">
        <v>204</v>
      </c>
      <c r="L50" s="4">
        <v>149000</v>
      </c>
    </row>
    <row r="51" spans="1:12" x14ac:dyDescent="0.3">
      <c r="A51">
        <v>50</v>
      </c>
      <c r="B51">
        <v>1966</v>
      </c>
      <c r="C51" t="s">
        <v>264</v>
      </c>
      <c r="D51">
        <v>127000</v>
      </c>
      <c r="E51">
        <v>0.50727325434569992</v>
      </c>
      <c r="F51" t="str">
        <f t="shared" si="0"/>
        <v>treatment</v>
      </c>
      <c r="H51" s="6">
        <v>181</v>
      </c>
      <c r="I51" s="4">
        <v>177000</v>
      </c>
      <c r="K51" s="6">
        <v>206</v>
      </c>
      <c r="L51" s="4">
        <v>180500</v>
      </c>
    </row>
    <row r="52" spans="1:12" x14ac:dyDescent="0.3">
      <c r="A52">
        <v>51</v>
      </c>
      <c r="B52">
        <v>1997</v>
      </c>
      <c r="C52" t="s">
        <v>265</v>
      </c>
      <c r="D52">
        <v>177000</v>
      </c>
      <c r="E52">
        <v>0.41550895147196898</v>
      </c>
      <c r="F52" t="str">
        <f t="shared" si="0"/>
        <v>A1</v>
      </c>
      <c r="H52" s="6">
        <v>184</v>
      </c>
      <c r="I52" s="4">
        <v>200000</v>
      </c>
      <c r="K52" s="6">
        <v>209</v>
      </c>
      <c r="L52" s="4">
        <v>277000</v>
      </c>
    </row>
    <row r="53" spans="1:12" x14ac:dyDescent="0.3">
      <c r="A53">
        <v>52</v>
      </c>
      <c r="B53">
        <v>1934</v>
      </c>
      <c r="C53" t="s">
        <v>264</v>
      </c>
      <c r="D53">
        <v>114500</v>
      </c>
      <c r="E53">
        <v>0.67389704743381307</v>
      </c>
      <c r="F53" t="str">
        <f t="shared" si="0"/>
        <v>treatment</v>
      </c>
      <c r="H53" s="6">
        <v>187</v>
      </c>
      <c r="I53" s="4">
        <v>173000</v>
      </c>
      <c r="K53" s="6">
        <v>212</v>
      </c>
      <c r="L53" s="4">
        <v>186000</v>
      </c>
    </row>
    <row r="54" spans="1:12" x14ac:dyDescent="0.3">
      <c r="A54">
        <v>53</v>
      </c>
      <c r="B54">
        <v>1963</v>
      </c>
      <c r="C54" t="s">
        <v>264</v>
      </c>
      <c r="D54">
        <v>110000</v>
      </c>
      <c r="E54">
        <v>0.72896597298533972</v>
      </c>
      <c r="F54" t="str">
        <f t="shared" si="0"/>
        <v>treatment</v>
      </c>
      <c r="H54" s="6">
        <v>194</v>
      </c>
      <c r="I54" s="4">
        <v>130000</v>
      </c>
      <c r="K54" s="6">
        <v>213</v>
      </c>
      <c r="L54" s="4">
        <v>252678</v>
      </c>
    </row>
    <row r="55" spans="1:12" x14ac:dyDescent="0.3">
      <c r="A55">
        <v>54</v>
      </c>
      <c r="B55">
        <v>1981</v>
      </c>
      <c r="C55" t="s">
        <v>265</v>
      </c>
      <c r="D55">
        <v>385000</v>
      </c>
      <c r="E55">
        <v>0.41429108972591755</v>
      </c>
      <c r="F55" t="str">
        <f t="shared" si="0"/>
        <v>A1</v>
      </c>
      <c r="H55" s="6">
        <v>197</v>
      </c>
      <c r="I55" s="4">
        <v>311872</v>
      </c>
      <c r="K55" s="6">
        <v>222</v>
      </c>
      <c r="L55" s="4">
        <v>200000</v>
      </c>
    </row>
    <row r="56" spans="1:12" x14ac:dyDescent="0.3">
      <c r="A56">
        <v>55</v>
      </c>
      <c r="B56">
        <v>1955</v>
      </c>
      <c r="C56" t="s">
        <v>264</v>
      </c>
      <c r="D56">
        <v>130000</v>
      </c>
      <c r="E56">
        <v>8.2502171973938387E-2</v>
      </c>
      <c r="F56" t="str">
        <f t="shared" si="0"/>
        <v>treatment</v>
      </c>
      <c r="H56" s="6">
        <v>200</v>
      </c>
      <c r="I56" s="4">
        <v>274900</v>
      </c>
      <c r="K56" s="6">
        <v>227</v>
      </c>
      <c r="L56" s="4">
        <v>290000</v>
      </c>
    </row>
    <row r="57" spans="1:12" x14ac:dyDescent="0.3">
      <c r="A57">
        <v>56</v>
      </c>
      <c r="B57">
        <v>1964</v>
      </c>
      <c r="C57" t="s">
        <v>264</v>
      </c>
      <c r="D57">
        <v>180500</v>
      </c>
      <c r="E57">
        <v>0.85380941305383473</v>
      </c>
      <c r="F57" t="str">
        <f t="shared" si="0"/>
        <v>treatment</v>
      </c>
      <c r="H57" s="6">
        <v>202</v>
      </c>
      <c r="I57" s="4">
        <v>171500</v>
      </c>
      <c r="K57" s="6">
        <v>230</v>
      </c>
      <c r="L57" s="4">
        <v>192500</v>
      </c>
    </row>
    <row r="58" spans="1:12" x14ac:dyDescent="0.3">
      <c r="A58">
        <v>57</v>
      </c>
      <c r="B58">
        <v>1999</v>
      </c>
      <c r="C58" t="s">
        <v>265</v>
      </c>
      <c r="D58">
        <v>172500</v>
      </c>
      <c r="E58">
        <v>0.25941657211348579</v>
      </c>
      <c r="F58" t="str">
        <f t="shared" si="0"/>
        <v>A1</v>
      </c>
      <c r="H58" s="6">
        <v>214</v>
      </c>
      <c r="I58" s="4">
        <v>156000</v>
      </c>
      <c r="K58" s="6">
        <v>234</v>
      </c>
      <c r="L58" s="4">
        <v>128200</v>
      </c>
    </row>
    <row r="59" spans="1:12" x14ac:dyDescent="0.3">
      <c r="A59">
        <v>58</v>
      </c>
      <c r="B59">
        <v>2004</v>
      </c>
      <c r="C59" t="s">
        <v>265</v>
      </c>
      <c r="D59">
        <v>196500</v>
      </c>
      <c r="E59">
        <v>0.34312317102902423</v>
      </c>
      <c r="F59" t="str">
        <f t="shared" si="0"/>
        <v>A1</v>
      </c>
      <c r="H59" s="6">
        <v>215</v>
      </c>
      <c r="I59" s="4">
        <v>161750</v>
      </c>
      <c r="K59" s="6">
        <v>237</v>
      </c>
      <c r="L59" s="4">
        <v>185500</v>
      </c>
    </row>
    <row r="60" spans="1:12" x14ac:dyDescent="0.3">
      <c r="A60">
        <v>59</v>
      </c>
      <c r="B60">
        <v>2006</v>
      </c>
      <c r="C60" t="s">
        <v>265</v>
      </c>
      <c r="D60">
        <v>438780</v>
      </c>
      <c r="E60">
        <v>5.4331662634126365E-2</v>
      </c>
      <c r="F60" t="str">
        <f t="shared" si="0"/>
        <v>A1</v>
      </c>
      <c r="H60" s="6">
        <v>217</v>
      </c>
      <c r="I60" s="4">
        <v>210000</v>
      </c>
      <c r="K60" s="6">
        <v>239</v>
      </c>
      <c r="L60" s="4">
        <v>318000</v>
      </c>
    </row>
    <row r="61" spans="1:12" x14ac:dyDescent="0.3">
      <c r="A61">
        <v>60</v>
      </c>
      <c r="B61">
        <v>1972</v>
      </c>
      <c r="C61" t="s">
        <v>264</v>
      </c>
      <c r="D61">
        <v>124900</v>
      </c>
      <c r="E61">
        <v>0.15290271523199128</v>
      </c>
      <c r="F61" t="str">
        <f t="shared" si="0"/>
        <v>treatment</v>
      </c>
      <c r="H61" s="6">
        <v>220</v>
      </c>
      <c r="I61" s="4">
        <v>167240</v>
      </c>
      <c r="K61" s="6">
        <v>241</v>
      </c>
      <c r="L61" s="4">
        <v>262500</v>
      </c>
    </row>
    <row r="62" spans="1:12" x14ac:dyDescent="0.3">
      <c r="A62">
        <v>61</v>
      </c>
      <c r="B62">
        <v>2004</v>
      </c>
      <c r="C62" t="s">
        <v>265</v>
      </c>
      <c r="D62">
        <v>158000</v>
      </c>
      <c r="E62">
        <v>0.53243327693248321</v>
      </c>
      <c r="F62" t="str">
        <f t="shared" si="0"/>
        <v>A2</v>
      </c>
      <c r="H62" s="6">
        <v>221</v>
      </c>
      <c r="I62" s="4">
        <v>204900</v>
      </c>
      <c r="K62" s="6">
        <v>246</v>
      </c>
      <c r="L62" s="4">
        <v>241500</v>
      </c>
    </row>
    <row r="63" spans="1:12" x14ac:dyDescent="0.3">
      <c r="A63">
        <v>62</v>
      </c>
      <c r="B63">
        <v>1920</v>
      </c>
      <c r="C63" t="s">
        <v>264</v>
      </c>
      <c r="D63">
        <v>101000</v>
      </c>
      <c r="E63">
        <v>5.7434580881066011E-2</v>
      </c>
      <c r="F63" t="str">
        <f t="shared" si="0"/>
        <v>treatment</v>
      </c>
      <c r="H63" s="6">
        <v>223</v>
      </c>
      <c r="I63" s="4">
        <v>179900</v>
      </c>
      <c r="K63" s="6">
        <v>249</v>
      </c>
      <c r="L63" s="4">
        <v>180000</v>
      </c>
    </row>
    <row r="64" spans="1:12" x14ac:dyDescent="0.3">
      <c r="A64">
        <v>63</v>
      </c>
      <c r="B64">
        <v>2006</v>
      </c>
      <c r="C64" t="s">
        <v>265</v>
      </c>
      <c r="D64">
        <v>202500</v>
      </c>
      <c r="E64">
        <v>0.67232411530554159</v>
      </c>
      <c r="F64" t="str">
        <f t="shared" si="0"/>
        <v>A2</v>
      </c>
      <c r="H64" s="6">
        <v>225</v>
      </c>
      <c r="I64" s="4">
        <v>386250</v>
      </c>
      <c r="K64" s="6">
        <v>263</v>
      </c>
      <c r="L64" s="4">
        <v>151000</v>
      </c>
    </row>
    <row r="65" spans="1:12" x14ac:dyDescent="0.3">
      <c r="A65">
        <v>64</v>
      </c>
      <c r="B65">
        <v>1921</v>
      </c>
      <c r="C65" t="s">
        <v>264</v>
      </c>
      <c r="D65">
        <v>140000</v>
      </c>
      <c r="E65">
        <v>0.1799349017964269</v>
      </c>
      <c r="F65" t="str">
        <f t="shared" si="0"/>
        <v>treatment</v>
      </c>
      <c r="H65" s="6">
        <v>232</v>
      </c>
      <c r="I65" s="4">
        <v>403000</v>
      </c>
      <c r="K65" s="6">
        <v>266</v>
      </c>
      <c r="L65" s="4">
        <v>175500</v>
      </c>
    </row>
    <row r="66" spans="1:12" x14ac:dyDescent="0.3">
      <c r="A66">
        <v>65</v>
      </c>
      <c r="B66">
        <v>1997</v>
      </c>
      <c r="C66" t="s">
        <v>265</v>
      </c>
      <c r="D66">
        <v>219500</v>
      </c>
      <c r="E66">
        <v>0.48099642422977185</v>
      </c>
      <c r="F66" t="str">
        <f t="shared" si="0"/>
        <v>A1</v>
      </c>
      <c r="H66" s="6">
        <v>235</v>
      </c>
      <c r="I66" s="4">
        <v>216500</v>
      </c>
      <c r="K66" s="6">
        <v>281</v>
      </c>
      <c r="L66" s="4">
        <v>228500</v>
      </c>
    </row>
    <row r="67" spans="1:12" x14ac:dyDescent="0.3">
      <c r="A67">
        <v>66</v>
      </c>
      <c r="B67">
        <v>2004</v>
      </c>
      <c r="C67" t="s">
        <v>265</v>
      </c>
      <c r="D67">
        <v>317000</v>
      </c>
      <c r="E67">
        <v>0.59177115660141832</v>
      </c>
      <c r="F67" t="str">
        <f t="shared" ref="F67:F130" si="1">IF(AND(E67&lt;0.5,C67="control"),"A1",
    IF(AND(E67&gt;0.5,C67="control"),"A2",
    "treatment"))</f>
        <v>A2</v>
      </c>
      <c r="H67" s="6">
        <v>238</v>
      </c>
      <c r="I67" s="4">
        <v>194500</v>
      </c>
      <c r="K67" s="6">
        <v>282</v>
      </c>
      <c r="L67" s="4">
        <v>185000</v>
      </c>
    </row>
    <row r="68" spans="1:12" x14ac:dyDescent="0.3">
      <c r="A68">
        <v>67</v>
      </c>
      <c r="B68">
        <v>1970</v>
      </c>
      <c r="C68" t="s">
        <v>264</v>
      </c>
      <c r="D68">
        <v>180000</v>
      </c>
      <c r="E68">
        <v>0.32261363916136188</v>
      </c>
      <c r="F68" t="str">
        <f t="shared" si="1"/>
        <v>treatment</v>
      </c>
      <c r="H68" s="6">
        <v>244</v>
      </c>
      <c r="I68" s="4">
        <v>120000</v>
      </c>
      <c r="K68" s="6">
        <v>284</v>
      </c>
      <c r="L68" s="4">
        <v>244600</v>
      </c>
    </row>
    <row r="69" spans="1:12" x14ac:dyDescent="0.3">
      <c r="A69">
        <v>68</v>
      </c>
      <c r="B69">
        <v>2003</v>
      </c>
      <c r="C69" t="s">
        <v>265</v>
      </c>
      <c r="D69">
        <v>226000</v>
      </c>
      <c r="E69">
        <v>5.0580736942189564E-3</v>
      </c>
      <c r="F69" t="str">
        <f t="shared" si="1"/>
        <v>A1</v>
      </c>
      <c r="H69" s="6">
        <v>245</v>
      </c>
      <c r="I69" s="4">
        <v>205000</v>
      </c>
      <c r="K69" s="6">
        <v>285</v>
      </c>
      <c r="L69" s="4">
        <v>179200</v>
      </c>
    </row>
    <row r="70" spans="1:12" x14ac:dyDescent="0.3">
      <c r="A70">
        <v>69</v>
      </c>
      <c r="B70">
        <v>1945</v>
      </c>
      <c r="C70" t="s">
        <v>264</v>
      </c>
      <c r="D70">
        <v>80000</v>
      </c>
      <c r="E70">
        <v>4.0880927908786835E-2</v>
      </c>
      <c r="F70" t="str">
        <f t="shared" si="1"/>
        <v>treatment</v>
      </c>
      <c r="H70" s="6">
        <v>252</v>
      </c>
      <c r="I70" s="4">
        <v>235000</v>
      </c>
      <c r="K70" s="6">
        <v>294</v>
      </c>
      <c r="L70" s="4">
        <v>235000</v>
      </c>
    </row>
    <row r="71" spans="1:12" x14ac:dyDescent="0.3">
      <c r="A71">
        <v>70</v>
      </c>
      <c r="B71">
        <v>1953</v>
      </c>
      <c r="C71" t="s">
        <v>264</v>
      </c>
      <c r="D71">
        <v>225000</v>
      </c>
      <c r="E71">
        <v>0.69333064495067931</v>
      </c>
      <c r="F71" t="str">
        <f t="shared" si="1"/>
        <v>treatment</v>
      </c>
      <c r="H71" s="6">
        <v>253</v>
      </c>
      <c r="I71" s="4">
        <v>173000</v>
      </c>
      <c r="K71" s="6">
        <v>296</v>
      </c>
      <c r="L71" s="4">
        <v>142500</v>
      </c>
    </row>
    <row r="72" spans="1:12" x14ac:dyDescent="0.3">
      <c r="A72">
        <v>71</v>
      </c>
      <c r="B72">
        <v>1973</v>
      </c>
      <c r="C72" t="s">
        <v>265</v>
      </c>
      <c r="D72">
        <v>244000</v>
      </c>
      <c r="E72">
        <v>0.27243653554490643</v>
      </c>
      <c r="F72" t="str">
        <f t="shared" si="1"/>
        <v>A1</v>
      </c>
      <c r="H72" s="6">
        <v>256</v>
      </c>
      <c r="I72" s="4">
        <v>230000</v>
      </c>
      <c r="K72" s="6">
        <v>310</v>
      </c>
      <c r="L72" s="4">
        <v>360000</v>
      </c>
    </row>
    <row r="73" spans="1:12" x14ac:dyDescent="0.3">
      <c r="A73">
        <v>72</v>
      </c>
      <c r="B73">
        <v>1982</v>
      </c>
      <c r="C73" t="s">
        <v>265</v>
      </c>
      <c r="D73">
        <v>129500</v>
      </c>
      <c r="E73">
        <v>0.83710727273523577</v>
      </c>
      <c r="F73" t="str">
        <f t="shared" si="1"/>
        <v>A2</v>
      </c>
      <c r="H73" s="6">
        <v>257</v>
      </c>
      <c r="I73" s="4">
        <v>207500</v>
      </c>
      <c r="K73" s="6">
        <v>311</v>
      </c>
      <c r="L73" s="4">
        <v>165600</v>
      </c>
    </row>
    <row r="74" spans="1:12" x14ac:dyDescent="0.3">
      <c r="A74">
        <v>73</v>
      </c>
      <c r="B74">
        <v>1998</v>
      </c>
      <c r="C74" t="s">
        <v>265</v>
      </c>
      <c r="D74">
        <v>185000</v>
      </c>
      <c r="E74">
        <v>0.29604166055051429</v>
      </c>
      <c r="F74" t="str">
        <f t="shared" si="1"/>
        <v>A1</v>
      </c>
      <c r="H74" s="6">
        <v>258</v>
      </c>
      <c r="I74" s="4">
        <v>220000</v>
      </c>
      <c r="K74" s="6">
        <v>316</v>
      </c>
      <c r="L74" s="4">
        <v>188500</v>
      </c>
    </row>
    <row r="75" spans="1:12" x14ac:dyDescent="0.3">
      <c r="A75">
        <v>74</v>
      </c>
      <c r="B75">
        <v>1954</v>
      </c>
      <c r="C75" t="s">
        <v>264</v>
      </c>
      <c r="D75">
        <v>144900</v>
      </c>
      <c r="E75">
        <v>0.77863675766151497</v>
      </c>
      <c r="F75" t="str">
        <f t="shared" si="1"/>
        <v>treatment</v>
      </c>
      <c r="H75" s="6">
        <v>259</v>
      </c>
      <c r="I75" s="4">
        <v>231500</v>
      </c>
      <c r="K75" s="6">
        <v>317</v>
      </c>
      <c r="L75" s="4">
        <v>260000</v>
      </c>
    </row>
    <row r="76" spans="1:12" x14ac:dyDescent="0.3">
      <c r="A76">
        <v>75</v>
      </c>
      <c r="B76">
        <v>1915</v>
      </c>
      <c r="C76" t="s">
        <v>264</v>
      </c>
      <c r="D76">
        <v>107400</v>
      </c>
      <c r="E76">
        <v>0.22328807231088954</v>
      </c>
      <c r="F76" t="str">
        <f t="shared" si="1"/>
        <v>treatment</v>
      </c>
      <c r="H76" s="6">
        <v>262</v>
      </c>
      <c r="I76" s="4">
        <v>276000</v>
      </c>
      <c r="K76" s="6">
        <v>320</v>
      </c>
      <c r="L76" s="4">
        <v>187500</v>
      </c>
    </row>
    <row r="77" spans="1:12" x14ac:dyDescent="0.3">
      <c r="A77">
        <v>76</v>
      </c>
      <c r="B77">
        <v>1973</v>
      </c>
      <c r="C77" t="s">
        <v>265</v>
      </c>
      <c r="D77">
        <v>91000</v>
      </c>
      <c r="E77">
        <v>0.49321525341150163</v>
      </c>
      <c r="F77" t="str">
        <f t="shared" si="1"/>
        <v>A1</v>
      </c>
      <c r="H77" s="6">
        <v>267</v>
      </c>
      <c r="I77" s="4">
        <v>185000</v>
      </c>
      <c r="K77" s="6">
        <v>321</v>
      </c>
      <c r="L77" s="4">
        <v>342643</v>
      </c>
    </row>
    <row r="78" spans="1:12" x14ac:dyDescent="0.3">
      <c r="A78">
        <v>77</v>
      </c>
      <c r="B78">
        <v>1956</v>
      </c>
      <c r="C78" t="s">
        <v>264</v>
      </c>
      <c r="D78">
        <v>135750</v>
      </c>
      <c r="E78">
        <v>4.7761209835123219E-2</v>
      </c>
      <c r="F78" t="str">
        <f t="shared" si="1"/>
        <v>treatment</v>
      </c>
      <c r="H78" s="6">
        <v>270</v>
      </c>
      <c r="I78" s="4">
        <v>148000</v>
      </c>
      <c r="K78" s="6">
        <v>323</v>
      </c>
      <c r="L78" s="4">
        <v>301000</v>
      </c>
    </row>
    <row r="79" spans="1:12" x14ac:dyDescent="0.3">
      <c r="A79">
        <v>78</v>
      </c>
      <c r="B79">
        <v>1948</v>
      </c>
      <c r="C79" t="s">
        <v>264</v>
      </c>
      <c r="D79">
        <v>127000</v>
      </c>
      <c r="E79">
        <v>0.88751650675248717</v>
      </c>
      <c r="F79" t="str">
        <f t="shared" si="1"/>
        <v>treatment</v>
      </c>
      <c r="H79" s="6">
        <v>271</v>
      </c>
      <c r="I79" s="4">
        <v>266000</v>
      </c>
      <c r="K79" s="6">
        <v>333</v>
      </c>
      <c r="L79" s="4">
        <v>284000</v>
      </c>
    </row>
    <row r="80" spans="1:12" x14ac:dyDescent="0.3">
      <c r="A80">
        <v>79</v>
      </c>
      <c r="B80">
        <v>1968</v>
      </c>
      <c r="C80" t="s">
        <v>264</v>
      </c>
      <c r="D80">
        <v>136500</v>
      </c>
      <c r="E80">
        <v>0.87505197663868561</v>
      </c>
      <c r="F80" t="str">
        <f t="shared" si="1"/>
        <v>treatment</v>
      </c>
      <c r="H80" s="6">
        <v>273</v>
      </c>
      <c r="I80" s="4">
        <v>290000</v>
      </c>
      <c r="K80" s="6">
        <v>335</v>
      </c>
      <c r="L80" s="4">
        <v>192000</v>
      </c>
    </row>
    <row r="81" spans="1:12" x14ac:dyDescent="0.3">
      <c r="A81">
        <v>80</v>
      </c>
      <c r="B81">
        <v>1910</v>
      </c>
      <c r="C81" t="s">
        <v>264</v>
      </c>
      <c r="D81">
        <v>110000</v>
      </c>
      <c r="E81">
        <v>0.82921322794101604</v>
      </c>
      <c r="F81" t="str">
        <f t="shared" si="1"/>
        <v>treatment</v>
      </c>
      <c r="H81" s="6">
        <v>275</v>
      </c>
      <c r="I81" s="4">
        <v>124500</v>
      </c>
      <c r="K81" s="6">
        <v>337</v>
      </c>
      <c r="L81" s="4">
        <v>377426</v>
      </c>
    </row>
    <row r="82" spans="1:12" x14ac:dyDescent="0.3">
      <c r="A82">
        <v>81</v>
      </c>
      <c r="B82">
        <v>1968</v>
      </c>
      <c r="C82" t="s">
        <v>264</v>
      </c>
      <c r="D82">
        <v>193500</v>
      </c>
      <c r="E82">
        <v>0.53824210672267958</v>
      </c>
      <c r="F82" t="str">
        <f t="shared" si="1"/>
        <v>treatment</v>
      </c>
      <c r="H82" s="6">
        <v>277</v>
      </c>
      <c r="I82" s="4">
        <v>201000</v>
      </c>
      <c r="K82" s="6">
        <v>338</v>
      </c>
      <c r="L82" s="4">
        <v>214000</v>
      </c>
    </row>
    <row r="83" spans="1:12" x14ac:dyDescent="0.3">
      <c r="A83">
        <v>82</v>
      </c>
      <c r="B83">
        <v>1998</v>
      </c>
      <c r="C83" t="s">
        <v>265</v>
      </c>
      <c r="D83">
        <v>153500</v>
      </c>
      <c r="E83">
        <v>0.4858954531235089</v>
      </c>
      <c r="F83" t="str">
        <f t="shared" si="1"/>
        <v>A1</v>
      </c>
      <c r="H83" s="6">
        <v>279</v>
      </c>
      <c r="I83" s="4">
        <v>415298</v>
      </c>
      <c r="K83" s="6">
        <v>339</v>
      </c>
      <c r="L83" s="4">
        <v>202500</v>
      </c>
    </row>
    <row r="84" spans="1:12" x14ac:dyDescent="0.3">
      <c r="A84">
        <v>83</v>
      </c>
      <c r="B84">
        <v>2007</v>
      </c>
      <c r="C84" t="s">
        <v>265</v>
      </c>
      <c r="D84">
        <v>245000</v>
      </c>
      <c r="E84">
        <v>0.97681729575677911</v>
      </c>
      <c r="F84" t="str">
        <f t="shared" si="1"/>
        <v>A2</v>
      </c>
      <c r="H84" s="6">
        <v>280</v>
      </c>
      <c r="I84" s="4">
        <v>192000</v>
      </c>
      <c r="K84" s="6">
        <v>341</v>
      </c>
      <c r="L84" s="4">
        <v>202900</v>
      </c>
    </row>
    <row r="85" spans="1:12" x14ac:dyDescent="0.3">
      <c r="A85">
        <v>84</v>
      </c>
      <c r="B85">
        <v>1960</v>
      </c>
      <c r="C85" t="s">
        <v>264</v>
      </c>
      <c r="D85">
        <v>126500</v>
      </c>
      <c r="E85">
        <v>0.80033771733986681</v>
      </c>
      <c r="F85" t="str">
        <f t="shared" si="1"/>
        <v>treatment</v>
      </c>
      <c r="H85" s="6">
        <v>283</v>
      </c>
      <c r="I85" s="4">
        <v>207500</v>
      </c>
      <c r="K85" s="6">
        <v>344</v>
      </c>
      <c r="L85" s="4">
        <v>266000</v>
      </c>
    </row>
    <row r="86" spans="1:12" x14ac:dyDescent="0.3">
      <c r="A86">
        <v>85</v>
      </c>
      <c r="B86">
        <v>1995</v>
      </c>
      <c r="C86" t="s">
        <v>265</v>
      </c>
      <c r="D86">
        <v>168500</v>
      </c>
      <c r="E86">
        <v>5.2275043644031016E-2</v>
      </c>
      <c r="F86" t="str">
        <f t="shared" si="1"/>
        <v>A1</v>
      </c>
      <c r="H86" s="6">
        <v>286</v>
      </c>
      <c r="I86" s="4">
        <v>164700</v>
      </c>
      <c r="K86" s="6">
        <v>350</v>
      </c>
      <c r="L86" s="4">
        <v>437154</v>
      </c>
    </row>
    <row r="87" spans="1:12" x14ac:dyDescent="0.3">
      <c r="A87">
        <v>86</v>
      </c>
      <c r="B87">
        <v>1991</v>
      </c>
      <c r="C87" t="s">
        <v>265</v>
      </c>
      <c r="D87">
        <v>260000</v>
      </c>
      <c r="E87">
        <v>0.62487880815450003</v>
      </c>
      <c r="F87" t="str">
        <f t="shared" si="1"/>
        <v>A2</v>
      </c>
      <c r="H87" s="6">
        <v>291</v>
      </c>
      <c r="I87" s="4">
        <v>233230</v>
      </c>
      <c r="K87" s="6">
        <v>352</v>
      </c>
      <c r="L87" s="4">
        <v>190000</v>
      </c>
    </row>
    <row r="88" spans="1:12" x14ac:dyDescent="0.3">
      <c r="A88">
        <v>87</v>
      </c>
      <c r="B88">
        <v>2005</v>
      </c>
      <c r="C88" t="s">
        <v>265</v>
      </c>
      <c r="D88">
        <v>174000</v>
      </c>
      <c r="E88">
        <v>2.2350716784275582E-2</v>
      </c>
      <c r="F88" t="str">
        <f t="shared" si="1"/>
        <v>A1</v>
      </c>
      <c r="H88" s="6">
        <v>298</v>
      </c>
      <c r="I88" s="4">
        <v>239000</v>
      </c>
      <c r="K88" s="6">
        <v>357</v>
      </c>
      <c r="L88" s="4">
        <v>173000</v>
      </c>
    </row>
    <row r="89" spans="1:12" x14ac:dyDescent="0.3">
      <c r="A89">
        <v>88</v>
      </c>
      <c r="B89">
        <v>2009</v>
      </c>
      <c r="C89" t="s">
        <v>265</v>
      </c>
      <c r="D89">
        <v>164500</v>
      </c>
      <c r="E89">
        <v>0.52477664939292623</v>
      </c>
      <c r="F89" t="str">
        <f t="shared" si="1"/>
        <v>A2</v>
      </c>
      <c r="H89" s="6">
        <v>302</v>
      </c>
      <c r="I89" s="4">
        <v>267000</v>
      </c>
      <c r="K89" s="6">
        <v>358</v>
      </c>
      <c r="L89" s="4">
        <v>134000</v>
      </c>
    </row>
    <row r="90" spans="1:12" x14ac:dyDescent="0.3">
      <c r="A90">
        <v>89</v>
      </c>
      <c r="B90">
        <v>1915</v>
      </c>
      <c r="C90" t="s">
        <v>264</v>
      </c>
      <c r="D90">
        <v>85000</v>
      </c>
      <c r="E90">
        <v>0.58713145927670896</v>
      </c>
      <c r="F90" t="str">
        <f t="shared" si="1"/>
        <v>treatment</v>
      </c>
      <c r="H90" s="6">
        <v>303</v>
      </c>
      <c r="I90" s="4">
        <v>205000</v>
      </c>
      <c r="K90" s="6">
        <v>371</v>
      </c>
      <c r="L90" s="4">
        <v>172400</v>
      </c>
    </row>
    <row r="91" spans="1:12" x14ac:dyDescent="0.3">
      <c r="A91">
        <v>90</v>
      </c>
      <c r="B91">
        <v>1994</v>
      </c>
      <c r="C91" t="s">
        <v>265</v>
      </c>
      <c r="D91">
        <v>123600</v>
      </c>
      <c r="E91">
        <v>0.20836311313165545</v>
      </c>
      <c r="F91" t="str">
        <f t="shared" si="1"/>
        <v>A1</v>
      </c>
      <c r="H91" s="6">
        <v>306</v>
      </c>
      <c r="I91" s="4">
        <v>305900</v>
      </c>
      <c r="K91" s="6">
        <v>373</v>
      </c>
      <c r="L91" s="4">
        <v>125000</v>
      </c>
    </row>
    <row r="92" spans="1:12" x14ac:dyDescent="0.3">
      <c r="A92">
        <v>91</v>
      </c>
      <c r="B92">
        <v>1950</v>
      </c>
      <c r="C92" t="s">
        <v>264</v>
      </c>
      <c r="D92">
        <v>109900</v>
      </c>
      <c r="E92">
        <v>0.22120638668212378</v>
      </c>
      <c r="F92" t="str">
        <f t="shared" si="1"/>
        <v>treatment</v>
      </c>
      <c r="H92" s="6">
        <v>307</v>
      </c>
      <c r="I92" s="4">
        <v>225000</v>
      </c>
      <c r="K92" s="6">
        <v>378</v>
      </c>
      <c r="L92" s="4">
        <v>340000</v>
      </c>
    </row>
    <row r="93" spans="1:12" x14ac:dyDescent="0.3">
      <c r="A93">
        <v>92</v>
      </c>
      <c r="B93">
        <v>1961</v>
      </c>
      <c r="C93" t="s">
        <v>264</v>
      </c>
      <c r="D93">
        <v>98600</v>
      </c>
      <c r="E93">
        <v>0.73691787936280484</v>
      </c>
      <c r="F93" t="str">
        <f t="shared" si="1"/>
        <v>treatment</v>
      </c>
      <c r="H93" s="6">
        <v>318</v>
      </c>
      <c r="I93" s="4">
        <v>270000</v>
      </c>
      <c r="K93" s="6">
        <v>383</v>
      </c>
      <c r="L93" s="4">
        <v>213500</v>
      </c>
    </row>
    <row r="94" spans="1:12" x14ac:dyDescent="0.3">
      <c r="A94">
        <v>93</v>
      </c>
      <c r="B94">
        <v>1921</v>
      </c>
      <c r="C94" t="s">
        <v>264</v>
      </c>
      <c r="D94">
        <v>163500</v>
      </c>
      <c r="E94">
        <v>0.95048758433879577</v>
      </c>
      <c r="F94" t="str">
        <f t="shared" si="1"/>
        <v>treatment</v>
      </c>
      <c r="H94" s="6">
        <v>319</v>
      </c>
      <c r="I94" s="4">
        <v>260000</v>
      </c>
      <c r="K94" s="6">
        <v>385</v>
      </c>
      <c r="L94" s="4">
        <v>240000</v>
      </c>
    </row>
    <row r="95" spans="1:12" x14ac:dyDescent="0.3">
      <c r="A95">
        <v>94</v>
      </c>
      <c r="B95">
        <v>1910</v>
      </c>
      <c r="C95" t="s">
        <v>264</v>
      </c>
      <c r="D95">
        <v>133900</v>
      </c>
      <c r="E95">
        <v>0.71239860245094755</v>
      </c>
      <c r="F95" t="str">
        <f t="shared" si="1"/>
        <v>treatment</v>
      </c>
      <c r="H95" s="6">
        <v>322</v>
      </c>
      <c r="I95" s="4">
        <v>354000</v>
      </c>
      <c r="K95" s="6">
        <v>389</v>
      </c>
      <c r="L95" s="4">
        <v>191000</v>
      </c>
    </row>
    <row r="96" spans="1:12" x14ac:dyDescent="0.3">
      <c r="A96">
        <v>95</v>
      </c>
      <c r="B96">
        <v>1997</v>
      </c>
      <c r="C96" t="s">
        <v>265</v>
      </c>
      <c r="D96">
        <v>204750</v>
      </c>
      <c r="E96">
        <v>0.48114245938516675</v>
      </c>
      <c r="F96" t="str">
        <f t="shared" si="1"/>
        <v>A1</v>
      </c>
      <c r="H96" s="6">
        <v>327</v>
      </c>
      <c r="I96" s="4">
        <v>324000</v>
      </c>
      <c r="K96" s="6">
        <v>401</v>
      </c>
      <c r="L96" s="4">
        <v>245500</v>
      </c>
    </row>
    <row r="97" spans="1:12" x14ac:dyDescent="0.3">
      <c r="A97">
        <v>96</v>
      </c>
      <c r="B97">
        <v>1993</v>
      </c>
      <c r="C97" t="s">
        <v>265</v>
      </c>
      <c r="D97">
        <v>185000</v>
      </c>
      <c r="E97">
        <v>0.91166494495698136</v>
      </c>
      <c r="F97" t="str">
        <f t="shared" si="1"/>
        <v>A2</v>
      </c>
      <c r="H97" s="6">
        <v>334</v>
      </c>
      <c r="I97" s="4">
        <v>207000</v>
      </c>
      <c r="K97" s="6">
        <v>402</v>
      </c>
      <c r="L97" s="4">
        <v>164990</v>
      </c>
    </row>
    <row r="98" spans="1:12" x14ac:dyDescent="0.3">
      <c r="A98">
        <v>97</v>
      </c>
      <c r="B98">
        <v>1999</v>
      </c>
      <c r="C98" t="s">
        <v>265</v>
      </c>
      <c r="D98">
        <v>214000</v>
      </c>
      <c r="E98">
        <v>0.89923309244273097</v>
      </c>
      <c r="F98" t="str">
        <f t="shared" si="1"/>
        <v>A2</v>
      </c>
      <c r="H98" s="6">
        <v>345</v>
      </c>
      <c r="I98" s="4">
        <v>85000</v>
      </c>
      <c r="K98" s="6">
        <v>404</v>
      </c>
      <c r="L98" s="4">
        <v>258000</v>
      </c>
    </row>
    <row r="99" spans="1:12" x14ac:dyDescent="0.3">
      <c r="A99">
        <v>98</v>
      </c>
      <c r="B99">
        <v>1965</v>
      </c>
      <c r="C99" t="s">
        <v>264</v>
      </c>
      <c r="D99">
        <v>94750</v>
      </c>
      <c r="E99">
        <v>0.22217853678217225</v>
      </c>
      <c r="F99" t="str">
        <f t="shared" si="1"/>
        <v>treatment</v>
      </c>
      <c r="H99" s="6">
        <v>349</v>
      </c>
      <c r="I99" s="4">
        <v>154000</v>
      </c>
      <c r="K99" s="6">
        <v>405</v>
      </c>
      <c r="L99" s="4">
        <v>168000</v>
      </c>
    </row>
    <row r="100" spans="1:12" x14ac:dyDescent="0.3">
      <c r="A100">
        <v>99</v>
      </c>
      <c r="B100">
        <v>1920</v>
      </c>
      <c r="C100" t="s">
        <v>264</v>
      </c>
      <c r="D100">
        <v>83000</v>
      </c>
      <c r="E100">
        <v>0.4475214468280404</v>
      </c>
      <c r="F100" t="str">
        <f t="shared" si="1"/>
        <v>treatment</v>
      </c>
      <c r="H100" s="6">
        <v>351</v>
      </c>
      <c r="I100" s="4">
        <v>318061</v>
      </c>
      <c r="K100" s="6">
        <v>406</v>
      </c>
      <c r="L100" s="4">
        <v>150000</v>
      </c>
    </row>
    <row r="101" spans="1:12" x14ac:dyDescent="0.3">
      <c r="A101">
        <v>100</v>
      </c>
      <c r="B101">
        <v>1959</v>
      </c>
      <c r="C101" t="s">
        <v>264</v>
      </c>
      <c r="D101">
        <v>128950</v>
      </c>
      <c r="E101">
        <v>0.89888737220320092</v>
      </c>
      <c r="F101" t="str">
        <f t="shared" si="1"/>
        <v>treatment</v>
      </c>
      <c r="H101" s="6">
        <v>356</v>
      </c>
      <c r="I101" s="4">
        <v>177500</v>
      </c>
      <c r="K101" s="6">
        <v>410</v>
      </c>
      <c r="L101" s="4">
        <v>339750</v>
      </c>
    </row>
    <row r="102" spans="1:12" x14ac:dyDescent="0.3">
      <c r="A102">
        <v>101</v>
      </c>
      <c r="B102">
        <v>1977</v>
      </c>
      <c r="C102" t="s">
        <v>265</v>
      </c>
      <c r="D102">
        <v>205000</v>
      </c>
      <c r="E102">
        <v>9.2359377764308581E-2</v>
      </c>
      <c r="F102" t="str">
        <f t="shared" si="1"/>
        <v>A1</v>
      </c>
      <c r="H102" s="6">
        <v>360</v>
      </c>
      <c r="I102" s="4">
        <v>280000</v>
      </c>
      <c r="K102" s="6">
        <v>416</v>
      </c>
      <c r="L102" s="4">
        <v>181134</v>
      </c>
    </row>
    <row r="103" spans="1:12" x14ac:dyDescent="0.3">
      <c r="A103">
        <v>102</v>
      </c>
      <c r="B103">
        <v>1985</v>
      </c>
      <c r="C103" t="s">
        <v>265</v>
      </c>
      <c r="D103">
        <v>178000</v>
      </c>
      <c r="E103">
        <v>0.28590159634371748</v>
      </c>
      <c r="F103" t="str">
        <f t="shared" si="1"/>
        <v>A1</v>
      </c>
      <c r="H103" s="6">
        <v>361</v>
      </c>
      <c r="I103" s="4">
        <v>156000</v>
      </c>
      <c r="K103" s="6">
        <v>421</v>
      </c>
      <c r="L103" s="4">
        <v>206300</v>
      </c>
    </row>
    <row r="104" spans="1:12" x14ac:dyDescent="0.3">
      <c r="A104">
        <v>103</v>
      </c>
      <c r="B104">
        <v>1979</v>
      </c>
      <c r="C104" t="s">
        <v>265</v>
      </c>
      <c r="D104">
        <v>118964</v>
      </c>
      <c r="E104">
        <v>0.26280838060758649</v>
      </c>
      <c r="F104" t="str">
        <f t="shared" si="1"/>
        <v>A1</v>
      </c>
      <c r="H104" s="6">
        <v>363</v>
      </c>
      <c r="I104" s="4">
        <v>198500</v>
      </c>
      <c r="K104" s="6">
        <v>422</v>
      </c>
      <c r="L104" s="4">
        <v>215000</v>
      </c>
    </row>
    <row r="105" spans="1:12" x14ac:dyDescent="0.3">
      <c r="A105">
        <v>104</v>
      </c>
      <c r="B105">
        <v>2009</v>
      </c>
      <c r="C105" t="s">
        <v>265</v>
      </c>
      <c r="D105">
        <v>198900</v>
      </c>
      <c r="E105">
        <v>6.0808674487409786E-2</v>
      </c>
      <c r="F105" t="str">
        <f t="shared" si="1"/>
        <v>A1</v>
      </c>
      <c r="H105" s="6">
        <v>365</v>
      </c>
      <c r="I105" s="4">
        <v>190000</v>
      </c>
      <c r="K105" s="6">
        <v>430</v>
      </c>
      <c r="L105" s="4">
        <v>175000</v>
      </c>
    </row>
    <row r="106" spans="1:12" x14ac:dyDescent="0.3">
      <c r="A106">
        <v>105</v>
      </c>
      <c r="B106">
        <v>1931</v>
      </c>
      <c r="C106" t="s">
        <v>264</v>
      </c>
      <c r="D106">
        <v>169500</v>
      </c>
      <c r="E106">
        <v>0.19071262483829154</v>
      </c>
      <c r="F106" t="str">
        <f t="shared" si="1"/>
        <v>treatment</v>
      </c>
      <c r="H106" s="6">
        <v>375</v>
      </c>
      <c r="I106" s="4">
        <v>219500</v>
      </c>
      <c r="K106" s="6">
        <v>434</v>
      </c>
      <c r="L106" s="4">
        <v>181000</v>
      </c>
    </row>
    <row r="107" spans="1:12" x14ac:dyDescent="0.3">
      <c r="A107">
        <v>106</v>
      </c>
      <c r="B107">
        <v>2003</v>
      </c>
      <c r="C107" t="s">
        <v>265</v>
      </c>
      <c r="D107">
        <v>250000</v>
      </c>
      <c r="E107">
        <v>0.2738239987864125</v>
      </c>
      <c r="F107" t="str">
        <f t="shared" si="1"/>
        <v>A1</v>
      </c>
      <c r="H107" s="6">
        <v>377</v>
      </c>
      <c r="I107" s="4">
        <v>148000</v>
      </c>
      <c r="K107" s="6">
        <v>436</v>
      </c>
      <c r="L107" s="4">
        <v>212000</v>
      </c>
    </row>
    <row r="108" spans="1:12" x14ac:dyDescent="0.3">
      <c r="A108">
        <v>107</v>
      </c>
      <c r="B108">
        <v>1885</v>
      </c>
      <c r="C108" t="s">
        <v>264</v>
      </c>
      <c r="D108">
        <v>100000</v>
      </c>
      <c r="E108">
        <v>0.1706241263227628</v>
      </c>
      <c r="F108" t="str">
        <f t="shared" si="1"/>
        <v>treatment</v>
      </c>
      <c r="H108" s="6">
        <v>379</v>
      </c>
      <c r="I108" s="4">
        <v>394432</v>
      </c>
      <c r="K108" s="6">
        <v>441</v>
      </c>
      <c r="L108" s="4">
        <v>555000</v>
      </c>
    </row>
    <row r="109" spans="1:12" x14ac:dyDescent="0.3">
      <c r="A109">
        <v>108</v>
      </c>
      <c r="B109">
        <v>1948</v>
      </c>
      <c r="C109" t="s">
        <v>264</v>
      </c>
      <c r="D109">
        <v>115000</v>
      </c>
      <c r="E109">
        <v>0.63050355596984264</v>
      </c>
      <c r="F109" t="str">
        <f t="shared" si="1"/>
        <v>treatment</v>
      </c>
      <c r="H109" s="6">
        <v>380</v>
      </c>
      <c r="I109" s="4">
        <v>179000</v>
      </c>
      <c r="K109" s="6">
        <v>444</v>
      </c>
      <c r="L109" s="4">
        <v>172500</v>
      </c>
    </row>
    <row r="110" spans="1:12" x14ac:dyDescent="0.3">
      <c r="A110">
        <v>109</v>
      </c>
      <c r="B110">
        <v>1919</v>
      </c>
      <c r="C110" t="s">
        <v>264</v>
      </c>
      <c r="D110">
        <v>115000</v>
      </c>
      <c r="E110">
        <v>0.88671689842279855</v>
      </c>
      <c r="F110" t="str">
        <f t="shared" si="1"/>
        <v>treatment</v>
      </c>
      <c r="H110" s="6">
        <v>382</v>
      </c>
      <c r="I110" s="4">
        <v>187750</v>
      </c>
      <c r="K110" s="6">
        <v>445</v>
      </c>
      <c r="L110" s="4">
        <v>210000</v>
      </c>
    </row>
    <row r="111" spans="1:12" x14ac:dyDescent="0.3">
      <c r="A111">
        <v>110</v>
      </c>
      <c r="B111">
        <v>1977</v>
      </c>
      <c r="C111" t="s">
        <v>265</v>
      </c>
      <c r="D111">
        <v>190000</v>
      </c>
      <c r="E111">
        <v>0.67450472553572405</v>
      </c>
      <c r="F111" t="str">
        <f t="shared" si="1"/>
        <v>A2</v>
      </c>
      <c r="H111" s="6">
        <v>386</v>
      </c>
      <c r="I111" s="4">
        <v>192000</v>
      </c>
      <c r="K111" s="6">
        <v>448</v>
      </c>
      <c r="L111" s="4">
        <v>199900</v>
      </c>
    </row>
    <row r="112" spans="1:12" x14ac:dyDescent="0.3">
      <c r="A112">
        <v>111</v>
      </c>
      <c r="B112">
        <v>1954</v>
      </c>
      <c r="C112" t="s">
        <v>264</v>
      </c>
      <c r="D112">
        <v>136900</v>
      </c>
      <c r="E112">
        <v>0.33376188341803825</v>
      </c>
      <c r="F112" t="str">
        <f t="shared" si="1"/>
        <v>treatment</v>
      </c>
      <c r="H112" s="6">
        <v>388</v>
      </c>
      <c r="I112" s="4">
        <v>125000</v>
      </c>
      <c r="K112" s="6">
        <v>454</v>
      </c>
      <c r="L112" s="4">
        <v>210000</v>
      </c>
    </row>
    <row r="113" spans="1:12" x14ac:dyDescent="0.3">
      <c r="A113">
        <v>112</v>
      </c>
      <c r="B113">
        <v>2000</v>
      </c>
      <c r="C113" t="s">
        <v>265</v>
      </c>
      <c r="D113">
        <v>180000</v>
      </c>
      <c r="E113">
        <v>0.63730909122848522</v>
      </c>
      <c r="F113" t="str">
        <f t="shared" si="1"/>
        <v>A2</v>
      </c>
      <c r="H113" s="6">
        <v>390</v>
      </c>
      <c r="I113" s="4">
        <v>426000</v>
      </c>
      <c r="K113" s="6">
        <v>456</v>
      </c>
      <c r="L113" s="4">
        <v>175500</v>
      </c>
    </row>
    <row r="114" spans="1:12" x14ac:dyDescent="0.3">
      <c r="A114">
        <v>113</v>
      </c>
      <c r="B114">
        <v>2007</v>
      </c>
      <c r="C114" t="s">
        <v>265</v>
      </c>
      <c r="D114">
        <v>383970</v>
      </c>
      <c r="E114">
        <v>0.89472144117559493</v>
      </c>
      <c r="F114" t="str">
        <f t="shared" si="1"/>
        <v>A2</v>
      </c>
      <c r="H114" s="6">
        <v>392</v>
      </c>
      <c r="I114" s="4">
        <v>215000</v>
      </c>
      <c r="K114" s="6">
        <v>461</v>
      </c>
      <c r="L114" s="4">
        <v>263435</v>
      </c>
    </row>
    <row r="115" spans="1:12" x14ac:dyDescent="0.3">
      <c r="A115">
        <v>114</v>
      </c>
      <c r="B115">
        <v>1953</v>
      </c>
      <c r="C115" t="s">
        <v>264</v>
      </c>
      <c r="D115">
        <v>217000</v>
      </c>
      <c r="E115">
        <v>0.85221564929098048</v>
      </c>
      <c r="F115" t="str">
        <f t="shared" si="1"/>
        <v>treatment</v>
      </c>
      <c r="H115" s="6">
        <v>400</v>
      </c>
      <c r="I115" s="4">
        <v>241000</v>
      </c>
      <c r="K115" s="6">
        <v>465</v>
      </c>
      <c r="L115" s="4">
        <v>124000</v>
      </c>
    </row>
    <row r="116" spans="1:12" x14ac:dyDescent="0.3">
      <c r="A116">
        <v>115</v>
      </c>
      <c r="B116">
        <v>1945</v>
      </c>
      <c r="C116" t="s">
        <v>264</v>
      </c>
      <c r="D116">
        <v>259500</v>
      </c>
      <c r="E116">
        <v>0.31284813720713645</v>
      </c>
      <c r="F116" t="str">
        <f t="shared" si="1"/>
        <v>treatment</v>
      </c>
      <c r="H116" s="6">
        <v>409</v>
      </c>
      <c r="I116" s="4">
        <v>280000</v>
      </c>
      <c r="K116" s="6">
        <v>466</v>
      </c>
      <c r="L116" s="4">
        <v>178740</v>
      </c>
    </row>
    <row r="117" spans="1:12" x14ac:dyDescent="0.3">
      <c r="A117">
        <v>116</v>
      </c>
      <c r="B117">
        <v>1999</v>
      </c>
      <c r="C117" t="s">
        <v>265</v>
      </c>
      <c r="D117">
        <v>176000</v>
      </c>
      <c r="E117">
        <v>0.78780506893808033</v>
      </c>
      <c r="F117" t="str">
        <f t="shared" si="1"/>
        <v>A2</v>
      </c>
      <c r="H117" s="6">
        <v>413</v>
      </c>
      <c r="I117" s="4">
        <v>222000</v>
      </c>
      <c r="K117" s="6">
        <v>469</v>
      </c>
      <c r="L117" s="4">
        <v>250000</v>
      </c>
    </row>
    <row r="118" spans="1:12" x14ac:dyDescent="0.3">
      <c r="A118">
        <v>117</v>
      </c>
      <c r="B118">
        <v>1962</v>
      </c>
      <c r="C118" t="s">
        <v>264</v>
      </c>
      <c r="D118">
        <v>139000</v>
      </c>
      <c r="E118">
        <v>0.217079161380476</v>
      </c>
      <c r="F118" t="str">
        <f t="shared" si="1"/>
        <v>treatment</v>
      </c>
      <c r="H118" s="6">
        <v>415</v>
      </c>
      <c r="I118" s="4">
        <v>228000</v>
      </c>
      <c r="K118" s="6">
        <v>471</v>
      </c>
      <c r="L118" s="4">
        <v>212000</v>
      </c>
    </row>
    <row r="119" spans="1:12" x14ac:dyDescent="0.3">
      <c r="A119">
        <v>118</v>
      </c>
      <c r="B119">
        <v>2006</v>
      </c>
      <c r="C119" t="s">
        <v>265</v>
      </c>
      <c r="D119">
        <v>155000</v>
      </c>
      <c r="E119">
        <v>0.13125132752706981</v>
      </c>
      <c r="F119" t="str">
        <f t="shared" si="1"/>
        <v>A1</v>
      </c>
      <c r="H119" s="6">
        <v>417</v>
      </c>
      <c r="I119" s="4">
        <v>149500</v>
      </c>
      <c r="K119" s="6">
        <v>477</v>
      </c>
      <c r="L119" s="4">
        <v>208900</v>
      </c>
    </row>
    <row r="120" spans="1:12" x14ac:dyDescent="0.3">
      <c r="A120">
        <v>119</v>
      </c>
      <c r="B120">
        <v>1990</v>
      </c>
      <c r="C120" t="s">
        <v>265</v>
      </c>
      <c r="D120">
        <v>320000</v>
      </c>
      <c r="E120">
        <v>0.24092770077186232</v>
      </c>
      <c r="F120" t="str">
        <f t="shared" si="1"/>
        <v>A1</v>
      </c>
      <c r="H120" s="6">
        <v>424</v>
      </c>
      <c r="I120" s="4">
        <v>315000</v>
      </c>
      <c r="K120" s="6">
        <v>482</v>
      </c>
      <c r="L120" s="4">
        <v>374000</v>
      </c>
    </row>
    <row r="121" spans="1:12" x14ac:dyDescent="0.3">
      <c r="A121">
        <v>120</v>
      </c>
      <c r="B121">
        <v>2005</v>
      </c>
      <c r="C121" t="s">
        <v>265</v>
      </c>
      <c r="D121">
        <v>163990</v>
      </c>
      <c r="E121">
        <v>0.86508165635452106</v>
      </c>
      <c r="F121" t="str">
        <f t="shared" si="1"/>
        <v>A2</v>
      </c>
      <c r="H121" s="6">
        <v>427</v>
      </c>
      <c r="I121" s="4">
        <v>275000</v>
      </c>
      <c r="K121" s="6">
        <v>501</v>
      </c>
      <c r="L121" s="4">
        <v>113000</v>
      </c>
    </row>
    <row r="122" spans="1:12" x14ac:dyDescent="0.3">
      <c r="A122">
        <v>121</v>
      </c>
      <c r="B122">
        <v>1969</v>
      </c>
      <c r="C122" t="s">
        <v>264</v>
      </c>
      <c r="D122">
        <v>180000</v>
      </c>
      <c r="E122">
        <v>0.61716736913137826</v>
      </c>
      <c r="F122" t="str">
        <f t="shared" si="1"/>
        <v>treatment</v>
      </c>
      <c r="H122" s="6">
        <v>429</v>
      </c>
      <c r="I122" s="4">
        <v>195400</v>
      </c>
      <c r="K122" s="6">
        <v>505</v>
      </c>
      <c r="L122" s="4">
        <v>147000</v>
      </c>
    </row>
    <row r="123" spans="1:12" x14ac:dyDescent="0.3">
      <c r="A123">
        <v>122</v>
      </c>
      <c r="B123">
        <v>1939</v>
      </c>
      <c r="C123" t="s">
        <v>264</v>
      </c>
      <c r="D123">
        <v>100000</v>
      </c>
      <c r="E123">
        <v>0.85310632947053699</v>
      </c>
      <c r="F123" t="str">
        <f t="shared" si="1"/>
        <v>treatment</v>
      </c>
      <c r="H123" s="6">
        <v>452</v>
      </c>
      <c r="I123" s="4">
        <v>280000</v>
      </c>
      <c r="K123" s="6">
        <v>514</v>
      </c>
      <c r="L123" s="4">
        <v>134000</v>
      </c>
    </row>
    <row r="124" spans="1:12" x14ac:dyDescent="0.3">
      <c r="A124">
        <v>123</v>
      </c>
      <c r="B124">
        <v>1958</v>
      </c>
      <c r="C124" t="s">
        <v>264</v>
      </c>
      <c r="D124">
        <v>136000</v>
      </c>
      <c r="E124">
        <v>0.22528852842268376</v>
      </c>
      <c r="F124" t="str">
        <f t="shared" si="1"/>
        <v>treatment</v>
      </c>
      <c r="H124" s="6">
        <v>453</v>
      </c>
      <c r="I124" s="4">
        <v>204000</v>
      </c>
      <c r="K124" s="6">
        <v>519</v>
      </c>
      <c r="L124" s="4">
        <v>211000</v>
      </c>
    </row>
    <row r="125" spans="1:12" x14ac:dyDescent="0.3">
      <c r="A125">
        <v>124</v>
      </c>
      <c r="B125">
        <v>1993</v>
      </c>
      <c r="C125" t="s">
        <v>265</v>
      </c>
      <c r="D125">
        <v>153900</v>
      </c>
      <c r="E125">
        <v>0.67551460666888885</v>
      </c>
      <c r="F125" t="str">
        <f t="shared" si="1"/>
        <v>A2</v>
      </c>
      <c r="H125" s="6">
        <v>455</v>
      </c>
      <c r="I125" s="4">
        <v>188000</v>
      </c>
      <c r="K125" s="6">
        <v>526</v>
      </c>
      <c r="L125" s="4">
        <v>176000</v>
      </c>
    </row>
    <row r="126" spans="1:12" x14ac:dyDescent="0.3">
      <c r="A126">
        <v>125</v>
      </c>
      <c r="B126">
        <v>1979</v>
      </c>
      <c r="C126" t="s">
        <v>265</v>
      </c>
      <c r="D126">
        <v>181000</v>
      </c>
      <c r="E126">
        <v>0.8052872868176062</v>
      </c>
      <c r="F126" t="str">
        <f t="shared" si="1"/>
        <v>A2</v>
      </c>
      <c r="H126" s="6">
        <v>470</v>
      </c>
      <c r="I126" s="4">
        <v>187000</v>
      </c>
      <c r="K126" s="6">
        <v>528</v>
      </c>
      <c r="L126" s="4">
        <v>446261</v>
      </c>
    </row>
    <row r="127" spans="1:12" x14ac:dyDescent="0.3">
      <c r="A127">
        <v>126</v>
      </c>
      <c r="B127">
        <v>1935</v>
      </c>
      <c r="C127" t="s">
        <v>264</v>
      </c>
      <c r="D127">
        <v>84500</v>
      </c>
      <c r="E127">
        <v>0.19461841516334899</v>
      </c>
      <c r="F127" t="str">
        <f t="shared" si="1"/>
        <v>treatment</v>
      </c>
      <c r="H127" s="6">
        <v>472</v>
      </c>
      <c r="I127" s="4">
        <v>190000</v>
      </c>
      <c r="K127" s="6">
        <v>531</v>
      </c>
      <c r="L127" s="4">
        <v>175000</v>
      </c>
    </row>
    <row r="128" spans="1:12" x14ac:dyDescent="0.3">
      <c r="A128">
        <v>127</v>
      </c>
      <c r="B128">
        <v>1976</v>
      </c>
      <c r="C128" t="s">
        <v>265</v>
      </c>
      <c r="D128">
        <v>128000</v>
      </c>
      <c r="E128">
        <v>0.89328552195094402</v>
      </c>
      <c r="F128" t="str">
        <f t="shared" si="1"/>
        <v>A2</v>
      </c>
      <c r="H128" s="6">
        <v>473</v>
      </c>
      <c r="I128" s="4">
        <v>148000</v>
      </c>
      <c r="K128" s="6">
        <v>535</v>
      </c>
      <c r="L128" s="4">
        <v>178000</v>
      </c>
    </row>
    <row r="129" spans="1:12" x14ac:dyDescent="0.3">
      <c r="A129">
        <v>128</v>
      </c>
      <c r="B129">
        <v>1930</v>
      </c>
      <c r="C129" t="s">
        <v>264</v>
      </c>
      <c r="D129">
        <v>87000</v>
      </c>
      <c r="E129">
        <v>0.59576897762296321</v>
      </c>
      <c r="F129" t="str">
        <f t="shared" si="1"/>
        <v>treatment</v>
      </c>
      <c r="H129" s="6">
        <v>474</v>
      </c>
      <c r="I129" s="4">
        <v>440000</v>
      </c>
      <c r="K129" s="6">
        <v>537</v>
      </c>
      <c r="L129" s="4">
        <v>188000</v>
      </c>
    </row>
    <row r="130" spans="1:12" x14ac:dyDescent="0.3">
      <c r="A130">
        <v>129</v>
      </c>
      <c r="B130">
        <v>1966</v>
      </c>
      <c r="C130" t="s">
        <v>264</v>
      </c>
      <c r="D130">
        <v>155000</v>
      </c>
      <c r="E130">
        <v>5.5190558338501616E-2</v>
      </c>
      <c r="F130" t="str">
        <f t="shared" si="1"/>
        <v>treatment</v>
      </c>
      <c r="H130" s="6">
        <v>475</v>
      </c>
      <c r="I130" s="4">
        <v>251000</v>
      </c>
      <c r="K130" s="6">
        <v>543</v>
      </c>
      <c r="L130" s="4">
        <v>213250</v>
      </c>
    </row>
    <row r="131" spans="1:12" x14ac:dyDescent="0.3">
      <c r="A131">
        <v>130</v>
      </c>
      <c r="B131">
        <v>1958</v>
      </c>
      <c r="C131" t="s">
        <v>264</v>
      </c>
      <c r="D131">
        <v>150000</v>
      </c>
      <c r="E131">
        <v>0.37650045688519385</v>
      </c>
      <c r="F131" t="str">
        <f t="shared" ref="F131:F194" si="2">IF(AND(E131&lt;0.5,C131="control"),"A1",
    IF(AND(E131&gt;0.5,C131="control"),"A2",
    "treatment"))</f>
        <v>treatment</v>
      </c>
      <c r="H131" s="6">
        <v>478</v>
      </c>
      <c r="I131" s="4">
        <v>380000</v>
      </c>
      <c r="K131" s="6">
        <v>545</v>
      </c>
      <c r="L131" s="4">
        <v>179665</v>
      </c>
    </row>
    <row r="132" spans="1:12" x14ac:dyDescent="0.3">
      <c r="A132">
        <v>131</v>
      </c>
      <c r="B132">
        <v>1966</v>
      </c>
      <c r="C132" t="s">
        <v>264</v>
      </c>
      <c r="D132">
        <v>226000</v>
      </c>
      <c r="E132">
        <v>0.70666559502844783</v>
      </c>
      <c r="F132" t="str">
        <f t="shared" si="2"/>
        <v>treatment</v>
      </c>
      <c r="H132" s="6">
        <v>479</v>
      </c>
      <c r="I132" s="4">
        <v>297000</v>
      </c>
      <c r="K132" s="6">
        <v>546</v>
      </c>
      <c r="L132" s="4">
        <v>229000</v>
      </c>
    </row>
    <row r="133" spans="1:12" x14ac:dyDescent="0.3">
      <c r="A133">
        <v>132</v>
      </c>
      <c r="B133">
        <v>2000</v>
      </c>
      <c r="C133" t="s">
        <v>265</v>
      </c>
      <c r="D133">
        <v>244000</v>
      </c>
      <c r="E133">
        <v>0.75840551668173173</v>
      </c>
      <c r="F133" t="str">
        <f t="shared" si="2"/>
        <v>A2</v>
      </c>
      <c r="H133" s="6">
        <v>481</v>
      </c>
      <c r="I133" s="4">
        <v>326000</v>
      </c>
      <c r="K133" s="6">
        <v>551</v>
      </c>
      <c r="L133" s="4">
        <v>140000</v>
      </c>
    </row>
    <row r="134" spans="1:12" x14ac:dyDescent="0.3">
      <c r="A134">
        <v>133</v>
      </c>
      <c r="B134">
        <v>1959</v>
      </c>
      <c r="C134" t="s">
        <v>264</v>
      </c>
      <c r="D134">
        <v>150750</v>
      </c>
      <c r="E134">
        <v>0.68258488157964936</v>
      </c>
      <c r="F134" t="str">
        <f t="shared" si="2"/>
        <v>treatment</v>
      </c>
      <c r="H134" s="6">
        <v>484</v>
      </c>
      <c r="I134" s="4">
        <v>164000</v>
      </c>
      <c r="K134" s="6">
        <v>559</v>
      </c>
      <c r="L134" s="4">
        <v>175000</v>
      </c>
    </row>
    <row r="135" spans="1:12" x14ac:dyDescent="0.3">
      <c r="A135">
        <v>134</v>
      </c>
      <c r="B135">
        <v>2001</v>
      </c>
      <c r="C135" t="s">
        <v>265</v>
      </c>
      <c r="D135">
        <v>220000</v>
      </c>
      <c r="E135">
        <v>0.1085658188448112</v>
      </c>
      <c r="F135" t="str">
        <f t="shared" si="2"/>
        <v>A1</v>
      </c>
      <c r="H135" s="6">
        <v>491</v>
      </c>
      <c r="I135" s="4">
        <v>115000</v>
      </c>
      <c r="K135" s="6">
        <v>560</v>
      </c>
      <c r="L135" s="4">
        <v>234000</v>
      </c>
    </row>
    <row r="136" spans="1:12" x14ac:dyDescent="0.3">
      <c r="A136">
        <v>135</v>
      </c>
      <c r="B136">
        <v>1968</v>
      </c>
      <c r="C136" t="s">
        <v>264</v>
      </c>
      <c r="D136">
        <v>180000</v>
      </c>
      <c r="E136">
        <v>0.43578590909372728</v>
      </c>
      <c r="F136" t="str">
        <f t="shared" si="2"/>
        <v>treatment</v>
      </c>
      <c r="H136" s="6">
        <v>493</v>
      </c>
      <c r="I136" s="4">
        <v>172785</v>
      </c>
      <c r="K136" s="6">
        <v>562</v>
      </c>
      <c r="L136" s="4">
        <v>170000</v>
      </c>
    </row>
    <row r="137" spans="1:12" x14ac:dyDescent="0.3">
      <c r="A137">
        <v>136</v>
      </c>
      <c r="B137">
        <v>1970</v>
      </c>
      <c r="C137" t="s">
        <v>264</v>
      </c>
      <c r="D137">
        <v>174000</v>
      </c>
      <c r="E137">
        <v>0.89773748825999555</v>
      </c>
      <c r="F137" t="str">
        <f t="shared" si="2"/>
        <v>treatment</v>
      </c>
      <c r="H137" s="6">
        <v>497</v>
      </c>
      <c r="I137" s="4">
        <v>430000</v>
      </c>
      <c r="K137" s="6">
        <v>570</v>
      </c>
      <c r="L137" s="4">
        <v>135960</v>
      </c>
    </row>
    <row r="138" spans="1:12" x14ac:dyDescent="0.3">
      <c r="A138">
        <v>137</v>
      </c>
      <c r="B138">
        <v>1967</v>
      </c>
      <c r="C138" t="s">
        <v>264</v>
      </c>
      <c r="D138">
        <v>143000</v>
      </c>
      <c r="E138">
        <v>0.82797723259004086</v>
      </c>
      <c r="F138" t="str">
        <f t="shared" si="2"/>
        <v>treatment</v>
      </c>
      <c r="H138" s="6">
        <v>502</v>
      </c>
      <c r="I138" s="4">
        <v>226700</v>
      </c>
      <c r="K138" s="6">
        <v>573</v>
      </c>
      <c r="L138" s="4">
        <v>224500</v>
      </c>
    </row>
    <row r="139" spans="1:12" x14ac:dyDescent="0.3">
      <c r="A139">
        <v>138</v>
      </c>
      <c r="B139">
        <v>1988</v>
      </c>
      <c r="C139" t="s">
        <v>265</v>
      </c>
      <c r="D139">
        <v>171000</v>
      </c>
      <c r="E139">
        <v>0.99594151914878259</v>
      </c>
      <c r="F139" t="str">
        <f t="shared" si="2"/>
        <v>A2</v>
      </c>
      <c r="H139" s="6">
        <v>507</v>
      </c>
      <c r="I139" s="4">
        <v>215000</v>
      </c>
      <c r="K139" s="6">
        <v>579</v>
      </c>
      <c r="L139" s="4">
        <v>146000</v>
      </c>
    </row>
    <row r="140" spans="1:12" x14ac:dyDescent="0.3">
      <c r="A140">
        <v>139</v>
      </c>
      <c r="B140">
        <v>1999</v>
      </c>
      <c r="C140" t="s">
        <v>265</v>
      </c>
      <c r="D140">
        <v>230000</v>
      </c>
      <c r="E140">
        <v>0.38170993671981412</v>
      </c>
      <c r="F140" t="str">
        <f t="shared" si="2"/>
        <v>A1</v>
      </c>
      <c r="H140" s="6">
        <v>508</v>
      </c>
      <c r="I140" s="4">
        <v>208300</v>
      </c>
      <c r="K140" s="6">
        <v>583</v>
      </c>
      <c r="L140" s="4">
        <v>118500</v>
      </c>
    </row>
    <row r="141" spans="1:12" x14ac:dyDescent="0.3">
      <c r="A141">
        <v>140</v>
      </c>
      <c r="B141">
        <v>1997</v>
      </c>
      <c r="C141" t="s">
        <v>265</v>
      </c>
      <c r="D141">
        <v>231500</v>
      </c>
      <c r="E141">
        <v>0.7774822218445917</v>
      </c>
      <c r="F141" t="str">
        <f t="shared" si="2"/>
        <v>A2</v>
      </c>
      <c r="H141" s="6">
        <v>512</v>
      </c>
      <c r="I141" s="4">
        <v>202665</v>
      </c>
      <c r="K141" s="6">
        <v>588</v>
      </c>
      <c r="L141" s="4">
        <v>137000</v>
      </c>
    </row>
    <row r="142" spans="1:12" x14ac:dyDescent="0.3">
      <c r="A142">
        <v>141</v>
      </c>
      <c r="B142">
        <v>1971</v>
      </c>
      <c r="C142" t="s">
        <v>264</v>
      </c>
      <c r="D142">
        <v>115000</v>
      </c>
      <c r="E142">
        <v>0.31460826836873024</v>
      </c>
      <c r="F142" t="str">
        <f t="shared" si="2"/>
        <v>treatment</v>
      </c>
      <c r="H142" s="6">
        <v>516</v>
      </c>
      <c r="I142" s="4">
        <v>402861</v>
      </c>
      <c r="K142" s="6">
        <v>591</v>
      </c>
      <c r="L142" s="4">
        <v>185900</v>
      </c>
    </row>
    <row r="143" spans="1:12" x14ac:dyDescent="0.3">
      <c r="A143">
        <v>142</v>
      </c>
      <c r="B143">
        <v>2005</v>
      </c>
      <c r="C143" t="s">
        <v>265</v>
      </c>
      <c r="D143">
        <v>260000</v>
      </c>
      <c r="E143">
        <v>0.43033636004290976</v>
      </c>
      <c r="F143" t="str">
        <f t="shared" si="2"/>
        <v>A1</v>
      </c>
      <c r="H143" s="6">
        <v>518</v>
      </c>
      <c r="I143" s="4">
        <v>265000</v>
      </c>
      <c r="K143" s="6">
        <v>594</v>
      </c>
      <c r="L143" s="4">
        <v>140000</v>
      </c>
    </row>
    <row r="144" spans="1:12" x14ac:dyDescent="0.3">
      <c r="A144">
        <v>143</v>
      </c>
      <c r="B144">
        <v>1952</v>
      </c>
      <c r="C144" t="s">
        <v>264</v>
      </c>
      <c r="D144">
        <v>166000</v>
      </c>
      <c r="E144">
        <v>0.92347045543036221</v>
      </c>
      <c r="F144" t="str">
        <f t="shared" si="2"/>
        <v>treatment</v>
      </c>
      <c r="H144" s="6">
        <v>524</v>
      </c>
      <c r="I144" s="4">
        <v>184750</v>
      </c>
      <c r="K144" s="6">
        <v>596</v>
      </c>
      <c r="L144" s="4">
        <v>319000</v>
      </c>
    </row>
    <row r="145" spans="1:12" x14ac:dyDescent="0.3">
      <c r="A145">
        <v>144</v>
      </c>
      <c r="B145">
        <v>1999</v>
      </c>
      <c r="C145" t="s">
        <v>265</v>
      </c>
      <c r="D145">
        <v>204000</v>
      </c>
      <c r="E145">
        <v>0.52702311271448887</v>
      </c>
      <c r="F145" t="str">
        <f t="shared" si="2"/>
        <v>A2</v>
      </c>
      <c r="H145" s="6">
        <v>525</v>
      </c>
      <c r="I145" s="4">
        <v>315750</v>
      </c>
      <c r="K145" s="6">
        <v>598</v>
      </c>
      <c r="L145" s="4">
        <v>194201</v>
      </c>
    </row>
    <row r="146" spans="1:12" x14ac:dyDescent="0.3">
      <c r="A146">
        <v>145</v>
      </c>
      <c r="B146">
        <v>1963</v>
      </c>
      <c r="C146" t="s">
        <v>264</v>
      </c>
      <c r="D146">
        <v>125000</v>
      </c>
      <c r="E146">
        <v>4.0278610288785655E-2</v>
      </c>
      <c r="F146" t="str">
        <f t="shared" si="2"/>
        <v>treatment</v>
      </c>
      <c r="H146" s="6">
        <v>540</v>
      </c>
      <c r="I146" s="4">
        <v>272000</v>
      </c>
      <c r="K146" s="6">
        <v>599</v>
      </c>
      <c r="L146" s="4">
        <v>217500</v>
      </c>
    </row>
    <row r="147" spans="1:12" x14ac:dyDescent="0.3">
      <c r="A147">
        <v>146</v>
      </c>
      <c r="B147">
        <v>2004</v>
      </c>
      <c r="C147" t="s">
        <v>265</v>
      </c>
      <c r="D147">
        <v>130000</v>
      </c>
      <c r="E147">
        <v>0.27312967393670251</v>
      </c>
      <c r="F147" t="str">
        <f t="shared" si="2"/>
        <v>A1</v>
      </c>
      <c r="H147" s="6">
        <v>541</v>
      </c>
      <c r="I147" s="4">
        <v>315000</v>
      </c>
      <c r="K147" s="6">
        <v>600</v>
      </c>
      <c r="L147" s="4">
        <v>151000</v>
      </c>
    </row>
    <row r="148" spans="1:12" x14ac:dyDescent="0.3">
      <c r="A148">
        <v>147</v>
      </c>
      <c r="B148">
        <v>1931</v>
      </c>
      <c r="C148" t="s">
        <v>264</v>
      </c>
      <c r="D148">
        <v>105000</v>
      </c>
      <c r="E148">
        <v>0.3883002298340289</v>
      </c>
      <c r="F148" t="str">
        <f t="shared" si="2"/>
        <v>treatment</v>
      </c>
      <c r="H148" s="6">
        <v>542</v>
      </c>
      <c r="I148" s="4">
        <v>248000</v>
      </c>
      <c r="K148" s="6">
        <v>604</v>
      </c>
      <c r="L148" s="4">
        <v>151000</v>
      </c>
    </row>
    <row r="149" spans="1:12" x14ac:dyDescent="0.3">
      <c r="A149">
        <v>148</v>
      </c>
      <c r="B149">
        <v>2001</v>
      </c>
      <c r="C149" t="s">
        <v>265</v>
      </c>
      <c r="D149">
        <v>222500</v>
      </c>
      <c r="E149">
        <v>0.90324588677796003</v>
      </c>
      <c r="F149" t="str">
        <f t="shared" si="2"/>
        <v>A2</v>
      </c>
      <c r="H149" s="6">
        <v>544</v>
      </c>
      <c r="I149" s="4">
        <v>133000</v>
      </c>
      <c r="K149" s="6">
        <v>607</v>
      </c>
      <c r="L149" s="4">
        <v>152000</v>
      </c>
    </row>
    <row r="150" spans="1:12" x14ac:dyDescent="0.3">
      <c r="A150">
        <v>149</v>
      </c>
      <c r="B150">
        <v>2004</v>
      </c>
      <c r="C150" t="s">
        <v>265</v>
      </c>
      <c r="D150">
        <v>141000</v>
      </c>
      <c r="E150">
        <v>8.2331356227610786E-2</v>
      </c>
      <c r="F150" t="str">
        <f t="shared" si="2"/>
        <v>A1</v>
      </c>
      <c r="H150" s="6">
        <v>550</v>
      </c>
      <c r="I150" s="4">
        <v>263000</v>
      </c>
      <c r="K150" s="6">
        <v>611</v>
      </c>
      <c r="L150" s="4">
        <v>313000</v>
      </c>
    </row>
    <row r="151" spans="1:12" x14ac:dyDescent="0.3">
      <c r="A151">
        <v>150</v>
      </c>
      <c r="B151">
        <v>1936</v>
      </c>
      <c r="C151" t="s">
        <v>264</v>
      </c>
      <c r="D151">
        <v>115000</v>
      </c>
      <c r="E151">
        <v>0.92781200725753643</v>
      </c>
      <c r="F151" t="str">
        <f t="shared" si="2"/>
        <v>treatment</v>
      </c>
      <c r="H151" s="6">
        <v>553</v>
      </c>
      <c r="I151" s="4">
        <v>255500</v>
      </c>
      <c r="K151" s="6">
        <v>612</v>
      </c>
      <c r="L151" s="4">
        <v>148000</v>
      </c>
    </row>
    <row r="152" spans="1:12" x14ac:dyDescent="0.3">
      <c r="A152">
        <v>151</v>
      </c>
      <c r="B152">
        <v>1975</v>
      </c>
      <c r="C152" t="s">
        <v>265</v>
      </c>
      <c r="D152">
        <v>122000</v>
      </c>
      <c r="E152">
        <v>0.84322296374773564</v>
      </c>
      <c r="F152" t="str">
        <f t="shared" si="2"/>
        <v>A2</v>
      </c>
      <c r="H152" s="6">
        <v>555</v>
      </c>
      <c r="I152" s="4">
        <v>284000</v>
      </c>
      <c r="K152" s="6">
        <v>617</v>
      </c>
      <c r="L152" s="4">
        <v>183200</v>
      </c>
    </row>
    <row r="153" spans="1:12" x14ac:dyDescent="0.3">
      <c r="A153">
        <v>152</v>
      </c>
      <c r="B153">
        <v>2007</v>
      </c>
      <c r="C153" t="s">
        <v>265</v>
      </c>
      <c r="D153">
        <v>372402</v>
      </c>
      <c r="E153">
        <v>0.33983440800333964</v>
      </c>
      <c r="F153" t="str">
        <f t="shared" si="2"/>
        <v>A1</v>
      </c>
      <c r="H153" s="6">
        <v>565</v>
      </c>
      <c r="I153" s="4">
        <v>268000</v>
      </c>
      <c r="K153" s="6">
        <v>632</v>
      </c>
      <c r="L153" s="4">
        <v>209500</v>
      </c>
    </row>
    <row r="154" spans="1:12" x14ac:dyDescent="0.3">
      <c r="A154">
        <v>153</v>
      </c>
      <c r="B154">
        <v>1971</v>
      </c>
      <c r="C154" t="s">
        <v>264</v>
      </c>
      <c r="D154">
        <v>190000</v>
      </c>
      <c r="E154">
        <v>0.58340314119497216</v>
      </c>
      <c r="F154" t="str">
        <f t="shared" si="2"/>
        <v>treatment</v>
      </c>
      <c r="H154" s="6">
        <v>567</v>
      </c>
      <c r="I154" s="4">
        <v>325000</v>
      </c>
      <c r="K154" s="6">
        <v>633</v>
      </c>
      <c r="L154" s="4">
        <v>82500</v>
      </c>
    </row>
    <row r="155" spans="1:12" x14ac:dyDescent="0.3">
      <c r="A155">
        <v>154</v>
      </c>
      <c r="B155">
        <v>1960</v>
      </c>
      <c r="C155" t="s">
        <v>264</v>
      </c>
      <c r="D155">
        <v>235000</v>
      </c>
      <c r="E155">
        <v>0.73029355752572567</v>
      </c>
      <c r="F155" t="str">
        <f t="shared" si="2"/>
        <v>treatment</v>
      </c>
      <c r="H155" s="6">
        <v>568</v>
      </c>
      <c r="I155" s="4">
        <v>214000</v>
      </c>
      <c r="K155" s="6">
        <v>635</v>
      </c>
      <c r="L155" s="4">
        <v>144000</v>
      </c>
    </row>
    <row r="156" spans="1:12" x14ac:dyDescent="0.3">
      <c r="A156">
        <v>155</v>
      </c>
      <c r="B156">
        <v>1923</v>
      </c>
      <c r="C156" t="s">
        <v>264</v>
      </c>
      <c r="D156">
        <v>125000</v>
      </c>
      <c r="E156">
        <v>0.39073242069988445</v>
      </c>
      <c r="F156" t="str">
        <f t="shared" si="2"/>
        <v>treatment</v>
      </c>
      <c r="H156" s="6">
        <v>569</v>
      </c>
      <c r="I156" s="4">
        <v>316600</v>
      </c>
      <c r="K156" s="6">
        <v>642</v>
      </c>
      <c r="L156" s="4">
        <v>226000</v>
      </c>
    </row>
    <row r="157" spans="1:12" x14ac:dyDescent="0.3">
      <c r="A157">
        <v>156</v>
      </c>
      <c r="B157">
        <v>1924</v>
      </c>
      <c r="C157" t="s">
        <v>264</v>
      </c>
      <c r="D157">
        <v>79000</v>
      </c>
      <c r="E157">
        <v>0.96315598498810617</v>
      </c>
      <c r="F157" t="str">
        <f t="shared" si="2"/>
        <v>treatment</v>
      </c>
      <c r="H157" s="6">
        <v>574</v>
      </c>
      <c r="I157" s="4">
        <v>170000</v>
      </c>
      <c r="K157" s="6">
        <v>655</v>
      </c>
      <c r="L157" s="4">
        <v>350000</v>
      </c>
    </row>
    <row r="158" spans="1:12" x14ac:dyDescent="0.3">
      <c r="A158">
        <v>157</v>
      </c>
      <c r="B158">
        <v>1950</v>
      </c>
      <c r="C158" t="s">
        <v>264</v>
      </c>
      <c r="D158">
        <v>109500</v>
      </c>
      <c r="E158">
        <v>0.91569827327139242</v>
      </c>
      <c r="F158" t="str">
        <f t="shared" si="2"/>
        <v>treatment</v>
      </c>
      <c r="H158" s="6">
        <v>582</v>
      </c>
      <c r="I158" s="4">
        <v>253293</v>
      </c>
      <c r="K158" s="6">
        <v>666</v>
      </c>
      <c r="L158" s="4">
        <v>230500</v>
      </c>
    </row>
    <row r="159" spans="1:12" x14ac:dyDescent="0.3">
      <c r="A159">
        <v>158</v>
      </c>
      <c r="B159">
        <v>2009</v>
      </c>
      <c r="C159" t="s">
        <v>265</v>
      </c>
      <c r="D159">
        <v>269500</v>
      </c>
      <c r="E159">
        <v>0.84624197304207582</v>
      </c>
      <c r="F159" t="str">
        <f t="shared" si="2"/>
        <v>A2</v>
      </c>
      <c r="H159" s="6">
        <v>586</v>
      </c>
      <c r="I159" s="4">
        <v>369900</v>
      </c>
      <c r="K159" s="6">
        <v>668</v>
      </c>
      <c r="L159" s="4">
        <v>193500</v>
      </c>
    </row>
    <row r="160" spans="1:12" x14ac:dyDescent="0.3">
      <c r="A160">
        <v>159</v>
      </c>
      <c r="B160">
        <v>2004</v>
      </c>
      <c r="C160" t="s">
        <v>265</v>
      </c>
      <c r="D160">
        <v>254900</v>
      </c>
      <c r="E160">
        <v>0.23677457252130418</v>
      </c>
      <c r="F160" t="str">
        <f t="shared" si="2"/>
        <v>A1</v>
      </c>
      <c r="H160" s="6">
        <v>592</v>
      </c>
      <c r="I160" s="4">
        <v>451950</v>
      </c>
      <c r="K160" s="6">
        <v>671</v>
      </c>
      <c r="L160" s="4">
        <v>173500</v>
      </c>
    </row>
    <row r="161" spans="1:12" x14ac:dyDescent="0.3">
      <c r="A161">
        <v>160</v>
      </c>
      <c r="B161">
        <v>2005</v>
      </c>
      <c r="C161" t="s">
        <v>265</v>
      </c>
      <c r="D161">
        <v>320000</v>
      </c>
      <c r="E161">
        <v>0.10715199784466245</v>
      </c>
      <c r="F161" t="str">
        <f t="shared" si="2"/>
        <v>A1</v>
      </c>
      <c r="H161" s="6">
        <v>593</v>
      </c>
      <c r="I161" s="4">
        <v>138000</v>
      </c>
      <c r="K161" s="6">
        <v>673</v>
      </c>
      <c r="L161" s="4">
        <v>165000</v>
      </c>
    </row>
    <row r="162" spans="1:12" x14ac:dyDescent="0.3">
      <c r="A162">
        <v>161</v>
      </c>
      <c r="B162">
        <v>1984</v>
      </c>
      <c r="C162" t="s">
        <v>265</v>
      </c>
      <c r="D162">
        <v>162500</v>
      </c>
      <c r="E162">
        <v>0.79325162433497876</v>
      </c>
      <c r="F162" t="str">
        <f t="shared" si="2"/>
        <v>A2</v>
      </c>
      <c r="H162" s="6">
        <v>595</v>
      </c>
      <c r="I162" s="4">
        <v>110000</v>
      </c>
      <c r="K162" s="6">
        <v>676</v>
      </c>
      <c r="L162" s="4">
        <v>148500</v>
      </c>
    </row>
    <row r="163" spans="1:12" x14ac:dyDescent="0.3">
      <c r="A163">
        <v>162</v>
      </c>
      <c r="B163">
        <v>2003</v>
      </c>
      <c r="C163" t="s">
        <v>265</v>
      </c>
      <c r="D163">
        <v>412500</v>
      </c>
      <c r="E163">
        <v>0.29442682496041872</v>
      </c>
      <c r="F163" t="str">
        <f t="shared" si="2"/>
        <v>A1</v>
      </c>
      <c r="H163" s="6">
        <v>601</v>
      </c>
      <c r="I163" s="4">
        <v>275000</v>
      </c>
      <c r="K163" s="6">
        <v>679</v>
      </c>
      <c r="L163" s="4">
        <v>372500</v>
      </c>
    </row>
    <row r="164" spans="1:12" x14ac:dyDescent="0.3">
      <c r="A164">
        <v>163</v>
      </c>
      <c r="B164">
        <v>2005</v>
      </c>
      <c r="C164" t="s">
        <v>265</v>
      </c>
      <c r="D164">
        <v>220000</v>
      </c>
      <c r="E164">
        <v>2.9981280039057756E-2</v>
      </c>
      <c r="F164" t="str">
        <f t="shared" si="2"/>
        <v>A1</v>
      </c>
      <c r="H164" s="6">
        <v>603</v>
      </c>
      <c r="I164" s="4">
        <v>220000</v>
      </c>
      <c r="K164" s="6">
        <v>681</v>
      </c>
      <c r="L164" s="4">
        <v>143000</v>
      </c>
    </row>
    <row r="165" spans="1:12" x14ac:dyDescent="0.3">
      <c r="A165">
        <v>164</v>
      </c>
      <c r="B165">
        <v>1956</v>
      </c>
      <c r="C165" t="s">
        <v>264</v>
      </c>
      <c r="D165">
        <v>103200</v>
      </c>
      <c r="E165">
        <v>0.31077866968051115</v>
      </c>
      <c r="F165" t="str">
        <f t="shared" si="2"/>
        <v>treatment</v>
      </c>
      <c r="H165" s="6">
        <v>605</v>
      </c>
      <c r="I165" s="4">
        <v>221000</v>
      </c>
      <c r="K165" s="6">
        <v>684</v>
      </c>
      <c r="L165" s="4">
        <v>285000</v>
      </c>
    </row>
    <row r="166" spans="1:12" x14ac:dyDescent="0.3">
      <c r="A166">
        <v>165</v>
      </c>
      <c r="B166">
        <v>1926</v>
      </c>
      <c r="C166" t="s">
        <v>264</v>
      </c>
      <c r="D166">
        <v>152000</v>
      </c>
      <c r="E166">
        <v>0.73389679575403688</v>
      </c>
      <c r="F166" t="str">
        <f t="shared" si="2"/>
        <v>treatment</v>
      </c>
      <c r="H166" s="6">
        <v>613</v>
      </c>
      <c r="I166" s="4">
        <v>261500</v>
      </c>
      <c r="K166" s="6">
        <v>685</v>
      </c>
      <c r="L166" s="4">
        <v>221000</v>
      </c>
    </row>
    <row r="167" spans="1:12" x14ac:dyDescent="0.3">
      <c r="A167">
        <v>166</v>
      </c>
      <c r="B167">
        <v>1940</v>
      </c>
      <c r="C167" t="s">
        <v>264</v>
      </c>
      <c r="D167">
        <v>127500</v>
      </c>
      <c r="E167">
        <v>0.53515482400911707</v>
      </c>
      <c r="F167" t="str">
        <f t="shared" si="2"/>
        <v>treatment</v>
      </c>
      <c r="H167" s="6">
        <v>614</v>
      </c>
      <c r="I167" s="4">
        <v>147000</v>
      </c>
      <c r="K167" s="6">
        <v>686</v>
      </c>
      <c r="L167" s="4">
        <v>207500</v>
      </c>
    </row>
    <row r="168" spans="1:12" x14ac:dyDescent="0.3">
      <c r="A168">
        <v>167</v>
      </c>
      <c r="B168">
        <v>1955</v>
      </c>
      <c r="C168" t="s">
        <v>264</v>
      </c>
      <c r="D168">
        <v>190000</v>
      </c>
      <c r="E168">
        <v>0.30213590788037847</v>
      </c>
      <c r="F168" t="str">
        <f t="shared" si="2"/>
        <v>treatment</v>
      </c>
      <c r="H168" s="6">
        <v>619</v>
      </c>
      <c r="I168" s="4">
        <v>314813</v>
      </c>
      <c r="K168" s="6">
        <v>688</v>
      </c>
      <c r="L168" s="4">
        <v>148800</v>
      </c>
    </row>
    <row r="169" spans="1:12" x14ac:dyDescent="0.3">
      <c r="A169">
        <v>168</v>
      </c>
      <c r="B169">
        <v>2007</v>
      </c>
      <c r="C169" t="s">
        <v>265</v>
      </c>
      <c r="D169">
        <v>325624</v>
      </c>
      <c r="E169">
        <v>0.81274857024822544</v>
      </c>
      <c r="F169" t="str">
        <f t="shared" si="2"/>
        <v>A2</v>
      </c>
      <c r="H169" s="6">
        <v>620</v>
      </c>
      <c r="I169" s="4">
        <v>305000</v>
      </c>
      <c r="K169" s="6">
        <v>690</v>
      </c>
      <c r="L169" s="4">
        <v>194700</v>
      </c>
    </row>
    <row r="170" spans="1:12" x14ac:dyDescent="0.3">
      <c r="A170">
        <v>169</v>
      </c>
      <c r="B170">
        <v>2004</v>
      </c>
      <c r="C170" t="s">
        <v>265</v>
      </c>
      <c r="D170">
        <v>183500</v>
      </c>
      <c r="E170">
        <v>0.26712218369655372</v>
      </c>
      <c r="F170" t="str">
        <f t="shared" si="2"/>
        <v>A1</v>
      </c>
      <c r="H170" s="6">
        <v>622</v>
      </c>
      <c r="I170" s="4">
        <v>240000</v>
      </c>
      <c r="K170" s="6">
        <v>693</v>
      </c>
      <c r="L170" s="4">
        <v>335000</v>
      </c>
    </row>
    <row r="171" spans="1:12" x14ac:dyDescent="0.3">
      <c r="A171">
        <v>170</v>
      </c>
      <c r="B171">
        <v>1981</v>
      </c>
      <c r="C171" t="s">
        <v>265</v>
      </c>
      <c r="D171">
        <v>228000</v>
      </c>
      <c r="E171">
        <v>0.90853912445893559</v>
      </c>
      <c r="F171" t="str">
        <f t="shared" si="2"/>
        <v>A2</v>
      </c>
      <c r="H171" s="6">
        <v>623</v>
      </c>
      <c r="I171" s="4">
        <v>135000</v>
      </c>
      <c r="K171" s="6">
        <v>696</v>
      </c>
      <c r="L171" s="4">
        <v>176000</v>
      </c>
    </row>
    <row r="172" spans="1:12" x14ac:dyDescent="0.3">
      <c r="A172">
        <v>171</v>
      </c>
      <c r="B172">
        <v>1941</v>
      </c>
      <c r="C172" t="s">
        <v>264</v>
      </c>
      <c r="D172">
        <v>128500</v>
      </c>
      <c r="E172">
        <v>0.62894997960653809</v>
      </c>
      <c r="F172" t="str">
        <f t="shared" si="2"/>
        <v>treatment</v>
      </c>
      <c r="H172" s="6">
        <v>624</v>
      </c>
      <c r="I172" s="4">
        <v>168500</v>
      </c>
      <c r="K172" s="6">
        <v>700</v>
      </c>
      <c r="L172" s="4">
        <v>196000</v>
      </c>
    </row>
    <row r="173" spans="1:12" x14ac:dyDescent="0.3">
      <c r="A173">
        <v>172</v>
      </c>
      <c r="B173">
        <v>1960</v>
      </c>
      <c r="C173" t="s">
        <v>264</v>
      </c>
      <c r="D173">
        <v>215000</v>
      </c>
      <c r="E173">
        <v>0.87586516680764959</v>
      </c>
      <c r="F173" t="str">
        <f t="shared" si="2"/>
        <v>treatment</v>
      </c>
      <c r="H173" s="6">
        <v>640</v>
      </c>
      <c r="I173" s="4">
        <v>264561</v>
      </c>
      <c r="K173" s="6">
        <v>701</v>
      </c>
      <c r="L173" s="4">
        <v>312500</v>
      </c>
    </row>
    <row r="174" spans="1:12" x14ac:dyDescent="0.3">
      <c r="A174">
        <v>173</v>
      </c>
      <c r="B174">
        <v>1987</v>
      </c>
      <c r="C174" t="s">
        <v>265</v>
      </c>
      <c r="D174">
        <v>239000</v>
      </c>
      <c r="E174">
        <v>0.69349684056442429</v>
      </c>
      <c r="F174" t="str">
        <f t="shared" si="2"/>
        <v>A2</v>
      </c>
      <c r="H174" s="6">
        <v>641</v>
      </c>
      <c r="I174" s="4">
        <v>274000</v>
      </c>
      <c r="K174" s="6">
        <v>703</v>
      </c>
      <c r="L174" s="4">
        <v>361919</v>
      </c>
    </row>
    <row r="175" spans="1:12" x14ac:dyDescent="0.3">
      <c r="A175">
        <v>174</v>
      </c>
      <c r="B175">
        <v>1961</v>
      </c>
      <c r="C175" t="s">
        <v>264</v>
      </c>
      <c r="D175">
        <v>163000</v>
      </c>
      <c r="E175">
        <v>0.95019190540671161</v>
      </c>
      <c r="F175" t="str">
        <f t="shared" si="2"/>
        <v>treatment</v>
      </c>
      <c r="H175" s="6">
        <v>645</v>
      </c>
      <c r="I175" s="4">
        <v>370878</v>
      </c>
      <c r="K175" s="6">
        <v>705</v>
      </c>
      <c r="L175" s="4">
        <v>213000</v>
      </c>
    </row>
    <row r="176" spans="1:12" x14ac:dyDescent="0.3">
      <c r="A176">
        <v>175</v>
      </c>
      <c r="B176">
        <v>1986</v>
      </c>
      <c r="C176" t="s">
        <v>265</v>
      </c>
      <c r="D176">
        <v>184000</v>
      </c>
      <c r="E176">
        <v>0.79647648297242801</v>
      </c>
      <c r="F176" t="str">
        <f t="shared" si="2"/>
        <v>A2</v>
      </c>
      <c r="H176" s="6">
        <v>651</v>
      </c>
      <c r="I176" s="4">
        <v>205950</v>
      </c>
      <c r="K176" s="6">
        <v>715</v>
      </c>
      <c r="L176" s="4">
        <v>130500</v>
      </c>
    </row>
    <row r="177" spans="1:12" x14ac:dyDescent="0.3">
      <c r="A177">
        <v>176</v>
      </c>
      <c r="B177">
        <v>1950</v>
      </c>
      <c r="C177" t="s">
        <v>264</v>
      </c>
      <c r="D177">
        <v>243000</v>
      </c>
      <c r="E177">
        <v>0.59631819971256106</v>
      </c>
      <c r="F177" t="str">
        <f t="shared" si="2"/>
        <v>treatment</v>
      </c>
      <c r="H177" s="6">
        <v>653</v>
      </c>
      <c r="I177" s="4">
        <v>191000</v>
      </c>
      <c r="K177" s="6">
        <v>716</v>
      </c>
      <c r="L177" s="4">
        <v>165000</v>
      </c>
    </row>
    <row r="178" spans="1:12" x14ac:dyDescent="0.3">
      <c r="A178">
        <v>177</v>
      </c>
      <c r="B178">
        <v>1988</v>
      </c>
      <c r="C178" t="s">
        <v>265</v>
      </c>
      <c r="D178">
        <v>211000</v>
      </c>
      <c r="E178">
        <v>0.5389776469928067</v>
      </c>
      <c r="F178" t="str">
        <f t="shared" si="2"/>
        <v>A2</v>
      </c>
      <c r="H178" s="6">
        <v>661</v>
      </c>
      <c r="I178" s="4">
        <v>197900</v>
      </c>
      <c r="K178" s="6">
        <v>721</v>
      </c>
      <c r="L178" s="4">
        <v>275000</v>
      </c>
    </row>
    <row r="179" spans="1:12" x14ac:dyDescent="0.3">
      <c r="A179">
        <v>178</v>
      </c>
      <c r="B179">
        <v>1958</v>
      </c>
      <c r="C179" t="s">
        <v>264</v>
      </c>
      <c r="D179">
        <v>172500</v>
      </c>
      <c r="E179">
        <v>0.43213550313364846</v>
      </c>
      <c r="F179" t="str">
        <f t="shared" si="2"/>
        <v>treatment</v>
      </c>
      <c r="H179" s="6">
        <v>662</v>
      </c>
      <c r="I179" s="4">
        <v>402000</v>
      </c>
      <c r="K179" s="6">
        <v>731</v>
      </c>
      <c r="L179" s="4">
        <v>236500</v>
      </c>
    </row>
    <row r="180" spans="1:12" x14ac:dyDescent="0.3">
      <c r="A180">
        <v>179</v>
      </c>
      <c r="B180">
        <v>2008</v>
      </c>
      <c r="C180" t="s">
        <v>265</v>
      </c>
      <c r="D180">
        <v>501837</v>
      </c>
      <c r="E180">
        <v>0.95497230848786208</v>
      </c>
      <c r="F180" t="str">
        <f t="shared" si="2"/>
        <v>A2</v>
      </c>
      <c r="H180" s="6">
        <v>665</v>
      </c>
      <c r="I180" s="4">
        <v>423000</v>
      </c>
      <c r="K180" s="6">
        <v>732</v>
      </c>
      <c r="L180" s="4">
        <v>187500</v>
      </c>
    </row>
    <row r="181" spans="1:12" x14ac:dyDescent="0.3">
      <c r="A181">
        <v>180</v>
      </c>
      <c r="B181">
        <v>1923</v>
      </c>
      <c r="C181" t="s">
        <v>264</v>
      </c>
      <c r="D181">
        <v>100000</v>
      </c>
      <c r="E181">
        <v>0.55507589563618387</v>
      </c>
      <c r="F181" t="str">
        <f t="shared" si="2"/>
        <v>treatment</v>
      </c>
      <c r="H181" s="6">
        <v>683</v>
      </c>
      <c r="I181" s="4">
        <v>173000</v>
      </c>
      <c r="K181" s="6">
        <v>739</v>
      </c>
      <c r="L181" s="4">
        <v>179000</v>
      </c>
    </row>
    <row r="182" spans="1:12" x14ac:dyDescent="0.3">
      <c r="A182">
        <v>181</v>
      </c>
      <c r="B182">
        <v>2000</v>
      </c>
      <c r="C182" t="s">
        <v>265</v>
      </c>
      <c r="D182">
        <v>177000</v>
      </c>
      <c r="E182">
        <v>0.47733362907780796</v>
      </c>
      <c r="F182" t="str">
        <f t="shared" si="2"/>
        <v>A1</v>
      </c>
      <c r="H182" s="6">
        <v>687</v>
      </c>
      <c r="I182" s="4">
        <v>227875</v>
      </c>
      <c r="K182" s="6">
        <v>740</v>
      </c>
      <c r="L182" s="4">
        <v>190000</v>
      </c>
    </row>
    <row r="183" spans="1:12" x14ac:dyDescent="0.3">
      <c r="A183">
        <v>182</v>
      </c>
      <c r="B183">
        <v>1920</v>
      </c>
      <c r="C183" t="s">
        <v>264</v>
      </c>
      <c r="D183">
        <v>200100</v>
      </c>
      <c r="E183">
        <v>0.78071514220190319</v>
      </c>
      <c r="F183" t="str">
        <f t="shared" si="2"/>
        <v>treatment</v>
      </c>
      <c r="H183" s="6">
        <v>689</v>
      </c>
      <c r="I183" s="4">
        <v>392000</v>
      </c>
      <c r="K183" s="6">
        <v>743</v>
      </c>
      <c r="L183" s="4">
        <v>179000</v>
      </c>
    </row>
    <row r="184" spans="1:12" x14ac:dyDescent="0.3">
      <c r="A184">
        <v>183</v>
      </c>
      <c r="B184">
        <v>1957</v>
      </c>
      <c r="C184" t="s">
        <v>264</v>
      </c>
      <c r="D184">
        <v>120000</v>
      </c>
      <c r="E184">
        <v>0.41456017380667487</v>
      </c>
      <c r="F184" t="str">
        <f t="shared" si="2"/>
        <v>treatment</v>
      </c>
      <c r="H184" s="6">
        <v>691</v>
      </c>
      <c r="I184" s="4">
        <v>141000</v>
      </c>
      <c r="K184" s="6">
        <v>745</v>
      </c>
      <c r="L184" s="4">
        <v>180000</v>
      </c>
    </row>
    <row r="185" spans="1:12" x14ac:dyDescent="0.3">
      <c r="A185">
        <v>184</v>
      </c>
      <c r="B185">
        <v>2003</v>
      </c>
      <c r="C185" t="s">
        <v>265</v>
      </c>
      <c r="D185">
        <v>200000</v>
      </c>
      <c r="E185">
        <v>0.26760783288453971</v>
      </c>
      <c r="F185" t="str">
        <f t="shared" si="2"/>
        <v>A1</v>
      </c>
      <c r="H185" s="6">
        <v>692</v>
      </c>
      <c r="I185" s="4">
        <v>755000</v>
      </c>
      <c r="K185" s="6">
        <v>749</v>
      </c>
      <c r="L185" s="4">
        <v>260400</v>
      </c>
    </row>
    <row r="186" spans="1:12" x14ac:dyDescent="0.3">
      <c r="A186">
        <v>185</v>
      </c>
      <c r="B186">
        <v>1908</v>
      </c>
      <c r="C186" t="s">
        <v>264</v>
      </c>
      <c r="D186">
        <v>127000</v>
      </c>
      <c r="E186">
        <v>6.037243405779924E-2</v>
      </c>
      <c r="F186" t="str">
        <f t="shared" si="2"/>
        <v>treatment</v>
      </c>
      <c r="H186" s="6">
        <v>708</v>
      </c>
      <c r="I186" s="4">
        <v>254000</v>
      </c>
      <c r="K186" s="6">
        <v>757</v>
      </c>
      <c r="L186" s="4">
        <v>212000</v>
      </c>
    </row>
    <row r="187" spans="1:12" x14ac:dyDescent="0.3">
      <c r="A187">
        <v>186</v>
      </c>
      <c r="B187">
        <v>1892</v>
      </c>
      <c r="C187" t="s">
        <v>264</v>
      </c>
      <c r="D187">
        <v>475000</v>
      </c>
      <c r="E187">
        <v>0.68430235765838066</v>
      </c>
      <c r="F187" t="str">
        <f t="shared" si="2"/>
        <v>treatment</v>
      </c>
      <c r="H187" s="6">
        <v>709</v>
      </c>
      <c r="I187" s="4">
        <v>179540</v>
      </c>
      <c r="K187" s="6">
        <v>760</v>
      </c>
      <c r="L187" s="4">
        <v>290000</v>
      </c>
    </row>
    <row r="188" spans="1:12" x14ac:dyDescent="0.3">
      <c r="A188">
        <v>187</v>
      </c>
      <c r="B188">
        <v>1990</v>
      </c>
      <c r="C188" t="s">
        <v>265</v>
      </c>
      <c r="D188">
        <v>173000</v>
      </c>
      <c r="E188">
        <v>0.4110661487126156</v>
      </c>
      <c r="F188" t="str">
        <f t="shared" si="2"/>
        <v>A1</v>
      </c>
      <c r="H188" s="6">
        <v>713</v>
      </c>
      <c r="I188" s="4">
        <v>189000</v>
      </c>
      <c r="K188" s="6">
        <v>764</v>
      </c>
      <c r="L188" s="4">
        <v>337000</v>
      </c>
    </row>
    <row r="189" spans="1:12" x14ac:dyDescent="0.3">
      <c r="A189">
        <v>188</v>
      </c>
      <c r="B189">
        <v>1916</v>
      </c>
      <c r="C189" t="s">
        <v>264</v>
      </c>
      <c r="D189">
        <v>135000</v>
      </c>
      <c r="E189">
        <v>0.30881849546323037</v>
      </c>
      <c r="F189" t="str">
        <f t="shared" si="2"/>
        <v>treatment</v>
      </c>
      <c r="H189" s="6">
        <v>718</v>
      </c>
      <c r="I189" s="4">
        <v>157000</v>
      </c>
      <c r="K189" s="6">
        <v>765</v>
      </c>
      <c r="L189" s="4">
        <v>270000</v>
      </c>
    </row>
    <row r="190" spans="1:12" x14ac:dyDescent="0.3">
      <c r="A190">
        <v>189</v>
      </c>
      <c r="B190">
        <v>1979</v>
      </c>
      <c r="C190" t="s">
        <v>265</v>
      </c>
      <c r="D190">
        <v>153337</v>
      </c>
      <c r="E190">
        <v>0.98913041832346194</v>
      </c>
      <c r="F190" t="str">
        <f t="shared" si="2"/>
        <v>A2</v>
      </c>
      <c r="H190" s="6">
        <v>719</v>
      </c>
      <c r="I190" s="4">
        <v>341000</v>
      </c>
      <c r="K190" s="6">
        <v>769</v>
      </c>
      <c r="L190" s="4">
        <v>216837</v>
      </c>
    </row>
    <row r="191" spans="1:12" x14ac:dyDescent="0.3">
      <c r="A191">
        <v>190</v>
      </c>
      <c r="B191">
        <v>2001</v>
      </c>
      <c r="C191" t="s">
        <v>265</v>
      </c>
      <c r="D191">
        <v>286000</v>
      </c>
      <c r="E191">
        <v>0.55506881374215933</v>
      </c>
      <c r="F191" t="str">
        <f t="shared" si="2"/>
        <v>A2</v>
      </c>
      <c r="H191" s="6">
        <v>722</v>
      </c>
      <c r="I191" s="4">
        <v>143000</v>
      </c>
      <c r="K191" s="6">
        <v>771</v>
      </c>
      <c r="L191" s="4">
        <v>134900</v>
      </c>
    </row>
    <row r="192" spans="1:12" x14ac:dyDescent="0.3">
      <c r="A192">
        <v>191</v>
      </c>
      <c r="B192">
        <v>1932</v>
      </c>
      <c r="C192" t="s">
        <v>264</v>
      </c>
      <c r="D192">
        <v>315000</v>
      </c>
      <c r="E192">
        <v>0.50549135008449009</v>
      </c>
      <c r="F192" t="str">
        <f t="shared" si="2"/>
        <v>treatment</v>
      </c>
      <c r="H192" s="6">
        <v>725</v>
      </c>
      <c r="I192" s="4">
        <v>320000</v>
      </c>
      <c r="K192" s="6">
        <v>773</v>
      </c>
      <c r="L192" s="4">
        <v>107000</v>
      </c>
    </row>
    <row r="193" spans="1:12" x14ac:dyDescent="0.3">
      <c r="A193">
        <v>192</v>
      </c>
      <c r="B193">
        <v>1972</v>
      </c>
      <c r="C193" t="s">
        <v>264</v>
      </c>
      <c r="D193">
        <v>184000</v>
      </c>
      <c r="E193">
        <v>0.34122666446268957</v>
      </c>
      <c r="F193" t="str">
        <f t="shared" si="2"/>
        <v>treatment</v>
      </c>
      <c r="H193" s="6">
        <v>727</v>
      </c>
      <c r="I193" s="4">
        <v>222000</v>
      </c>
      <c r="K193" s="6">
        <v>776</v>
      </c>
      <c r="L193" s="4">
        <v>162000</v>
      </c>
    </row>
    <row r="194" spans="1:12" x14ac:dyDescent="0.3">
      <c r="A194">
        <v>193</v>
      </c>
      <c r="B194">
        <v>1999</v>
      </c>
      <c r="C194" t="s">
        <v>265</v>
      </c>
      <c r="D194">
        <v>192000</v>
      </c>
      <c r="E194">
        <v>0.60813617338267933</v>
      </c>
      <c r="F194" t="str">
        <f t="shared" si="2"/>
        <v>A2</v>
      </c>
      <c r="H194" s="6">
        <v>728</v>
      </c>
      <c r="I194" s="4">
        <v>194500</v>
      </c>
      <c r="K194" s="6">
        <v>777</v>
      </c>
      <c r="L194" s="4">
        <v>221500</v>
      </c>
    </row>
    <row r="195" spans="1:12" x14ac:dyDescent="0.3">
      <c r="A195">
        <v>194</v>
      </c>
      <c r="B195">
        <v>2004</v>
      </c>
      <c r="C195" t="s">
        <v>265</v>
      </c>
      <c r="D195">
        <v>130000</v>
      </c>
      <c r="E195">
        <v>0.48950933759226989</v>
      </c>
      <c r="F195" t="str">
        <f t="shared" ref="F195:F258" si="3">IF(AND(E195&lt;0.5,C195="control"),"A1",
    IF(AND(E195&gt;0.5,C195="control"),"A2",
    "treatment"))</f>
        <v>A1</v>
      </c>
      <c r="H195" s="6">
        <v>733</v>
      </c>
      <c r="I195" s="4">
        <v>222500</v>
      </c>
      <c r="K195" s="6">
        <v>781</v>
      </c>
      <c r="L195" s="4">
        <v>176000</v>
      </c>
    </row>
    <row r="196" spans="1:12" x14ac:dyDescent="0.3">
      <c r="A196">
        <v>195</v>
      </c>
      <c r="B196">
        <v>1972</v>
      </c>
      <c r="C196" t="s">
        <v>264</v>
      </c>
      <c r="D196">
        <v>127000</v>
      </c>
      <c r="E196">
        <v>0.20624058821069036</v>
      </c>
      <c r="F196" t="str">
        <f t="shared" si="3"/>
        <v>treatment</v>
      </c>
      <c r="H196" s="6">
        <v>738</v>
      </c>
      <c r="I196" s="4">
        <v>239900</v>
      </c>
      <c r="K196" s="6">
        <v>782</v>
      </c>
      <c r="L196" s="4">
        <v>175900</v>
      </c>
    </row>
    <row r="197" spans="1:12" x14ac:dyDescent="0.3">
      <c r="A197">
        <v>196</v>
      </c>
      <c r="B197">
        <v>1976</v>
      </c>
      <c r="C197" t="s">
        <v>265</v>
      </c>
      <c r="D197">
        <v>148500</v>
      </c>
      <c r="E197">
        <v>0.83843408730770563</v>
      </c>
      <c r="F197" t="str">
        <f t="shared" si="3"/>
        <v>A2</v>
      </c>
      <c r="H197" s="6">
        <v>746</v>
      </c>
      <c r="I197" s="4">
        <v>299800</v>
      </c>
      <c r="K197" s="6">
        <v>783</v>
      </c>
      <c r="L197" s="4">
        <v>187100</v>
      </c>
    </row>
    <row r="198" spans="1:12" x14ac:dyDescent="0.3">
      <c r="A198">
        <v>197</v>
      </c>
      <c r="B198">
        <v>2007</v>
      </c>
      <c r="C198" t="s">
        <v>265</v>
      </c>
      <c r="D198">
        <v>311872</v>
      </c>
      <c r="E198">
        <v>6.1537981774685724E-2</v>
      </c>
      <c r="F198" t="str">
        <f t="shared" si="3"/>
        <v>A1</v>
      </c>
      <c r="H198" s="6">
        <v>747</v>
      </c>
      <c r="I198" s="4">
        <v>236000</v>
      </c>
      <c r="K198" s="6">
        <v>791</v>
      </c>
      <c r="L198" s="4">
        <v>160200</v>
      </c>
    </row>
    <row r="199" spans="1:12" x14ac:dyDescent="0.3">
      <c r="A199">
        <v>198</v>
      </c>
      <c r="B199">
        <v>1918</v>
      </c>
      <c r="C199" t="s">
        <v>264</v>
      </c>
      <c r="D199">
        <v>235000</v>
      </c>
      <c r="E199">
        <v>0.38969869790044942</v>
      </c>
      <c r="F199" t="str">
        <f t="shared" si="3"/>
        <v>treatment</v>
      </c>
      <c r="H199" s="6">
        <v>752</v>
      </c>
      <c r="I199" s="4">
        <v>162000</v>
      </c>
      <c r="K199" s="6">
        <v>794</v>
      </c>
      <c r="L199" s="4">
        <v>225000</v>
      </c>
    </row>
    <row r="200" spans="1:12" x14ac:dyDescent="0.3">
      <c r="A200">
        <v>199</v>
      </c>
      <c r="B200">
        <v>1912</v>
      </c>
      <c r="C200" t="s">
        <v>264</v>
      </c>
      <c r="D200">
        <v>104000</v>
      </c>
      <c r="E200">
        <v>0.453725956418079</v>
      </c>
      <c r="F200" t="str">
        <f t="shared" si="3"/>
        <v>treatment</v>
      </c>
      <c r="H200" s="6">
        <v>753</v>
      </c>
      <c r="I200" s="4">
        <v>217000</v>
      </c>
      <c r="K200" s="6">
        <v>795</v>
      </c>
      <c r="L200" s="4">
        <v>194500</v>
      </c>
    </row>
    <row r="201" spans="1:12" x14ac:dyDescent="0.3">
      <c r="A201">
        <v>200</v>
      </c>
      <c r="B201">
        <v>2004</v>
      </c>
      <c r="C201" t="s">
        <v>265</v>
      </c>
      <c r="D201">
        <v>274900</v>
      </c>
      <c r="E201">
        <v>7.4376555897019414E-2</v>
      </c>
      <c r="F201" t="str">
        <f t="shared" si="3"/>
        <v>A1</v>
      </c>
      <c r="H201" s="6">
        <v>754</v>
      </c>
      <c r="I201" s="4">
        <v>275500</v>
      </c>
      <c r="K201" s="6">
        <v>803</v>
      </c>
      <c r="L201" s="4">
        <v>189000</v>
      </c>
    </row>
    <row r="202" spans="1:12" x14ac:dyDescent="0.3">
      <c r="A202">
        <v>201</v>
      </c>
      <c r="B202">
        <v>2003</v>
      </c>
      <c r="C202" t="s">
        <v>265</v>
      </c>
      <c r="D202">
        <v>140000</v>
      </c>
      <c r="E202">
        <v>0.99526629315889237</v>
      </c>
      <c r="F202" t="str">
        <f t="shared" si="3"/>
        <v>A2</v>
      </c>
      <c r="H202" s="6">
        <v>756</v>
      </c>
      <c r="I202" s="4">
        <v>172500</v>
      </c>
      <c r="K202" s="6">
        <v>804</v>
      </c>
      <c r="L202" s="4">
        <v>582933</v>
      </c>
    </row>
    <row r="203" spans="1:12" x14ac:dyDescent="0.3">
      <c r="A203">
        <v>202</v>
      </c>
      <c r="B203">
        <v>1977</v>
      </c>
      <c r="C203" t="s">
        <v>265</v>
      </c>
      <c r="D203">
        <v>171500</v>
      </c>
      <c r="E203">
        <v>0.20560183483788164</v>
      </c>
      <c r="F203" t="str">
        <f t="shared" si="3"/>
        <v>A1</v>
      </c>
      <c r="H203" s="6">
        <v>758</v>
      </c>
      <c r="I203" s="4">
        <v>158900</v>
      </c>
      <c r="K203" s="6">
        <v>811</v>
      </c>
      <c r="L203" s="4">
        <v>181000</v>
      </c>
    </row>
    <row r="204" spans="1:12" x14ac:dyDescent="0.3">
      <c r="A204">
        <v>203</v>
      </c>
      <c r="B204">
        <v>1924</v>
      </c>
      <c r="C204" t="s">
        <v>264</v>
      </c>
      <c r="D204">
        <v>112000</v>
      </c>
      <c r="E204">
        <v>0.50471962961242434</v>
      </c>
      <c r="F204" t="str">
        <f t="shared" si="3"/>
        <v>treatment</v>
      </c>
      <c r="H204" s="6">
        <v>759</v>
      </c>
      <c r="I204" s="4">
        <v>179400</v>
      </c>
      <c r="K204" s="6">
        <v>818</v>
      </c>
      <c r="L204" s="4">
        <v>271000</v>
      </c>
    </row>
    <row r="205" spans="1:12" x14ac:dyDescent="0.3">
      <c r="A205">
        <v>204</v>
      </c>
      <c r="B205">
        <v>2004</v>
      </c>
      <c r="C205" t="s">
        <v>265</v>
      </c>
      <c r="D205">
        <v>149000</v>
      </c>
      <c r="E205">
        <v>0.82592740212179616</v>
      </c>
      <c r="F205" t="str">
        <f t="shared" si="3"/>
        <v>A2</v>
      </c>
      <c r="H205" s="6">
        <v>763</v>
      </c>
      <c r="I205" s="4">
        <v>215200</v>
      </c>
      <c r="K205" s="6">
        <v>826</v>
      </c>
      <c r="L205" s="4">
        <v>385000</v>
      </c>
    </row>
    <row r="206" spans="1:12" x14ac:dyDescent="0.3">
      <c r="A206">
        <v>205</v>
      </c>
      <c r="B206">
        <v>1947</v>
      </c>
      <c r="C206" t="s">
        <v>264</v>
      </c>
      <c r="D206">
        <v>110000</v>
      </c>
      <c r="E206">
        <v>0.24433357172845993</v>
      </c>
      <c r="F206" t="str">
        <f t="shared" si="3"/>
        <v>treatment</v>
      </c>
      <c r="H206" s="6">
        <v>766</v>
      </c>
      <c r="I206" s="4">
        <v>264132</v>
      </c>
      <c r="K206" s="6">
        <v>832</v>
      </c>
      <c r="L206" s="4">
        <v>151000</v>
      </c>
    </row>
    <row r="207" spans="1:12" x14ac:dyDescent="0.3">
      <c r="A207">
        <v>206</v>
      </c>
      <c r="B207">
        <v>1990</v>
      </c>
      <c r="C207" t="s">
        <v>265</v>
      </c>
      <c r="D207">
        <v>180500</v>
      </c>
      <c r="E207">
        <v>0.52944434057006617</v>
      </c>
      <c r="F207" t="str">
        <f t="shared" si="3"/>
        <v>A2</v>
      </c>
      <c r="H207" s="6">
        <v>767</v>
      </c>
      <c r="I207" s="4">
        <v>196500</v>
      </c>
      <c r="K207" s="6">
        <v>833</v>
      </c>
      <c r="L207" s="4">
        <v>237000</v>
      </c>
    </row>
    <row r="208" spans="1:12" x14ac:dyDescent="0.3">
      <c r="A208">
        <v>207</v>
      </c>
      <c r="B208">
        <v>1962</v>
      </c>
      <c r="C208" t="s">
        <v>264</v>
      </c>
      <c r="D208">
        <v>143900</v>
      </c>
      <c r="E208">
        <v>0.58347196757921937</v>
      </c>
      <c r="F208" t="str">
        <f t="shared" si="3"/>
        <v>treatment</v>
      </c>
      <c r="H208" s="6">
        <v>770</v>
      </c>
      <c r="I208" s="4">
        <v>538000</v>
      </c>
      <c r="K208" s="6">
        <v>838</v>
      </c>
      <c r="L208" s="4">
        <v>100000</v>
      </c>
    </row>
    <row r="209" spans="1:12" x14ac:dyDescent="0.3">
      <c r="A209">
        <v>208</v>
      </c>
      <c r="B209">
        <v>1960</v>
      </c>
      <c r="C209" t="s">
        <v>264</v>
      </c>
      <c r="D209">
        <v>141000</v>
      </c>
      <c r="E209">
        <v>0.1185037187704141</v>
      </c>
      <c r="F209" t="str">
        <f t="shared" si="3"/>
        <v>treatment</v>
      </c>
      <c r="H209" s="6">
        <v>775</v>
      </c>
      <c r="I209" s="4">
        <v>395000</v>
      </c>
      <c r="K209" s="6">
        <v>839</v>
      </c>
      <c r="L209" s="4">
        <v>144000</v>
      </c>
    </row>
    <row r="210" spans="1:12" x14ac:dyDescent="0.3">
      <c r="A210">
        <v>209</v>
      </c>
      <c r="B210">
        <v>1988</v>
      </c>
      <c r="C210" t="s">
        <v>265</v>
      </c>
      <c r="D210">
        <v>277000</v>
      </c>
      <c r="E210">
        <v>0.78227473317616558</v>
      </c>
      <c r="F210" t="str">
        <f t="shared" si="3"/>
        <v>A2</v>
      </c>
      <c r="H210" s="6">
        <v>778</v>
      </c>
      <c r="I210" s="4">
        <v>142500</v>
      </c>
      <c r="K210" s="6">
        <v>847</v>
      </c>
      <c r="L210" s="4">
        <v>213000</v>
      </c>
    </row>
    <row r="211" spans="1:12" x14ac:dyDescent="0.3">
      <c r="A211">
        <v>210</v>
      </c>
      <c r="B211">
        <v>1964</v>
      </c>
      <c r="C211" t="s">
        <v>264</v>
      </c>
      <c r="D211">
        <v>145000</v>
      </c>
      <c r="E211">
        <v>0.55172662901678582</v>
      </c>
      <c r="F211" t="str">
        <f t="shared" si="3"/>
        <v>treatment</v>
      </c>
      <c r="H211" s="6">
        <v>779</v>
      </c>
      <c r="I211" s="4">
        <v>144000</v>
      </c>
      <c r="K211" s="6">
        <v>851</v>
      </c>
      <c r="L211" s="4">
        <v>131500</v>
      </c>
    </row>
    <row r="212" spans="1:12" x14ac:dyDescent="0.3">
      <c r="A212">
        <v>211</v>
      </c>
      <c r="B212">
        <v>1925</v>
      </c>
      <c r="C212" t="s">
        <v>264</v>
      </c>
      <c r="D212">
        <v>98000</v>
      </c>
      <c r="E212">
        <v>2.4977513872687096E-3</v>
      </c>
      <c r="F212" t="str">
        <f t="shared" si="3"/>
        <v>treatment</v>
      </c>
      <c r="H212" s="6">
        <v>780</v>
      </c>
      <c r="I212" s="4">
        <v>135000</v>
      </c>
      <c r="K212" s="6">
        <v>852</v>
      </c>
      <c r="L212" s="4">
        <v>215000</v>
      </c>
    </row>
    <row r="213" spans="1:12" x14ac:dyDescent="0.3">
      <c r="A213">
        <v>212</v>
      </c>
      <c r="B213">
        <v>2009</v>
      </c>
      <c r="C213" t="s">
        <v>265</v>
      </c>
      <c r="D213">
        <v>186000</v>
      </c>
      <c r="E213">
        <v>0.80180937190937007</v>
      </c>
      <c r="F213" t="str">
        <f t="shared" si="3"/>
        <v>A2</v>
      </c>
      <c r="H213" s="6">
        <v>784</v>
      </c>
      <c r="I213" s="4">
        <v>165500</v>
      </c>
      <c r="K213" s="6">
        <v>858</v>
      </c>
      <c r="L213" s="4">
        <v>174000</v>
      </c>
    </row>
    <row r="214" spans="1:12" x14ac:dyDescent="0.3">
      <c r="A214">
        <v>213</v>
      </c>
      <c r="B214">
        <v>2009</v>
      </c>
      <c r="C214" t="s">
        <v>265</v>
      </c>
      <c r="D214">
        <v>252678</v>
      </c>
      <c r="E214">
        <v>0.60784931544257226</v>
      </c>
      <c r="F214" t="str">
        <f t="shared" si="3"/>
        <v>A2</v>
      </c>
      <c r="H214" s="6">
        <v>788</v>
      </c>
      <c r="I214" s="4">
        <v>233000</v>
      </c>
      <c r="K214" s="6">
        <v>863</v>
      </c>
      <c r="L214" s="4">
        <v>152000</v>
      </c>
    </row>
    <row r="215" spans="1:12" x14ac:dyDescent="0.3">
      <c r="A215">
        <v>214</v>
      </c>
      <c r="B215">
        <v>1995</v>
      </c>
      <c r="C215" t="s">
        <v>265</v>
      </c>
      <c r="D215">
        <v>156000</v>
      </c>
      <c r="E215">
        <v>0.11845197991326628</v>
      </c>
      <c r="F215" t="str">
        <f t="shared" si="3"/>
        <v>A1</v>
      </c>
      <c r="H215" s="6">
        <v>792</v>
      </c>
      <c r="I215" s="4">
        <v>146800</v>
      </c>
      <c r="K215" s="6">
        <v>867</v>
      </c>
      <c r="L215" s="4">
        <v>248900</v>
      </c>
    </row>
    <row r="216" spans="1:12" x14ac:dyDescent="0.3">
      <c r="A216">
        <v>215</v>
      </c>
      <c r="B216">
        <v>1977</v>
      </c>
      <c r="C216" t="s">
        <v>265</v>
      </c>
      <c r="D216">
        <v>161750</v>
      </c>
      <c r="E216">
        <v>0.37278362868927217</v>
      </c>
      <c r="F216" t="str">
        <f t="shared" si="3"/>
        <v>A1</v>
      </c>
      <c r="H216" s="6">
        <v>793</v>
      </c>
      <c r="I216" s="4">
        <v>269790</v>
      </c>
      <c r="K216" s="6">
        <v>870</v>
      </c>
      <c r="L216" s="4">
        <v>236000</v>
      </c>
    </row>
    <row r="217" spans="1:12" x14ac:dyDescent="0.3">
      <c r="A217">
        <v>216</v>
      </c>
      <c r="B217">
        <v>1957</v>
      </c>
      <c r="C217" t="s">
        <v>264</v>
      </c>
      <c r="D217">
        <v>134450</v>
      </c>
      <c r="E217">
        <v>0.27883548914052392</v>
      </c>
      <c r="F217" t="str">
        <f t="shared" si="3"/>
        <v>treatment</v>
      </c>
      <c r="H217" s="6">
        <v>796</v>
      </c>
      <c r="I217" s="4">
        <v>171000</v>
      </c>
      <c r="K217" s="6">
        <v>880</v>
      </c>
      <c r="L217" s="4">
        <v>136500</v>
      </c>
    </row>
    <row r="218" spans="1:12" x14ac:dyDescent="0.3">
      <c r="A218">
        <v>217</v>
      </c>
      <c r="B218">
        <v>2004</v>
      </c>
      <c r="C218" t="s">
        <v>265</v>
      </c>
      <c r="D218">
        <v>210000</v>
      </c>
      <c r="E218">
        <v>0.34559951771082764</v>
      </c>
      <c r="F218" t="str">
        <f t="shared" si="3"/>
        <v>A1</v>
      </c>
      <c r="H218" s="6">
        <v>797</v>
      </c>
      <c r="I218" s="4">
        <v>143500</v>
      </c>
      <c r="K218" s="6">
        <v>881</v>
      </c>
      <c r="L218" s="4">
        <v>157000</v>
      </c>
    </row>
    <row r="219" spans="1:12" x14ac:dyDescent="0.3">
      <c r="A219">
        <v>218</v>
      </c>
      <c r="B219">
        <v>1925</v>
      </c>
      <c r="C219" t="s">
        <v>264</v>
      </c>
      <c r="D219">
        <v>107000</v>
      </c>
      <c r="E219">
        <v>3.1312840444559509E-2</v>
      </c>
      <c r="F219" t="str">
        <f t="shared" si="3"/>
        <v>treatment</v>
      </c>
      <c r="H219" s="6">
        <v>799</v>
      </c>
      <c r="I219" s="4">
        <v>485000</v>
      </c>
      <c r="K219" s="6">
        <v>882</v>
      </c>
      <c r="L219" s="4">
        <v>187500</v>
      </c>
    </row>
    <row r="220" spans="1:12" x14ac:dyDescent="0.3">
      <c r="A220">
        <v>219</v>
      </c>
      <c r="B220">
        <v>1939</v>
      </c>
      <c r="C220" t="s">
        <v>264</v>
      </c>
      <c r="D220">
        <v>311500</v>
      </c>
      <c r="E220">
        <v>0.18615009778977065</v>
      </c>
      <c r="F220" t="str">
        <f t="shared" si="3"/>
        <v>treatment</v>
      </c>
      <c r="H220" s="6">
        <v>801</v>
      </c>
      <c r="I220" s="4">
        <v>200000</v>
      </c>
      <c r="K220" s="6">
        <v>895</v>
      </c>
      <c r="L220" s="4">
        <v>118858</v>
      </c>
    </row>
    <row r="221" spans="1:12" x14ac:dyDescent="0.3">
      <c r="A221">
        <v>220</v>
      </c>
      <c r="B221">
        <v>2005</v>
      </c>
      <c r="C221" t="s">
        <v>265</v>
      </c>
      <c r="D221">
        <v>167240</v>
      </c>
      <c r="E221">
        <v>0.28715152964463952</v>
      </c>
      <c r="F221" t="str">
        <f t="shared" si="3"/>
        <v>A1</v>
      </c>
      <c r="H221" s="6">
        <v>806</v>
      </c>
      <c r="I221" s="4">
        <v>227680</v>
      </c>
      <c r="K221" s="6">
        <v>903</v>
      </c>
      <c r="L221" s="4">
        <v>180000</v>
      </c>
    </row>
    <row r="222" spans="1:12" x14ac:dyDescent="0.3">
      <c r="A222">
        <v>221</v>
      </c>
      <c r="B222">
        <v>2006</v>
      </c>
      <c r="C222" t="s">
        <v>265</v>
      </c>
      <c r="D222">
        <v>204900</v>
      </c>
      <c r="E222">
        <v>0.19080721809418744</v>
      </c>
      <c r="F222" t="str">
        <f t="shared" si="3"/>
        <v>A1</v>
      </c>
      <c r="H222" s="6">
        <v>812</v>
      </c>
      <c r="I222" s="4">
        <v>144500</v>
      </c>
      <c r="K222" s="6">
        <v>904</v>
      </c>
      <c r="L222" s="4">
        <v>240000</v>
      </c>
    </row>
    <row r="223" spans="1:12" x14ac:dyDescent="0.3">
      <c r="A223">
        <v>222</v>
      </c>
      <c r="B223">
        <v>2002</v>
      </c>
      <c r="C223" t="s">
        <v>265</v>
      </c>
      <c r="D223">
        <v>200000</v>
      </c>
      <c r="E223">
        <v>0.97951582943290383</v>
      </c>
      <c r="F223" t="str">
        <f t="shared" si="3"/>
        <v>A2</v>
      </c>
      <c r="H223" s="6">
        <v>816</v>
      </c>
      <c r="I223" s="4">
        <v>224900</v>
      </c>
      <c r="K223" s="6">
        <v>909</v>
      </c>
      <c r="L223" s="4">
        <v>131000</v>
      </c>
    </row>
    <row r="224" spans="1:12" x14ac:dyDescent="0.3">
      <c r="A224">
        <v>223</v>
      </c>
      <c r="B224">
        <v>1975</v>
      </c>
      <c r="C224" t="s">
        <v>265</v>
      </c>
      <c r="D224">
        <v>179900</v>
      </c>
      <c r="E224">
        <v>0.11816009222209856</v>
      </c>
      <c r="F224" t="str">
        <f t="shared" si="3"/>
        <v>A1</v>
      </c>
      <c r="H224" s="6">
        <v>820</v>
      </c>
      <c r="I224" s="4">
        <v>224000</v>
      </c>
      <c r="K224" s="6">
        <v>910</v>
      </c>
      <c r="L224" s="4">
        <v>174000</v>
      </c>
    </row>
    <row r="225" spans="1:12" x14ac:dyDescent="0.3">
      <c r="A225">
        <v>224</v>
      </c>
      <c r="B225">
        <v>1971</v>
      </c>
      <c r="C225" t="s">
        <v>264</v>
      </c>
      <c r="D225">
        <v>97000</v>
      </c>
      <c r="E225">
        <v>0.90811918019034976</v>
      </c>
      <c r="F225" t="str">
        <f t="shared" si="3"/>
        <v>treatment</v>
      </c>
      <c r="H225" s="6">
        <v>821</v>
      </c>
      <c r="I225" s="4">
        <v>183000</v>
      </c>
      <c r="K225" s="6">
        <v>915</v>
      </c>
      <c r="L225" s="4">
        <v>173733</v>
      </c>
    </row>
    <row r="226" spans="1:12" x14ac:dyDescent="0.3">
      <c r="A226">
        <v>225</v>
      </c>
      <c r="B226">
        <v>2003</v>
      </c>
      <c r="C226" t="s">
        <v>265</v>
      </c>
      <c r="D226">
        <v>386250</v>
      </c>
      <c r="E226">
        <v>0.37073213472478239</v>
      </c>
      <c r="F226" t="str">
        <f t="shared" si="3"/>
        <v>A1</v>
      </c>
      <c r="H226" s="6">
        <v>823</v>
      </c>
      <c r="I226" s="4">
        <v>225000</v>
      </c>
      <c r="K226" s="6">
        <v>919</v>
      </c>
      <c r="L226" s="4">
        <v>238000</v>
      </c>
    </row>
    <row r="227" spans="1:12" x14ac:dyDescent="0.3">
      <c r="A227">
        <v>226</v>
      </c>
      <c r="B227">
        <v>1971</v>
      </c>
      <c r="C227" t="s">
        <v>264</v>
      </c>
      <c r="D227">
        <v>112000</v>
      </c>
      <c r="E227">
        <v>1.3661852083475923E-2</v>
      </c>
      <c r="F227" t="str">
        <f t="shared" si="3"/>
        <v>treatment</v>
      </c>
      <c r="H227" s="6">
        <v>825</v>
      </c>
      <c r="I227" s="4">
        <v>232600</v>
      </c>
      <c r="K227" s="6">
        <v>921</v>
      </c>
      <c r="L227" s="4">
        <v>201000</v>
      </c>
    </row>
    <row r="228" spans="1:12" x14ac:dyDescent="0.3">
      <c r="A228">
        <v>227</v>
      </c>
      <c r="B228">
        <v>1995</v>
      </c>
      <c r="C228" t="s">
        <v>265</v>
      </c>
      <c r="D228">
        <v>290000</v>
      </c>
      <c r="E228">
        <v>0.79080334733382629</v>
      </c>
      <c r="F228" t="str">
        <f t="shared" si="3"/>
        <v>A2</v>
      </c>
      <c r="H228" s="6">
        <v>828</v>
      </c>
      <c r="I228" s="4">
        <v>189000</v>
      </c>
      <c r="K228" s="6">
        <v>924</v>
      </c>
      <c r="L228" s="4">
        <v>193000</v>
      </c>
    </row>
    <row r="229" spans="1:12" x14ac:dyDescent="0.3">
      <c r="A229">
        <v>228</v>
      </c>
      <c r="B229">
        <v>1970</v>
      </c>
      <c r="C229" t="s">
        <v>264</v>
      </c>
      <c r="D229">
        <v>106000</v>
      </c>
      <c r="E229">
        <v>0.13675441531534183</v>
      </c>
      <c r="F229" t="str">
        <f t="shared" si="3"/>
        <v>treatment</v>
      </c>
      <c r="H229" s="6">
        <v>830</v>
      </c>
      <c r="I229" s="4">
        <v>147400</v>
      </c>
      <c r="K229" s="6">
        <v>926</v>
      </c>
      <c r="L229" s="4">
        <v>175000</v>
      </c>
    </row>
    <row r="230" spans="1:12" x14ac:dyDescent="0.3">
      <c r="A230">
        <v>229</v>
      </c>
      <c r="B230">
        <v>1967</v>
      </c>
      <c r="C230" t="s">
        <v>264</v>
      </c>
      <c r="D230">
        <v>125000</v>
      </c>
      <c r="E230">
        <v>0.38657681940140598</v>
      </c>
      <c r="F230" t="str">
        <f t="shared" si="3"/>
        <v>treatment</v>
      </c>
      <c r="H230" s="6">
        <v>846</v>
      </c>
      <c r="I230" s="4">
        <v>171000</v>
      </c>
      <c r="K230" s="6">
        <v>927</v>
      </c>
      <c r="L230" s="4">
        <v>285000</v>
      </c>
    </row>
    <row r="231" spans="1:12" x14ac:dyDescent="0.3">
      <c r="A231">
        <v>230</v>
      </c>
      <c r="B231">
        <v>2005</v>
      </c>
      <c r="C231" t="s">
        <v>265</v>
      </c>
      <c r="D231">
        <v>192500</v>
      </c>
      <c r="E231">
        <v>0.69783957373812311</v>
      </c>
      <c r="F231" t="str">
        <f t="shared" si="3"/>
        <v>A2</v>
      </c>
      <c r="H231" s="6">
        <v>850</v>
      </c>
      <c r="I231" s="4">
        <v>187000</v>
      </c>
      <c r="K231" s="6">
        <v>937</v>
      </c>
      <c r="L231" s="4">
        <v>184900</v>
      </c>
    </row>
    <row r="232" spans="1:12" x14ac:dyDescent="0.3">
      <c r="A232">
        <v>231</v>
      </c>
      <c r="B232">
        <v>1959</v>
      </c>
      <c r="C232" t="s">
        <v>264</v>
      </c>
      <c r="D232">
        <v>148000</v>
      </c>
      <c r="E232">
        <v>0.4534092847191934</v>
      </c>
      <c r="F232" t="str">
        <f t="shared" si="3"/>
        <v>treatment</v>
      </c>
      <c r="H232" s="6">
        <v>857</v>
      </c>
      <c r="I232" s="4">
        <v>147000</v>
      </c>
      <c r="K232" s="6">
        <v>938</v>
      </c>
      <c r="L232" s="4">
        <v>253000</v>
      </c>
    </row>
    <row r="233" spans="1:12" x14ac:dyDescent="0.3">
      <c r="A233">
        <v>232</v>
      </c>
      <c r="B233">
        <v>1995</v>
      </c>
      <c r="C233" t="s">
        <v>265</v>
      </c>
      <c r="D233">
        <v>403000</v>
      </c>
      <c r="E233">
        <v>0.48459833799886554</v>
      </c>
      <c r="F233" t="str">
        <f t="shared" si="3"/>
        <v>A1</v>
      </c>
      <c r="H233" s="6">
        <v>859</v>
      </c>
      <c r="I233" s="4">
        <v>152000</v>
      </c>
      <c r="K233" s="6">
        <v>939</v>
      </c>
      <c r="L233" s="4">
        <v>239799</v>
      </c>
    </row>
    <row r="234" spans="1:12" x14ac:dyDescent="0.3">
      <c r="A234">
        <v>233</v>
      </c>
      <c r="B234">
        <v>1972</v>
      </c>
      <c r="C234" t="s">
        <v>264</v>
      </c>
      <c r="D234">
        <v>94500</v>
      </c>
      <c r="E234">
        <v>0.73463561324509785</v>
      </c>
      <c r="F234" t="str">
        <f t="shared" si="3"/>
        <v>treatment</v>
      </c>
      <c r="H234" s="6">
        <v>865</v>
      </c>
      <c r="I234" s="4">
        <v>250580</v>
      </c>
      <c r="K234" s="6">
        <v>941</v>
      </c>
      <c r="L234" s="4">
        <v>150900</v>
      </c>
    </row>
    <row r="235" spans="1:12" x14ac:dyDescent="0.3">
      <c r="A235">
        <v>234</v>
      </c>
      <c r="B235">
        <v>1976</v>
      </c>
      <c r="C235" t="s">
        <v>265</v>
      </c>
      <c r="D235">
        <v>128200</v>
      </c>
      <c r="E235">
        <v>0.50801273531300439</v>
      </c>
      <c r="F235" t="str">
        <f t="shared" si="3"/>
        <v>A2</v>
      </c>
      <c r="H235" s="6">
        <v>872</v>
      </c>
      <c r="I235" s="4">
        <v>200500</v>
      </c>
      <c r="K235" s="6">
        <v>943</v>
      </c>
      <c r="L235" s="4">
        <v>150000</v>
      </c>
    </row>
    <row r="236" spans="1:12" x14ac:dyDescent="0.3">
      <c r="A236">
        <v>235</v>
      </c>
      <c r="B236">
        <v>2002</v>
      </c>
      <c r="C236" t="s">
        <v>265</v>
      </c>
      <c r="D236">
        <v>216500</v>
      </c>
      <c r="E236">
        <v>0.327693246273144</v>
      </c>
      <c r="F236" t="str">
        <f t="shared" si="3"/>
        <v>A1</v>
      </c>
      <c r="H236" s="6">
        <v>876</v>
      </c>
      <c r="I236" s="4">
        <v>303477</v>
      </c>
      <c r="K236" s="6">
        <v>955</v>
      </c>
      <c r="L236" s="4">
        <v>127500</v>
      </c>
    </row>
    <row r="237" spans="1:12" x14ac:dyDescent="0.3">
      <c r="A237">
        <v>236</v>
      </c>
      <c r="B237">
        <v>1971</v>
      </c>
      <c r="C237" t="s">
        <v>264</v>
      </c>
      <c r="D237">
        <v>89500</v>
      </c>
      <c r="E237">
        <v>0.85691488855442044</v>
      </c>
      <c r="F237" t="str">
        <f t="shared" si="3"/>
        <v>treatment</v>
      </c>
      <c r="H237" s="6">
        <v>878</v>
      </c>
      <c r="I237" s="4">
        <v>350000</v>
      </c>
      <c r="K237" s="6">
        <v>957</v>
      </c>
      <c r="L237" s="4">
        <v>124000</v>
      </c>
    </row>
    <row r="238" spans="1:12" x14ac:dyDescent="0.3">
      <c r="A238">
        <v>237</v>
      </c>
      <c r="B238">
        <v>2004</v>
      </c>
      <c r="C238" t="s">
        <v>265</v>
      </c>
      <c r="D238">
        <v>185500</v>
      </c>
      <c r="E238">
        <v>0.96807190441322688</v>
      </c>
      <c r="F238" t="str">
        <f t="shared" si="3"/>
        <v>A2</v>
      </c>
      <c r="H238" s="6">
        <v>883</v>
      </c>
      <c r="I238" s="4">
        <v>178000</v>
      </c>
      <c r="K238" s="6">
        <v>959</v>
      </c>
      <c r="L238" s="4">
        <v>185000</v>
      </c>
    </row>
    <row r="239" spans="1:12" x14ac:dyDescent="0.3">
      <c r="A239">
        <v>238</v>
      </c>
      <c r="B239">
        <v>1993</v>
      </c>
      <c r="C239" t="s">
        <v>265</v>
      </c>
      <c r="D239">
        <v>194500</v>
      </c>
      <c r="E239">
        <v>0.21738720009390655</v>
      </c>
      <c r="F239" t="str">
        <f t="shared" si="3"/>
        <v>A1</v>
      </c>
      <c r="H239" s="6">
        <v>886</v>
      </c>
      <c r="I239" s="4">
        <v>328900</v>
      </c>
      <c r="K239" s="6">
        <v>960</v>
      </c>
      <c r="L239" s="4">
        <v>155000</v>
      </c>
    </row>
    <row r="240" spans="1:12" x14ac:dyDescent="0.3">
      <c r="A240">
        <v>239</v>
      </c>
      <c r="B240">
        <v>2007</v>
      </c>
      <c r="C240" t="s">
        <v>265</v>
      </c>
      <c r="D240">
        <v>318000</v>
      </c>
      <c r="E240">
        <v>0.52201988625119644</v>
      </c>
      <c r="F240" t="str">
        <f t="shared" si="3"/>
        <v>A2</v>
      </c>
      <c r="H240" s="6">
        <v>892</v>
      </c>
      <c r="I240" s="4">
        <v>172500</v>
      </c>
      <c r="K240" s="6">
        <v>963</v>
      </c>
      <c r="L240" s="4">
        <v>155000</v>
      </c>
    </row>
    <row r="241" spans="1:12" x14ac:dyDescent="0.3">
      <c r="A241">
        <v>240</v>
      </c>
      <c r="B241">
        <v>1945</v>
      </c>
      <c r="C241" t="s">
        <v>264</v>
      </c>
      <c r="D241">
        <v>113000</v>
      </c>
      <c r="E241">
        <v>0.38690117468038787</v>
      </c>
      <c r="F241" t="str">
        <f t="shared" si="3"/>
        <v>treatment</v>
      </c>
      <c r="H241" s="6">
        <v>898</v>
      </c>
      <c r="I241" s="4">
        <v>142953</v>
      </c>
      <c r="K241" s="6">
        <v>965</v>
      </c>
      <c r="L241" s="4">
        <v>214900</v>
      </c>
    </row>
    <row r="242" spans="1:12" x14ac:dyDescent="0.3">
      <c r="A242">
        <v>241</v>
      </c>
      <c r="B242">
        <v>2008</v>
      </c>
      <c r="C242" t="s">
        <v>265</v>
      </c>
      <c r="D242">
        <v>262500</v>
      </c>
      <c r="E242">
        <v>0.71355606920300496</v>
      </c>
      <c r="F242" t="str">
        <f t="shared" si="3"/>
        <v>A2</v>
      </c>
      <c r="H242" s="6">
        <v>899</v>
      </c>
      <c r="I242" s="4">
        <v>611657</v>
      </c>
      <c r="K242" s="6">
        <v>966</v>
      </c>
      <c r="L242" s="4">
        <v>178900</v>
      </c>
    </row>
    <row r="243" spans="1:12" x14ac:dyDescent="0.3">
      <c r="A243">
        <v>242</v>
      </c>
      <c r="B243">
        <v>1945</v>
      </c>
      <c r="C243" t="s">
        <v>264</v>
      </c>
      <c r="D243">
        <v>110500</v>
      </c>
      <c r="E243">
        <v>0.18557926975670425</v>
      </c>
      <c r="F243" t="str">
        <f t="shared" si="3"/>
        <v>treatment</v>
      </c>
      <c r="H243" s="6">
        <v>907</v>
      </c>
      <c r="I243" s="4">
        <v>255000</v>
      </c>
      <c r="K243" s="6">
        <v>978</v>
      </c>
      <c r="L243" s="4">
        <v>199900</v>
      </c>
    </row>
    <row r="244" spans="1:12" x14ac:dyDescent="0.3">
      <c r="A244">
        <v>243</v>
      </c>
      <c r="B244">
        <v>1900</v>
      </c>
      <c r="C244" t="s">
        <v>264</v>
      </c>
      <c r="D244">
        <v>79000</v>
      </c>
      <c r="E244">
        <v>0.26968312173360909</v>
      </c>
      <c r="F244" t="str">
        <f t="shared" si="3"/>
        <v>treatment</v>
      </c>
      <c r="H244" s="6">
        <v>912</v>
      </c>
      <c r="I244" s="4">
        <v>143500</v>
      </c>
      <c r="K244" s="6">
        <v>985</v>
      </c>
      <c r="L244" s="4">
        <v>126000</v>
      </c>
    </row>
    <row r="245" spans="1:12" x14ac:dyDescent="0.3">
      <c r="A245">
        <v>244</v>
      </c>
      <c r="B245">
        <v>1980</v>
      </c>
      <c r="C245" t="s">
        <v>265</v>
      </c>
      <c r="D245">
        <v>120000</v>
      </c>
      <c r="E245">
        <v>0.18165695709230301</v>
      </c>
      <c r="F245" t="str">
        <f t="shared" si="3"/>
        <v>A1</v>
      </c>
      <c r="H245" s="6">
        <v>923</v>
      </c>
      <c r="I245" s="4">
        <v>169990</v>
      </c>
      <c r="K245" s="6">
        <v>988</v>
      </c>
      <c r="L245" s="4">
        <v>395192</v>
      </c>
    </row>
    <row r="246" spans="1:12" x14ac:dyDescent="0.3">
      <c r="A246">
        <v>245</v>
      </c>
      <c r="B246">
        <v>1994</v>
      </c>
      <c r="C246" t="s">
        <v>265</v>
      </c>
      <c r="D246">
        <v>205000</v>
      </c>
      <c r="E246">
        <v>0.35929917234481656</v>
      </c>
      <c r="F246" t="str">
        <f t="shared" si="3"/>
        <v>A1</v>
      </c>
      <c r="H246" s="6">
        <v>925</v>
      </c>
      <c r="I246" s="4">
        <v>207500</v>
      </c>
      <c r="K246" s="6">
        <v>994</v>
      </c>
      <c r="L246" s="4">
        <v>173900</v>
      </c>
    </row>
    <row r="247" spans="1:12" x14ac:dyDescent="0.3">
      <c r="A247">
        <v>246</v>
      </c>
      <c r="B247">
        <v>1988</v>
      </c>
      <c r="C247" t="s">
        <v>265</v>
      </c>
      <c r="D247">
        <v>241500</v>
      </c>
      <c r="E247">
        <v>0.53552857511840635</v>
      </c>
      <c r="F247" t="str">
        <f t="shared" si="3"/>
        <v>A2</v>
      </c>
      <c r="H247" s="6">
        <v>929</v>
      </c>
      <c r="I247" s="4">
        <v>236500</v>
      </c>
      <c r="K247" s="6">
        <v>995</v>
      </c>
      <c r="L247" s="4">
        <v>337500</v>
      </c>
    </row>
    <row r="248" spans="1:12" x14ac:dyDescent="0.3">
      <c r="A248">
        <v>247</v>
      </c>
      <c r="B248">
        <v>1910</v>
      </c>
      <c r="C248" t="s">
        <v>264</v>
      </c>
      <c r="D248">
        <v>137000</v>
      </c>
      <c r="E248">
        <v>8.6911941449860031E-2</v>
      </c>
      <c r="F248" t="str">
        <f t="shared" si="3"/>
        <v>treatment</v>
      </c>
      <c r="H248" s="6">
        <v>930</v>
      </c>
      <c r="I248" s="4">
        <v>222000</v>
      </c>
      <c r="K248" s="6">
        <v>1003</v>
      </c>
      <c r="L248" s="4">
        <v>232000</v>
      </c>
    </row>
    <row r="249" spans="1:12" x14ac:dyDescent="0.3">
      <c r="A249">
        <v>248</v>
      </c>
      <c r="B249">
        <v>1954</v>
      </c>
      <c r="C249" t="s">
        <v>264</v>
      </c>
      <c r="D249">
        <v>140000</v>
      </c>
      <c r="E249">
        <v>0.62625354976648151</v>
      </c>
      <c r="F249" t="str">
        <f t="shared" si="3"/>
        <v>treatment</v>
      </c>
      <c r="H249" s="6">
        <v>931</v>
      </c>
      <c r="I249" s="4">
        <v>201000</v>
      </c>
      <c r="K249" s="6">
        <v>1005</v>
      </c>
      <c r="L249" s="4">
        <v>181000</v>
      </c>
    </row>
    <row r="250" spans="1:12" x14ac:dyDescent="0.3">
      <c r="A250">
        <v>249</v>
      </c>
      <c r="B250">
        <v>2003</v>
      </c>
      <c r="C250" t="s">
        <v>265</v>
      </c>
      <c r="D250">
        <v>180000</v>
      </c>
      <c r="E250">
        <v>0.67893960138761533</v>
      </c>
      <c r="F250" t="str">
        <f t="shared" si="3"/>
        <v>A2</v>
      </c>
      <c r="H250" s="6">
        <v>933</v>
      </c>
      <c r="I250" s="4">
        <v>320000</v>
      </c>
      <c r="K250" s="6">
        <v>1006</v>
      </c>
      <c r="L250" s="4">
        <v>149900</v>
      </c>
    </row>
    <row r="251" spans="1:12" x14ac:dyDescent="0.3">
      <c r="A251">
        <v>250</v>
      </c>
      <c r="B251">
        <v>1958</v>
      </c>
      <c r="C251" t="s">
        <v>264</v>
      </c>
      <c r="D251">
        <v>277000</v>
      </c>
      <c r="E251">
        <v>0.15536790256625466</v>
      </c>
      <c r="F251" t="str">
        <f t="shared" si="3"/>
        <v>treatment</v>
      </c>
      <c r="H251" s="6">
        <v>934</v>
      </c>
      <c r="I251" s="4">
        <v>190000</v>
      </c>
      <c r="K251" s="6">
        <v>1009</v>
      </c>
      <c r="L251" s="4">
        <v>240000</v>
      </c>
    </row>
    <row r="252" spans="1:12" x14ac:dyDescent="0.3">
      <c r="A252">
        <v>251</v>
      </c>
      <c r="B252">
        <v>1940</v>
      </c>
      <c r="C252" t="s">
        <v>264</v>
      </c>
      <c r="D252">
        <v>76500</v>
      </c>
      <c r="E252">
        <v>0.97376172143633655</v>
      </c>
      <c r="F252" t="str">
        <f t="shared" si="3"/>
        <v>treatment</v>
      </c>
      <c r="H252" s="6">
        <v>942</v>
      </c>
      <c r="I252" s="4">
        <v>214000</v>
      </c>
      <c r="K252" s="6">
        <v>1017</v>
      </c>
      <c r="L252" s="4">
        <v>203000</v>
      </c>
    </row>
    <row r="253" spans="1:12" x14ac:dyDescent="0.3">
      <c r="A253">
        <v>252</v>
      </c>
      <c r="B253">
        <v>2006</v>
      </c>
      <c r="C253" t="s">
        <v>265</v>
      </c>
      <c r="D253">
        <v>235000</v>
      </c>
      <c r="E253">
        <v>0.43987296079437288</v>
      </c>
      <c r="F253" t="str">
        <f t="shared" si="3"/>
        <v>A1</v>
      </c>
      <c r="H253" s="6">
        <v>948</v>
      </c>
      <c r="I253" s="4">
        <v>270000</v>
      </c>
      <c r="K253" s="6">
        <v>1018</v>
      </c>
      <c r="L253" s="4">
        <v>187500</v>
      </c>
    </row>
    <row r="254" spans="1:12" x14ac:dyDescent="0.3">
      <c r="A254">
        <v>253</v>
      </c>
      <c r="B254">
        <v>2004</v>
      </c>
      <c r="C254" t="s">
        <v>265</v>
      </c>
      <c r="D254">
        <v>173000</v>
      </c>
      <c r="E254">
        <v>0.13241462892612976</v>
      </c>
      <c r="F254" t="str">
        <f t="shared" si="3"/>
        <v>A1</v>
      </c>
      <c r="H254" s="6">
        <v>949</v>
      </c>
      <c r="I254" s="4">
        <v>192500</v>
      </c>
      <c r="K254" s="6">
        <v>1019</v>
      </c>
      <c r="L254" s="4">
        <v>160000</v>
      </c>
    </row>
    <row r="255" spans="1:12" x14ac:dyDescent="0.3">
      <c r="A255">
        <v>254</v>
      </c>
      <c r="B255">
        <v>1964</v>
      </c>
      <c r="C255" t="s">
        <v>264</v>
      </c>
      <c r="D255">
        <v>158000</v>
      </c>
      <c r="E255">
        <v>0.18087135759248896</v>
      </c>
      <c r="F255" t="str">
        <f t="shared" si="3"/>
        <v>treatment</v>
      </c>
      <c r="H255" s="6">
        <v>962</v>
      </c>
      <c r="I255" s="4">
        <v>272000</v>
      </c>
      <c r="K255" s="6">
        <v>1020</v>
      </c>
      <c r="L255" s="4">
        <v>213490</v>
      </c>
    </row>
    <row r="256" spans="1:12" x14ac:dyDescent="0.3">
      <c r="A256">
        <v>255</v>
      </c>
      <c r="B256">
        <v>1957</v>
      </c>
      <c r="C256" t="s">
        <v>264</v>
      </c>
      <c r="D256">
        <v>145000</v>
      </c>
      <c r="E256">
        <v>0.53099844245389982</v>
      </c>
      <c r="F256" t="str">
        <f t="shared" si="3"/>
        <v>treatment</v>
      </c>
      <c r="H256" s="6">
        <v>964</v>
      </c>
      <c r="I256" s="4">
        <v>239000</v>
      </c>
      <c r="K256" s="6">
        <v>1021</v>
      </c>
      <c r="L256" s="4">
        <v>176000</v>
      </c>
    </row>
    <row r="257" spans="1:12" x14ac:dyDescent="0.3">
      <c r="A257">
        <v>256</v>
      </c>
      <c r="B257">
        <v>1999</v>
      </c>
      <c r="C257" t="s">
        <v>265</v>
      </c>
      <c r="D257">
        <v>230000</v>
      </c>
      <c r="E257">
        <v>6.1143664860372482E-3</v>
      </c>
      <c r="F257" t="str">
        <f t="shared" si="3"/>
        <v>A1</v>
      </c>
      <c r="H257" s="6">
        <v>972</v>
      </c>
      <c r="I257" s="4">
        <v>173000</v>
      </c>
      <c r="K257" s="6">
        <v>1022</v>
      </c>
      <c r="L257" s="4">
        <v>194000</v>
      </c>
    </row>
    <row r="258" spans="1:12" x14ac:dyDescent="0.3">
      <c r="A258">
        <v>257</v>
      </c>
      <c r="B258">
        <v>2003</v>
      </c>
      <c r="C258" t="s">
        <v>265</v>
      </c>
      <c r="D258">
        <v>207500</v>
      </c>
      <c r="E258">
        <v>0.34285061145806928</v>
      </c>
      <c r="F258" t="str">
        <f t="shared" si="3"/>
        <v>A1</v>
      </c>
      <c r="H258" s="6">
        <v>973</v>
      </c>
      <c r="I258" s="4">
        <v>99500</v>
      </c>
      <c r="K258" s="6">
        <v>1024</v>
      </c>
      <c r="L258" s="4">
        <v>191000</v>
      </c>
    </row>
    <row r="259" spans="1:12" x14ac:dyDescent="0.3">
      <c r="A259">
        <v>258</v>
      </c>
      <c r="B259">
        <v>2006</v>
      </c>
      <c r="C259" t="s">
        <v>265</v>
      </c>
      <c r="D259">
        <v>220000</v>
      </c>
      <c r="E259">
        <v>4.6073662658477677E-2</v>
      </c>
      <c r="F259" t="str">
        <f t="shared" ref="F259:F322" si="4">IF(AND(E259&lt;0.5,C259="control"),"A1",
    IF(AND(E259&gt;0.5,C259="control"),"A2",
    "treatment"))</f>
        <v>A1</v>
      </c>
      <c r="H259" s="6">
        <v>974</v>
      </c>
      <c r="I259" s="4">
        <v>182000</v>
      </c>
      <c r="K259" s="6">
        <v>1028</v>
      </c>
      <c r="L259" s="4">
        <v>293077</v>
      </c>
    </row>
    <row r="260" spans="1:12" x14ac:dyDescent="0.3">
      <c r="A260">
        <v>259</v>
      </c>
      <c r="B260">
        <v>2001</v>
      </c>
      <c r="C260" t="s">
        <v>265</v>
      </c>
      <c r="D260">
        <v>231500</v>
      </c>
      <c r="E260">
        <v>0.38418591688075776</v>
      </c>
      <c r="F260" t="str">
        <f t="shared" si="4"/>
        <v>A1</v>
      </c>
      <c r="H260" s="6">
        <v>976</v>
      </c>
      <c r="I260" s="4">
        <v>165000</v>
      </c>
      <c r="K260" s="6">
        <v>1034</v>
      </c>
      <c r="L260" s="4">
        <v>230000</v>
      </c>
    </row>
    <row r="261" spans="1:12" x14ac:dyDescent="0.3">
      <c r="A261">
        <v>260</v>
      </c>
      <c r="B261">
        <v>1956</v>
      </c>
      <c r="C261" t="s">
        <v>264</v>
      </c>
      <c r="D261">
        <v>97000</v>
      </c>
      <c r="E261">
        <v>0.24639678865577208</v>
      </c>
      <c r="F261" t="str">
        <f t="shared" si="4"/>
        <v>treatment</v>
      </c>
      <c r="H261" s="6">
        <v>982</v>
      </c>
      <c r="I261" s="4">
        <v>336000</v>
      </c>
      <c r="K261" s="6">
        <v>1037</v>
      </c>
      <c r="L261" s="4">
        <v>315500</v>
      </c>
    </row>
    <row r="262" spans="1:12" x14ac:dyDescent="0.3">
      <c r="A262">
        <v>261</v>
      </c>
      <c r="B262">
        <v>1962</v>
      </c>
      <c r="C262" t="s">
        <v>264</v>
      </c>
      <c r="D262">
        <v>176000</v>
      </c>
      <c r="E262">
        <v>0.33969277700445599</v>
      </c>
      <c r="F262" t="str">
        <f t="shared" si="4"/>
        <v>treatment</v>
      </c>
      <c r="H262" s="6">
        <v>983</v>
      </c>
      <c r="I262" s="4">
        <v>159895</v>
      </c>
      <c r="K262" s="6">
        <v>1043</v>
      </c>
      <c r="L262" s="4">
        <v>196000</v>
      </c>
    </row>
    <row r="263" spans="1:12" x14ac:dyDescent="0.3">
      <c r="A263">
        <v>262</v>
      </c>
      <c r="B263">
        <v>2007</v>
      </c>
      <c r="C263" t="s">
        <v>265</v>
      </c>
      <c r="D263">
        <v>276000</v>
      </c>
      <c r="E263">
        <v>2.5703474275777904E-2</v>
      </c>
      <c r="F263" t="str">
        <f t="shared" si="4"/>
        <v>A1</v>
      </c>
      <c r="H263" s="6">
        <v>984</v>
      </c>
      <c r="I263" s="4">
        <v>255900</v>
      </c>
      <c r="K263" s="6">
        <v>1045</v>
      </c>
      <c r="L263" s="4">
        <v>278000</v>
      </c>
    </row>
    <row r="264" spans="1:12" x14ac:dyDescent="0.3">
      <c r="A264">
        <v>263</v>
      </c>
      <c r="B264">
        <v>1977</v>
      </c>
      <c r="C264" t="s">
        <v>265</v>
      </c>
      <c r="D264">
        <v>151000</v>
      </c>
      <c r="E264">
        <v>0.78025407023950755</v>
      </c>
      <c r="F264" t="str">
        <f t="shared" si="4"/>
        <v>A2</v>
      </c>
      <c r="H264" s="6">
        <v>989</v>
      </c>
      <c r="I264" s="4">
        <v>195000</v>
      </c>
      <c r="K264" s="6">
        <v>1047</v>
      </c>
      <c r="L264" s="4">
        <v>556581</v>
      </c>
    </row>
    <row r="265" spans="1:12" x14ac:dyDescent="0.3">
      <c r="A265">
        <v>264</v>
      </c>
      <c r="B265">
        <v>1929</v>
      </c>
      <c r="C265" t="s">
        <v>264</v>
      </c>
      <c r="D265">
        <v>130000</v>
      </c>
      <c r="E265">
        <v>0.36515256375377769</v>
      </c>
      <c r="F265" t="str">
        <f t="shared" si="4"/>
        <v>treatment</v>
      </c>
      <c r="H265" s="6">
        <v>990</v>
      </c>
      <c r="I265" s="4">
        <v>197000</v>
      </c>
      <c r="K265" s="6">
        <v>1052</v>
      </c>
      <c r="L265" s="4">
        <v>200141</v>
      </c>
    </row>
    <row r="266" spans="1:12" x14ac:dyDescent="0.3">
      <c r="A266">
        <v>265</v>
      </c>
      <c r="B266">
        <v>1925</v>
      </c>
      <c r="C266" t="s">
        <v>264</v>
      </c>
      <c r="D266">
        <v>73000</v>
      </c>
      <c r="E266">
        <v>0.44005219129491058</v>
      </c>
      <c r="F266" t="str">
        <f t="shared" si="4"/>
        <v>treatment</v>
      </c>
      <c r="H266" s="6">
        <v>991</v>
      </c>
      <c r="I266" s="4">
        <v>348000</v>
      </c>
      <c r="K266" s="6">
        <v>1059</v>
      </c>
      <c r="L266" s="4">
        <v>335000</v>
      </c>
    </row>
    <row r="267" spans="1:12" x14ac:dyDescent="0.3">
      <c r="A267">
        <v>266</v>
      </c>
      <c r="B267">
        <v>1981</v>
      </c>
      <c r="C267" t="s">
        <v>265</v>
      </c>
      <c r="D267">
        <v>175500</v>
      </c>
      <c r="E267">
        <v>0.60041896667694516</v>
      </c>
      <c r="F267" t="str">
        <f t="shared" si="4"/>
        <v>A2</v>
      </c>
      <c r="H267" s="6">
        <v>1000</v>
      </c>
      <c r="I267" s="4">
        <v>206000</v>
      </c>
      <c r="K267" s="6">
        <v>1061</v>
      </c>
      <c r="L267" s="4">
        <v>213500</v>
      </c>
    </row>
    <row r="268" spans="1:12" x14ac:dyDescent="0.3">
      <c r="A268">
        <v>267</v>
      </c>
      <c r="B268">
        <v>1997</v>
      </c>
      <c r="C268" t="s">
        <v>265</v>
      </c>
      <c r="D268">
        <v>185000</v>
      </c>
      <c r="E268">
        <v>0.11750195584295864</v>
      </c>
      <c r="F268" t="str">
        <f t="shared" si="4"/>
        <v>A1</v>
      </c>
      <c r="H268" s="6">
        <v>1004</v>
      </c>
      <c r="I268" s="4">
        <v>136905</v>
      </c>
      <c r="K268" s="6">
        <v>1067</v>
      </c>
      <c r="L268" s="4">
        <v>178000</v>
      </c>
    </row>
    <row r="269" spans="1:12" x14ac:dyDescent="0.3">
      <c r="A269">
        <v>268</v>
      </c>
      <c r="B269">
        <v>1939</v>
      </c>
      <c r="C269" t="s">
        <v>264</v>
      </c>
      <c r="D269">
        <v>179500</v>
      </c>
      <c r="E269">
        <v>0.57537375593964069</v>
      </c>
      <c r="F269" t="str">
        <f t="shared" si="4"/>
        <v>treatment</v>
      </c>
      <c r="H269" s="6">
        <v>1016</v>
      </c>
      <c r="I269" s="4">
        <v>227000</v>
      </c>
      <c r="K269" s="6">
        <v>1069</v>
      </c>
      <c r="L269" s="4">
        <v>151400</v>
      </c>
    </row>
    <row r="270" spans="1:12" x14ac:dyDescent="0.3">
      <c r="A270">
        <v>269</v>
      </c>
      <c r="B270">
        <v>1940</v>
      </c>
      <c r="C270" t="s">
        <v>264</v>
      </c>
      <c r="D270">
        <v>120500</v>
      </c>
      <c r="E270">
        <v>0.85811493823156149</v>
      </c>
      <c r="F270" t="str">
        <f t="shared" si="4"/>
        <v>treatment</v>
      </c>
      <c r="H270" s="6">
        <v>1025</v>
      </c>
      <c r="I270" s="4">
        <v>287000</v>
      </c>
      <c r="K270" s="6">
        <v>1075</v>
      </c>
      <c r="L270" s="4">
        <v>194000</v>
      </c>
    </row>
    <row r="271" spans="1:12" x14ac:dyDescent="0.3">
      <c r="A271">
        <v>270</v>
      </c>
      <c r="B271">
        <v>1976</v>
      </c>
      <c r="C271" t="s">
        <v>265</v>
      </c>
      <c r="D271">
        <v>148000</v>
      </c>
      <c r="E271">
        <v>0.46892883366805094</v>
      </c>
      <c r="F271" t="str">
        <f t="shared" si="4"/>
        <v>A1</v>
      </c>
      <c r="H271" s="6">
        <v>1033</v>
      </c>
      <c r="I271" s="4">
        <v>310000</v>
      </c>
      <c r="K271" s="6">
        <v>1079</v>
      </c>
      <c r="L271" s="4">
        <v>155900</v>
      </c>
    </row>
    <row r="272" spans="1:12" x14ac:dyDescent="0.3">
      <c r="A272">
        <v>271</v>
      </c>
      <c r="B272">
        <v>2006</v>
      </c>
      <c r="C272" t="s">
        <v>265</v>
      </c>
      <c r="D272">
        <v>266000</v>
      </c>
      <c r="E272">
        <v>0.10715694075317772</v>
      </c>
      <c r="F272" t="str">
        <f t="shared" si="4"/>
        <v>A1</v>
      </c>
      <c r="H272" s="6">
        <v>1038</v>
      </c>
      <c r="I272" s="4">
        <v>287000</v>
      </c>
      <c r="K272" s="6">
        <v>1080</v>
      </c>
      <c r="L272" s="4">
        <v>126000</v>
      </c>
    </row>
    <row r="273" spans="1:12" x14ac:dyDescent="0.3">
      <c r="A273">
        <v>272</v>
      </c>
      <c r="B273">
        <v>1954</v>
      </c>
      <c r="C273" t="s">
        <v>264</v>
      </c>
      <c r="D273">
        <v>241500</v>
      </c>
      <c r="E273">
        <v>0.92899043517679314</v>
      </c>
      <c r="F273" t="str">
        <f t="shared" si="4"/>
        <v>treatment</v>
      </c>
      <c r="H273" s="6">
        <v>1044</v>
      </c>
      <c r="I273" s="4">
        <v>262280</v>
      </c>
      <c r="K273" s="6">
        <v>1085</v>
      </c>
      <c r="L273" s="4">
        <v>187500</v>
      </c>
    </row>
    <row r="274" spans="1:12" x14ac:dyDescent="0.3">
      <c r="A274">
        <v>273</v>
      </c>
      <c r="B274">
        <v>1999</v>
      </c>
      <c r="C274" t="s">
        <v>265</v>
      </c>
      <c r="D274">
        <v>290000</v>
      </c>
      <c r="E274">
        <v>0.33920802937254557</v>
      </c>
      <c r="F274" t="str">
        <f t="shared" si="4"/>
        <v>A1</v>
      </c>
      <c r="H274" s="6">
        <v>1048</v>
      </c>
      <c r="I274" s="4">
        <v>145000</v>
      </c>
      <c r="K274" s="6">
        <v>1086</v>
      </c>
      <c r="L274" s="4">
        <v>147000</v>
      </c>
    </row>
    <row r="275" spans="1:12" x14ac:dyDescent="0.3">
      <c r="A275">
        <v>274</v>
      </c>
      <c r="B275">
        <v>1958</v>
      </c>
      <c r="C275" t="s">
        <v>264</v>
      </c>
      <c r="D275">
        <v>139000</v>
      </c>
      <c r="E275">
        <v>0.44670687363938633</v>
      </c>
      <c r="F275" t="str">
        <f t="shared" si="4"/>
        <v>treatment</v>
      </c>
      <c r="H275" s="6">
        <v>1051</v>
      </c>
      <c r="I275" s="4">
        <v>176485</v>
      </c>
      <c r="K275" s="6">
        <v>1087</v>
      </c>
      <c r="L275" s="4">
        <v>83500</v>
      </c>
    </row>
    <row r="276" spans="1:12" x14ac:dyDescent="0.3">
      <c r="A276">
        <v>275</v>
      </c>
      <c r="B276">
        <v>1982</v>
      </c>
      <c r="C276" t="s">
        <v>265</v>
      </c>
      <c r="D276">
        <v>124500</v>
      </c>
      <c r="E276">
        <v>0.31222039678196023</v>
      </c>
      <c r="F276" t="str">
        <f t="shared" si="4"/>
        <v>A1</v>
      </c>
      <c r="H276" s="6">
        <v>1055</v>
      </c>
      <c r="I276" s="4">
        <v>255000</v>
      </c>
      <c r="K276" s="6">
        <v>1090</v>
      </c>
      <c r="L276" s="4">
        <v>197000</v>
      </c>
    </row>
    <row r="277" spans="1:12" x14ac:dyDescent="0.3">
      <c r="A277">
        <v>276</v>
      </c>
      <c r="B277">
        <v>1925</v>
      </c>
      <c r="C277" t="s">
        <v>264</v>
      </c>
      <c r="D277">
        <v>205000</v>
      </c>
      <c r="E277">
        <v>0.65684920818098036</v>
      </c>
      <c r="F277" t="str">
        <f t="shared" si="4"/>
        <v>treatment</v>
      </c>
      <c r="H277" s="6">
        <v>1056</v>
      </c>
      <c r="I277" s="4">
        <v>180000</v>
      </c>
      <c r="K277" s="6">
        <v>1096</v>
      </c>
      <c r="L277" s="4">
        <v>176432</v>
      </c>
    </row>
    <row r="278" spans="1:12" x14ac:dyDescent="0.3">
      <c r="A278">
        <v>277</v>
      </c>
      <c r="B278">
        <v>2003</v>
      </c>
      <c r="C278" t="s">
        <v>265</v>
      </c>
      <c r="D278">
        <v>201000</v>
      </c>
      <c r="E278">
        <v>0.4967573939501001</v>
      </c>
      <c r="F278" t="str">
        <f t="shared" si="4"/>
        <v>A1</v>
      </c>
      <c r="H278" s="6">
        <v>1057</v>
      </c>
      <c r="I278" s="4">
        <v>185850</v>
      </c>
      <c r="K278" s="6">
        <v>1100</v>
      </c>
      <c r="L278" s="4">
        <v>157000</v>
      </c>
    </row>
    <row r="279" spans="1:12" x14ac:dyDescent="0.3">
      <c r="A279">
        <v>278</v>
      </c>
      <c r="B279">
        <v>1951</v>
      </c>
      <c r="C279" t="s">
        <v>264</v>
      </c>
      <c r="D279">
        <v>141000</v>
      </c>
      <c r="E279">
        <v>5.6255966154097226E-2</v>
      </c>
      <c r="F279" t="str">
        <f t="shared" si="4"/>
        <v>treatment</v>
      </c>
      <c r="H279" s="6">
        <v>1058</v>
      </c>
      <c r="I279" s="4">
        <v>248000</v>
      </c>
      <c r="K279" s="6">
        <v>1106</v>
      </c>
      <c r="L279" s="4">
        <v>325000</v>
      </c>
    </row>
    <row r="280" spans="1:12" x14ac:dyDescent="0.3">
      <c r="A280">
        <v>279</v>
      </c>
      <c r="B280">
        <v>2006</v>
      </c>
      <c r="C280" t="s">
        <v>265</v>
      </c>
      <c r="D280">
        <v>415298</v>
      </c>
      <c r="E280">
        <v>0.28735782854171221</v>
      </c>
      <c r="F280" t="str">
        <f t="shared" si="4"/>
        <v>A1</v>
      </c>
      <c r="H280" s="6">
        <v>1066</v>
      </c>
      <c r="I280" s="4">
        <v>328000</v>
      </c>
      <c r="K280" s="6">
        <v>1107</v>
      </c>
      <c r="L280" s="4">
        <v>179900</v>
      </c>
    </row>
    <row r="281" spans="1:12" x14ac:dyDescent="0.3">
      <c r="A281">
        <v>280</v>
      </c>
      <c r="B281">
        <v>1977</v>
      </c>
      <c r="C281" t="s">
        <v>265</v>
      </c>
      <c r="D281">
        <v>192000</v>
      </c>
      <c r="E281">
        <v>0.36864874637739165</v>
      </c>
      <c r="F281" t="str">
        <f t="shared" si="4"/>
        <v>A1</v>
      </c>
      <c r="H281" s="6">
        <v>1074</v>
      </c>
      <c r="I281" s="4">
        <v>159500</v>
      </c>
      <c r="K281" s="6">
        <v>1108</v>
      </c>
      <c r="L281" s="4">
        <v>274725</v>
      </c>
    </row>
    <row r="282" spans="1:12" x14ac:dyDescent="0.3">
      <c r="A282">
        <v>281</v>
      </c>
      <c r="B282">
        <v>1989</v>
      </c>
      <c r="C282" t="s">
        <v>265</v>
      </c>
      <c r="D282">
        <v>228500</v>
      </c>
      <c r="E282">
        <v>0.5838842822450484</v>
      </c>
      <c r="F282" t="str">
        <f t="shared" si="4"/>
        <v>A2</v>
      </c>
      <c r="H282" s="6">
        <v>1083</v>
      </c>
      <c r="I282" s="4">
        <v>192000</v>
      </c>
      <c r="K282" s="6">
        <v>1111</v>
      </c>
      <c r="L282" s="4">
        <v>188000</v>
      </c>
    </row>
    <row r="283" spans="1:12" x14ac:dyDescent="0.3">
      <c r="A283">
        <v>282</v>
      </c>
      <c r="B283">
        <v>2006</v>
      </c>
      <c r="C283" t="s">
        <v>265</v>
      </c>
      <c r="D283">
        <v>185000</v>
      </c>
      <c r="E283">
        <v>0.569553309288651</v>
      </c>
      <c r="F283" t="str">
        <f t="shared" si="4"/>
        <v>A2</v>
      </c>
      <c r="H283" s="6">
        <v>1088</v>
      </c>
      <c r="I283" s="4">
        <v>252000</v>
      </c>
      <c r="K283" s="6">
        <v>1116</v>
      </c>
      <c r="L283" s="4">
        <v>318000</v>
      </c>
    </row>
    <row r="284" spans="1:12" x14ac:dyDescent="0.3">
      <c r="A284">
        <v>283</v>
      </c>
      <c r="B284">
        <v>2007</v>
      </c>
      <c r="C284" t="s">
        <v>265</v>
      </c>
      <c r="D284">
        <v>207500</v>
      </c>
      <c r="E284">
        <v>0.42369365776695078</v>
      </c>
      <c r="F284" t="str">
        <f t="shared" si="4"/>
        <v>A1</v>
      </c>
      <c r="H284" s="6">
        <v>1089</v>
      </c>
      <c r="I284" s="4">
        <v>137500</v>
      </c>
      <c r="K284" s="6">
        <v>1125</v>
      </c>
      <c r="L284" s="4">
        <v>163900</v>
      </c>
    </row>
    <row r="285" spans="1:12" x14ac:dyDescent="0.3">
      <c r="A285">
        <v>284</v>
      </c>
      <c r="B285">
        <v>2008</v>
      </c>
      <c r="C285" t="s">
        <v>265</v>
      </c>
      <c r="D285">
        <v>244600</v>
      </c>
      <c r="E285">
        <v>0.65427751772448606</v>
      </c>
      <c r="F285" t="str">
        <f t="shared" si="4"/>
        <v>A2</v>
      </c>
      <c r="H285" s="6">
        <v>1092</v>
      </c>
      <c r="I285" s="4">
        <v>160000</v>
      </c>
      <c r="K285" s="6">
        <v>1128</v>
      </c>
      <c r="L285" s="4">
        <v>259000</v>
      </c>
    </row>
    <row r="286" spans="1:12" x14ac:dyDescent="0.3">
      <c r="A286">
        <v>285</v>
      </c>
      <c r="B286">
        <v>1992</v>
      </c>
      <c r="C286" t="s">
        <v>265</v>
      </c>
      <c r="D286">
        <v>179200</v>
      </c>
      <c r="E286">
        <v>0.6586224062091538</v>
      </c>
      <c r="F286" t="str">
        <f t="shared" si="4"/>
        <v>A2</v>
      </c>
      <c r="H286" s="6">
        <v>1098</v>
      </c>
      <c r="I286" s="4">
        <v>170000</v>
      </c>
      <c r="K286" s="6">
        <v>1129</v>
      </c>
      <c r="L286" s="4">
        <v>215000</v>
      </c>
    </row>
    <row r="287" spans="1:12" x14ac:dyDescent="0.3">
      <c r="A287">
        <v>286</v>
      </c>
      <c r="B287">
        <v>2006</v>
      </c>
      <c r="C287" t="s">
        <v>265</v>
      </c>
      <c r="D287">
        <v>164700</v>
      </c>
      <c r="E287">
        <v>0.28115268188464981</v>
      </c>
      <c r="F287" t="str">
        <f t="shared" si="4"/>
        <v>A1</v>
      </c>
      <c r="H287" s="6">
        <v>1109</v>
      </c>
      <c r="I287" s="4">
        <v>181000</v>
      </c>
      <c r="K287" s="6">
        <v>1130</v>
      </c>
      <c r="L287" s="4">
        <v>140000</v>
      </c>
    </row>
    <row r="288" spans="1:12" x14ac:dyDescent="0.3">
      <c r="A288">
        <v>287</v>
      </c>
      <c r="B288">
        <v>1962</v>
      </c>
      <c r="C288" t="s">
        <v>264</v>
      </c>
      <c r="D288">
        <v>159000</v>
      </c>
      <c r="E288">
        <v>0.57636216155368791</v>
      </c>
      <c r="F288" t="str">
        <f t="shared" si="4"/>
        <v>treatment</v>
      </c>
      <c r="H288" s="6">
        <v>1110</v>
      </c>
      <c r="I288" s="4">
        <v>280000</v>
      </c>
      <c r="K288" s="6">
        <v>1132</v>
      </c>
      <c r="L288" s="4">
        <v>93500</v>
      </c>
    </row>
    <row r="289" spans="1:12" x14ac:dyDescent="0.3">
      <c r="A289">
        <v>288</v>
      </c>
      <c r="B289">
        <v>1971</v>
      </c>
      <c r="C289" t="s">
        <v>264</v>
      </c>
      <c r="D289">
        <v>88000</v>
      </c>
      <c r="E289">
        <v>0.80193975686310071</v>
      </c>
      <c r="F289" t="str">
        <f t="shared" si="4"/>
        <v>treatment</v>
      </c>
      <c r="H289" s="6">
        <v>1112</v>
      </c>
      <c r="I289" s="4">
        <v>205000</v>
      </c>
      <c r="K289" s="6">
        <v>1134</v>
      </c>
      <c r="L289" s="4">
        <v>239500</v>
      </c>
    </row>
    <row r="290" spans="1:12" x14ac:dyDescent="0.3">
      <c r="A290">
        <v>289</v>
      </c>
      <c r="B290">
        <v>1967</v>
      </c>
      <c r="C290" t="s">
        <v>264</v>
      </c>
      <c r="D290">
        <v>122000</v>
      </c>
      <c r="E290">
        <v>0.98919656967442848</v>
      </c>
      <c r="F290" t="str">
        <f t="shared" si="4"/>
        <v>treatment</v>
      </c>
      <c r="H290" s="6">
        <v>1117</v>
      </c>
      <c r="I290" s="4">
        <v>184100</v>
      </c>
      <c r="K290" s="6">
        <v>1135</v>
      </c>
      <c r="L290" s="4">
        <v>169000</v>
      </c>
    </row>
    <row r="291" spans="1:12" x14ac:dyDescent="0.3">
      <c r="A291">
        <v>290</v>
      </c>
      <c r="B291">
        <v>1915</v>
      </c>
      <c r="C291" t="s">
        <v>264</v>
      </c>
      <c r="D291">
        <v>153575</v>
      </c>
      <c r="E291">
        <v>0.8911860027278683</v>
      </c>
      <c r="F291" t="str">
        <f t="shared" si="4"/>
        <v>treatment</v>
      </c>
      <c r="H291" s="6">
        <v>1122</v>
      </c>
      <c r="I291" s="4">
        <v>212900</v>
      </c>
      <c r="K291" s="6">
        <v>1139</v>
      </c>
      <c r="L291" s="4">
        <v>196000</v>
      </c>
    </row>
    <row r="292" spans="1:12" x14ac:dyDescent="0.3">
      <c r="A292">
        <v>291</v>
      </c>
      <c r="B292">
        <v>2006</v>
      </c>
      <c r="C292" t="s">
        <v>265</v>
      </c>
      <c r="D292">
        <v>233230</v>
      </c>
      <c r="E292">
        <v>0.38026541917506873</v>
      </c>
      <c r="F292" t="str">
        <f t="shared" si="4"/>
        <v>A1</v>
      </c>
      <c r="H292" s="6">
        <v>1127</v>
      </c>
      <c r="I292" s="4">
        <v>174000</v>
      </c>
      <c r="K292" s="6">
        <v>1143</v>
      </c>
      <c r="L292" s="4">
        <v>424870</v>
      </c>
    </row>
    <row r="293" spans="1:12" x14ac:dyDescent="0.3">
      <c r="A293">
        <v>292</v>
      </c>
      <c r="B293">
        <v>1912</v>
      </c>
      <c r="C293" t="s">
        <v>264</v>
      </c>
      <c r="D293">
        <v>135900</v>
      </c>
      <c r="E293">
        <v>0.51948800004166185</v>
      </c>
      <c r="F293" t="str">
        <f t="shared" si="4"/>
        <v>treatment</v>
      </c>
      <c r="H293" s="6">
        <v>1142</v>
      </c>
      <c r="I293" s="4">
        <v>197500</v>
      </c>
      <c r="K293" s="6">
        <v>1147</v>
      </c>
      <c r="L293" s="4">
        <v>180000</v>
      </c>
    </row>
    <row r="294" spans="1:12" x14ac:dyDescent="0.3">
      <c r="A294">
        <v>293</v>
      </c>
      <c r="B294">
        <v>1949</v>
      </c>
      <c r="C294" t="s">
        <v>264</v>
      </c>
      <c r="D294">
        <v>131000</v>
      </c>
      <c r="E294">
        <v>0.6403763069038394</v>
      </c>
      <c r="F294" t="str">
        <f t="shared" si="4"/>
        <v>treatment</v>
      </c>
      <c r="H294" s="6">
        <v>1158</v>
      </c>
      <c r="I294" s="4">
        <v>230000</v>
      </c>
      <c r="K294" s="6">
        <v>1156</v>
      </c>
      <c r="L294" s="4">
        <v>218000</v>
      </c>
    </row>
    <row r="295" spans="1:12" x14ac:dyDescent="0.3">
      <c r="A295">
        <v>294</v>
      </c>
      <c r="B295">
        <v>1977</v>
      </c>
      <c r="C295" t="s">
        <v>265</v>
      </c>
      <c r="D295">
        <v>235000</v>
      </c>
      <c r="E295">
        <v>0.76542791438426305</v>
      </c>
      <c r="F295" t="str">
        <f t="shared" si="4"/>
        <v>A2</v>
      </c>
      <c r="H295" s="6">
        <v>1160</v>
      </c>
      <c r="I295" s="4">
        <v>185000</v>
      </c>
      <c r="K295" s="6">
        <v>1159</v>
      </c>
      <c r="L295" s="4">
        <v>235128</v>
      </c>
    </row>
    <row r="296" spans="1:12" x14ac:dyDescent="0.3">
      <c r="A296">
        <v>295</v>
      </c>
      <c r="B296">
        <v>1953</v>
      </c>
      <c r="C296" t="s">
        <v>264</v>
      </c>
      <c r="D296">
        <v>167000</v>
      </c>
      <c r="E296">
        <v>0.67883406448098338</v>
      </c>
      <c r="F296" t="str">
        <f t="shared" si="4"/>
        <v>treatment</v>
      </c>
      <c r="H296" s="6">
        <v>1161</v>
      </c>
      <c r="I296" s="4">
        <v>146000</v>
      </c>
      <c r="K296" s="6">
        <v>1165</v>
      </c>
      <c r="L296" s="4">
        <v>194000</v>
      </c>
    </row>
    <row r="297" spans="1:12" x14ac:dyDescent="0.3">
      <c r="A297">
        <v>296</v>
      </c>
      <c r="B297">
        <v>1984</v>
      </c>
      <c r="C297" t="s">
        <v>265</v>
      </c>
      <c r="D297">
        <v>142500</v>
      </c>
      <c r="E297">
        <v>0.69566228144407138</v>
      </c>
      <c r="F297" t="str">
        <f t="shared" si="4"/>
        <v>A2</v>
      </c>
      <c r="H297" s="6">
        <v>1173</v>
      </c>
      <c r="I297" s="4">
        <v>171900</v>
      </c>
      <c r="K297" s="6">
        <v>1166</v>
      </c>
      <c r="L297" s="4">
        <v>233170</v>
      </c>
    </row>
    <row r="298" spans="1:12" x14ac:dyDescent="0.3">
      <c r="A298">
        <v>297</v>
      </c>
      <c r="B298">
        <v>1950</v>
      </c>
      <c r="C298" t="s">
        <v>264</v>
      </c>
      <c r="D298">
        <v>152000</v>
      </c>
      <c r="E298">
        <v>0.72923062098216029</v>
      </c>
      <c r="F298" t="str">
        <f t="shared" si="4"/>
        <v>treatment</v>
      </c>
      <c r="H298" s="6">
        <v>1194</v>
      </c>
      <c r="I298" s="4">
        <v>165000</v>
      </c>
      <c r="K298" s="6">
        <v>1167</v>
      </c>
      <c r="L298" s="4">
        <v>245350</v>
      </c>
    </row>
    <row r="299" spans="1:12" x14ac:dyDescent="0.3">
      <c r="A299">
        <v>298</v>
      </c>
      <c r="B299">
        <v>1997</v>
      </c>
      <c r="C299" t="s">
        <v>265</v>
      </c>
      <c r="D299">
        <v>239000</v>
      </c>
      <c r="E299">
        <v>0.3853754227078825</v>
      </c>
      <c r="F299" t="str">
        <f t="shared" si="4"/>
        <v>A1</v>
      </c>
      <c r="H299" s="6">
        <v>1197</v>
      </c>
      <c r="I299" s="4">
        <v>219210</v>
      </c>
      <c r="K299" s="6">
        <v>1168</v>
      </c>
      <c r="L299" s="4">
        <v>173000</v>
      </c>
    </row>
    <row r="300" spans="1:12" x14ac:dyDescent="0.3">
      <c r="A300">
        <v>299</v>
      </c>
      <c r="B300">
        <v>1968</v>
      </c>
      <c r="C300" t="s">
        <v>264</v>
      </c>
      <c r="D300">
        <v>175000</v>
      </c>
      <c r="E300">
        <v>1.6128140632328813E-2</v>
      </c>
      <c r="F300" t="str">
        <f t="shared" si="4"/>
        <v>treatment</v>
      </c>
      <c r="H300" s="6">
        <v>1202</v>
      </c>
      <c r="I300" s="4">
        <v>197900</v>
      </c>
      <c r="K300" s="6">
        <v>1170</v>
      </c>
      <c r="L300" s="4">
        <v>625000</v>
      </c>
    </row>
    <row r="301" spans="1:12" x14ac:dyDescent="0.3">
      <c r="A301">
        <v>300</v>
      </c>
      <c r="B301">
        <v>1950</v>
      </c>
      <c r="C301" t="s">
        <v>264</v>
      </c>
      <c r="D301">
        <v>158500</v>
      </c>
      <c r="E301">
        <v>0.58780067974058237</v>
      </c>
      <c r="F301" t="str">
        <f t="shared" si="4"/>
        <v>treatment</v>
      </c>
      <c r="H301" s="6">
        <v>1204</v>
      </c>
      <c r="I301" s="4">
        <v>213000</v>
      </c>
      <c r="K301" s="6">
        <v>1171</v>
      </c>
      <c r="L301" s="4">
        <v>171000</v>
      </c>
    </row>
    <row r="302" spans="1:12" x14ac:dyDescent="0.3">
      <c r="A302">
        <v>301</v>
      </c>
      <c r="B302">
        <v>1953</v>
      </c>
      <c r="C302" t="s">
        <v>264</v>
      </c>
      <c r="D302">
        <v>157000</v>
      </c>
      <c r="E302">
        <v>0.99963201655045175</v>
      </c>
      <c r="F302" t="str">
        <f t="shared" si="4"/>
        <v>treatment</v>
      </c>
      <c r="H302" s="6">
        <v>1205</v>
      </c>
      <c r="I302" s="4">
        <v>153500</v>
      </c>
      <c r="K302" s="6">
        <v>1176</v>
      </c>
      <c r="L302" s="4">
        <v>285000</v>
      </c>
    </row>
    <row r="303" spans="1:12" x14ac:dyDescent="0.3">
      <c r="A303">
        <v>302</v>
      </c>
      <c r="B303">
        <v>1998</v>
      </c>
      <c r="C303" t="s">
        <v>265</v>
      </c>
      <c r="D303">
        <v>267000</v>
      </c>
      <c r="E303">
        <v>0.16606837268059538</v>
      </c>
      <c r="F303" t="str">
        <f t="shared" si="4"/>
        <v>A1</v>
      </c>
      <c r="H303" s="6">
        <v>1211</v>
      </c>
      <c r="I303" s="4">
        <v>189000</v>
      </c>
      <c r="K303" s="6">
        <v>1177</v>
      </c>
      <c r="L303" s="4">
        <v>119500</v>
      </c>
    </row>
    <row r="304" spans="1:12" x14ac:dyDescent="0.3">
      <c r="A304">
        <v>303</v>
      </c>
      <c r="B304">
        <v>2001</v>
      </c>
      <c r="C304" t="s">
        <v>265</v>
      </c>
      <c r="D304">
        <v>205000</v>
      </c>
      <c r="E304">
        <v>0.48823512617858544</v>
      </c>
      <c r="F304" t="str">
        <f t="shared" si="4"/>
        <v>A1</v>
      </c>
      <c r="H304" s="6">
        <v>1217</v>
      </c>
      <c r="I304" s="4">
        <v>112000</v>
      </c>
      <c r="K304" s="6">
        <v>1181</v>
      </c>
      <c r="L304" s="4">
        <v>250000</v>
      </c>
    </row>
    <row r="305" spans="1:12" x14ac:dyDescent="0.3">
      <c r="A305">
        <v>304</v>
      </c>
      <c r="B305">
        <v>1972</v>
      </c>
      <c r="C305" t="s">
        <v>264</v>
      </c>
      <c r="D305">
        <v>149900</v>
      </c>
      <c r="E305">
        <v>3.8938592342717682E-3</v>
      </c>
      <c r="F305" t="str">
        <f t="shared" si="4"/>
        <v>treatment</v>
      </c>
      <c r="H305" s="6">
        <v>1225</v>
      </c>
      <c r="I305" s="4">
        <v>184000</v>
      </c>
      <c r="K305" s="6">
        <v>1182</v>
      </c>
      <c r="L305" s="4">
        <v>392500</v>
      </c>
    </row>
    <row r="306" spans="1:12" x14ac:dyDescent="0.3">
      <c r="A306">
        <v>305</v>
      </c>
      <c r="B306">
        <v>1880</v>
      </c>
      <c r="C306" t="s">
        <v>264</v>
      </c>
      <c r="D306">
        <v>295000</v>
      </c>
      <c r="E306">
        <v>0.15567030184861419</v>
      </c>
      <c r="F306" t="str">
        <f t="shared" si="4"/>
        <v>treatment</v>
      </c>
      <c r="H306" s="6">
        <v>1227</v>
      </c>
      <c r="I306" s="4">
        <v>214000</v>
      </c>
      <c r="K306" s="6">
        <v>1183</v>
      </c>
      <c r="L306" s="4">
        <v>745000</v>
      </c>
    </row>
    <row r="307" spans="1:12" x14ac:dyDescent="0.3">
      <c r="A307">
        <v>306</v>
      </c>
      <c r="B307">
        <v>2004</v>
      </c>
      <c r="C307" t="s">
        <v>265</v>
      </c>
      <c r="D307">
        <v>305900</v>
      </c>
      <c r="E307">
        <v>0.42923495293679059</v>
      </c>
      <c r="F307" t="str">
        <f t="shared" si="4"/>
        <v>A1</v>
      </c>
      <c r="H307" s="6">
        <v>1238</v>
      </c>
      <c r="I307" s="4">
        <v>195000</v>
      </c>
      <c r="K307" s="6">
        <v>1188</v>
      </c>
      <c r="L307" s="4">
        <v>262000</v>
      </c>
    </row>
    <row r="308" spans="1:12" x14ac:dyDescent="0.3">
      <c r="A308">
        <v>307</v>
      </c>
      <c r="B308">
        <v>1990</v>
      </c>
      <c r="C308" t="s">
        <v>265</v>
      </c>
      <c r="D308">
        <v>225000</v>
      </c>
      <c r="E308">
        <v>0.20028746631291772</v>
      </c>
      <c r="F308" t="str">
        <f t="shared" si="4"/>
        <v>A1</v>
      </c>
      <c r="H308" s="6">
        <v>1246</v>
      </c>
      <c r="I308" s="4">
        <v>178000</v>
      </c>
      <c r="K308" s="6">
        <v>1189</v>
      </c>
      <c r="L308" s="4">
        <v>195000</v>
      </c>
    </row>
    <row r="309" spans="1:12" x14ac:dyDescent="0.3">
      <c r="A309">
        <v>308</v>
      </c>
      <c r="B309">
        <v>1920</v>
      </c>
      <c r="C309" t="s">
        <v>264</v>
      </c>
      <c r="D309">
        <v>89500</v>
      </c>
      <c r="E309">
        <v>0.36429536238733473</v>
      </c>
      <c r="F309" t="str">
        <f t="shared" si="4"/>
        <v>treatment</v>
      </c>
      <c r="H309" s="6">
        <v>1248</v>
      </c>
      <c r="I309" s="4">
        <v>169900</v>
      </c>
      <c r="K309" s="6">
        <v>1190</v>
      </c>
      <c r="L309" s="4">
        <v>189000</v>
      </c>
    </row>
    <row r="310" spans="1:12" x14ac:dyDescent="0.3">
      <c r="A310">
        <v>309</v>
      </c>
      <c r="B310">
        <v>1940</v>
      </c>
      <c r="C310" t="s">
        <v>264</v>
      </c>
      <c r="D310">
        <v>82500</v>
      </c>
      <c r="E310">
        <v>0.21488525028642713</v>
      </c>
      <c r="F310" t="str">
        <f t="shared" si="4"/>
        <v>treatment</v>
      </c>
      <c r="H310" s="6">
        <v>1252</v>
      </c>
      <c r="I310" s="4">
        <v>171750</v>
      </c>
      <c r="K310" s="6">
        <v>1192</v>
      </c>
      <c r="L310" s="4">
        <v>174000</v>
      </c>
    </row>
    <row r="311" spans="1:12" x14ac:dyDescent="0.3">
      <c r="A311">
        <v>310</v>
      </c>
      <c r="B311">
        <v>2003</v>
      </c>
      <c r="C311" t="s">
        <v>265</v>
      </c>
      <c r="D311">
        <v>360000</v>
      </c>
      <c r="E311">
        <v>0.84119531397040714</v>
      </c>
      <c r="F311" t="str">
        <f t="shared" si="4"/>
        <v>A2</v>
      </c>
      <c r="H311" s="6">
        <v>1254</v>
      </c>
      <c r="I311" s="4">
        <v>294000</v>
      </c>
      <c r="K311" s="6">
        <v>1196</v>
      </c>
      <c r="L311" s="4">
        <v>176000</v>
      </c>
    </row>
    <row r="312" spans="1:12" x14ac:dyDescent="0.3">
      <c r="A312">
        <v>311</v>
      </c>
      <c r="B312">
        <v>1993</v>
      </c>
      <c r="C312" t="s">
        <v>265</v>
      </c>
      <c r="D312">
        <v>165600</v>
      </c>
      <c r="E312">
        <v>0.52964565221467097</v>
      </c>
      <c r="F312" t="str">
        <f t="shared" si="4"/>
        <v>A2</v>
      </c>
      <c r="H312" s="6">
        <v>1255</v>
      </c>
      <c r="I312" s="4">
        <v>165400</v>
      </c>
      <c r="K312" s="6">
        <v>1199</v>
      </c>
      <c r="L312" s="4">
        <v>178000</v>
      </c>
    </row>
    <row r="313" spans="1:12" x14ac:dyDescent="0.3">
      <c r="A313">
        <v>312</v>
      </c>
      <c r="B313">
        <v>1948</v>
      </c>
      <c r="C313" t="s">
        <v>264</v>
      </c>
      <c r="D313">
        <v>132000</v>
      </c>
      <c r="E313">
        <v>0.94791387773190983</v>
      </c>
      <c r="F313" t="str">
        <f t="shared" si="4"/>
        <v>treatment</v>
      </c>
      <c r="H313" s="6">
        <v>1257</v>
      </c>
      <c r="I313" s="4">
        <v>301500</v>
      </c>
      <c r="K313" s="6">
        <v>1206</v>
      </c>
      <c r="L313" s="4">
        <v>271900</v>
      </c>
    </row>
    <row r="314" spans="1:12" x14ac:dyDescent="0.3">
      <c r="A314">
        <v>313</v>
      </c>
      <c r="B314">
        <v>1939</v>
      </c>
      <c r="C314" t="s">
        <v>264</v>
      </c>
      <c r="D314">
        <v>119900</v>
      </c>
      <c r="E314">
        <v>0.68244101263426271</v>
      </c>
      <c r="F314" t="str">
        <f t="shared" si="4"/>
        <v>treatment</v>
      </c>
      <c r="H314" s="6">
        <v>1268</v>
      </c>
      <c r="I314" s="4">
        <v>378500</v>
      </c>
      <c r="K314" s="6">
        <v>1208</v>
      </c>
      <c r="L314" s="4">
        <v>200000</v>
      </c>
    </row>
    <row r="315" spans="1:12" x14ac:dyDescent="0.3">
      <c r="A315">
        <v>314</v>
      </c>
      <c r="B315">
        <v>1965</v>
      </c>
      <c r="C315" t="s">
        <v>264</v>
      </c>
      <c r="D315">
        <v>375000</v>
      </c>
      <c r="E315">
        <v>0.12464399357788158</v>
      </c>
      <c r="F315" t="str">
        <f t="shared" si="4"/>
        <v>treatment</v>
      </c>
      <c r="H315" s="6">
        <v>1271</v>
      </c>
      <c r="I315" s="4">
        <v>260000</v>
      </c>
      <c r="K315" s="6">
        <v>1210</v>
      </c>
      <c r="L315" s="4">
        <v>290000</v>
      </c>
    </row>
    <row r="316" spans="1:12" x14ac:dyDescent="0.3">
      <c r="A316">
        <v>315</v>
      </c>
      <c r="B316">
        <v>1925</v>
      </c>
      <c r="C316" t="s">
        <v>264</v>
      </c>
      <c r="D316">
        <v>178000</v>
      </c>
      <c r="E316">
        <v>0.23512281219281761</v>
      </c>
      <c r="F316" t="str">
        <f t="shared" si="4"/>
        <v>treatment</v>
      </c>
      <c r="H316" s="6">
        <v>1281</v>
      </c>
      <c r="I316" s="4">
        <v>227000</v>
      </c>
      <c r="K316" s="6">
        <v>1212</v>
      </c>
      <c r="L316" s="4">
        <v>164000</v>
      </c>
    </row>
    <row r="317" spans="1:12" x14ac:dyDescent="0.3">
      <c r="A317">
        <v>316</v>
      </c>
      <c r="B317">
        <v>2004</v>
      </c>
      <c r="C317" t="s">
        <v>265</v>
      </c>
      <c r="D317">
        <v>188500</v>
      </c>
      <c r="E317">
        <v>0.65221994671474071</v>
      </c>
      <c r="F317" t="str">
        <f t="shared" si="4"/>
        <v>A2</v>
      </c>
      <c r="H317" s="6">
        <v>1282</v>
      </c>
      <c r="I317" s="4">
        <v>180000</v>
      </c>
      <c r="K317" s="6">
        <v>1218</v>
      </c>
      <c r="L317" s="4">
        <v>229456</v>
      </c>
    </row>
    <row r="318" spans="1:12" x14ac:dyDescent="0.3">
      <c r="A318">
        <v>317</v>
      </c>
      <c r="B318">
        <v>1980</v>
      </c>
      <c r="C318" t="s">
        <v>265</v>
      </c>
      <c r="D318">
        <v>260000</v>
      </c>
      <c r="E318">
        <v>0.55678814084520534</v>
      </c>
      <c r="F318" t="str">
        <f t="shared" si="4"/>
        <v>A2</v>
      </c>
      <c r="H318" s="6">
        <v>1283</v>
      </c>
      <c r="I318" s="4">
        <v>150500</v>
      </c>
      <c r="K318" s="6">
        <v>1229</v>
      </c>
      <c r="L318" s="4">
        <v>367294</v>
      </c>
    </row>
    <row r="319" spans="1:12" x14ac:dyDescent="0.3">
      <c r="A319">
        <v>318</v>
      </c>
      <c r="B319">
        <v>2006</v>
      </c>
      <c r="C319" t="s">
        <v>265</v>
      </c>
      <c r="D319">
        <v>270000</v>
      </c>
      <c r="E319">
        <v>0.49639031102358211</v>
      </c>
      <c r="F319" t="str">
        <f t="shared" si="4"/>
        <v>A1</v>
      </c>
      <c r="H319" s="6">
        <v>1290</v>
      </c>
      <c r="I319" s="4">
        <v>281000</v>
      </c>
      <c r="K319" s="6">
        <v>1231</v>
      </c>
      <c r="L319" s="4">
        <v>190000</v>
      </c>
    </row>
    <row r="320" spans="1:12" x14ac:dyDescent="0.3">
      <c r="A320">
        <v>319</v>
      </c>
      <c r="B320">
        <v>1993</v>
      </c>
      <c r="C320" t="s">
        <v>265</v>
      </c>
      <c r="D320">
        <v>260000</v>
      </c>
      <c r="E320">
        <v>0.23538235363038384</v>
      </c>
      <c r="F320" t="str">
        <f t="shared" si="4"/>
        <v>A1</v>
      </c>
      <c r="H320" s="6">
        <v>1299</v>
      </c>
      <c r="I320" s="4">
        <v>160000</v>
      </c>
      <c r="K320" s="6">
        <v>1237</v>
      </c>
      <c r="L320" s="4">
        <v>175500</v>
      </c>
    </row>
    <row r="321" spans="1:12" x14ac:dyDescent="0.3">
      <c r="A321">
        <v>320</v>
      </c>
      <c r="B321">
        <v>1980</v>
      </c>
      <c r="C321" t="s">
        <v>265</v>
      </c>
      <c r="D321">
        <v>187500</v>
      </c>
      <c r="E321">
        <v>0.79561641919707093</v>
      </c>
      <c r="F321" t="str">
        <f t="shared" si="4"/>
        <v>A2</v>
      </c>
      <c r="H321" s="6">
        <v>1301</v>
      </c>
      <c r="I321" s="4">
        <v>225000</v>
      </c>
      <c r="K321" s="6">
        <v>1239</v>
      </c>
      <c r="L321" s="4">
        <v>142500</v>
      </c>
    </row>
    <row r="322" spans="1:12" x14ac:dyDescent="0.3">
      <c r="A322">
        <v>321</v>
      </c>
      <c r="B322">
        <v>2006</v>
      </c>
      <c r="C322" t="s">
        <v>265</v>
      </c>
      <c r="D322">
        <v>342643</v>
      </c>
      <c r="E322">
        <v>0.92193470794672916</v>
      </c>
      <c r="F322" t="str">
        <f t="shared" si="4"/>
        <v>A2</v>
      </c>
      <c r="H322" s="6">
        <v>1303</v>
      </c>
      <c r="I322" s="4">
        <v>290000</v>
      </c>
      <c r="K322" s="6">
        <v>1240</v>
      </c>
      <c r="L322" s="4">
        <v>265900</v>
      </c>
    </row>
    <row r="323" spans="1:12" x14ac:dyDescent="0.3">
      <c r="A323">
        <v>322</v>
      </c>
      <c r="B323">
        <v>2004</v>
      </c>
      <c r="C323" t="s">
        <v>265</v>
      </c>
      <c r="D323">
        <v>354000</v>
      </c>
      <c r="E323">
        <v>0.21851028370482106</v>
      </c>
      <c r="F323" t="str">
        <f t="shared" ref="F323:F386" si="5">IF(AND(E323&lt;0.5,C323="control"),"A1",
    IF(AND(E323&gt;0.5,C323="control"),"A2",
    "treatment"))</f>
        <v>A1</v>
      </c>
      <c r="H323" s="6">
        <v>1306</v>
      </c>
      <c r="I323" s="4">
        <v>325000</v>
      </c>
      <c r="K323" s="6">
        <v>1241</v>
      </c>
      <c r="L323" s="4">
        <v>224900</v>
      </c>
    </row>
    <row r="324" spans="1:12" x14ac:dyDescent="0.3">
      <c r="A324">
        <v>323</v>
      </c>
      <c r="B324">
        <v>1986</v>
      </c>
      <c r="C324" t="s">
        <v>265</v>
      </c>
      <c r="D324">
        <v>301000</v>
      </c>
      <c r="E324">
        <v>0.99499650933512385</v>
      </c>
      <c r="F324" t="str">
        <f t="shared" si="5"/>
        <v>A2</v>
      </c>
      <c r="H324" s="6">
        <v>1308</v>
      </c>
      <c r="I324" s="4">
        <v>138000</v>
      </c>
      <c r="K324" s="6">
        <v>1242</v>
      </c>
      <c r="L324" s="4">
        <v>248328</v>
      </c>
    </row>
    <row r="325" spans="1:12" x14ac:dyDescent="0.3">
      <c r="A325">
        <v>324</v>
      </c>
      <c r="B325">
        <v>1955</v>
      </c>
      <c r="C325" t="s">
        <v>264</v>
      </c>
      <c r="D325">
        <v>126175</v>
      </c>
      <c r="E325">
        <v>0.20562355586465619</v>
      </c>
      <c r="F325" t="str">
        <f t="shared" si="5"/>
        <v>treatment</v>
      </c>
      <c r="H325" s="6">
        <v>1310</v>
      </c>
      <c r="I325" s="4">
        <v>179200</v>
      </c>
      <c r="K325" s="6">
        <v>1243</v>
      </c>
      <c r="L325" s="4">
        <v>170000</v>
      </c>
    </row>
    <row r="326" spans="1:12" x14ac:dyDescent="0.3">
      <c r="A326">
        <v>325</v>
      </c>
      <c r="B326">
        <v>1967</v>
      </c>
      <c r="C326" t="s">
        <v>264</v>
      </c>
      <c r="D326">
        <v>242000</v>
      </c>
      <c r="E326">
        <v>0.65412041731443882</v>
      </c>
      <c r="F326" t="str">
        <f t="shared" si="5"/>
        <v>treatment</v>
      </c>
      <c r="H326" s="6">
        <v>1313</v>
      </c>
      <c r="I326" s="4">
        <v>302000</v>
      </c>
      <c r="K326" s="6">
        <v>1244</v>
      </c>
      <c r="L326" s="4">
        <v>465000</v>
      </c>
    </row>
    <row r="327" spans="1:12" x14ac:dyDescent="0.3">
      <c r="A327">
        <v>326</v>
      </c>
      <c r="B327">
        <v>1941</v>
      </c>
      <c r="C327" t="s">
        <v>264</v>
      </c>
      <c r="D327">
        <v>87000</v>
      </c>
      <c r="E327">
        <v>7.4070160597932366E-2</v>
      </c>
      <c r="F327" t="str">
        <f t="shared" si="5"/>
        <v>treatment</v>
      </c>
      <c r="H327" s="6">
        <v>1317</v>
      </c>
      <c r="I327" s="4">
        <v>295493</v>
      </c>
      <c r="K327" s="6">
        <v>1247</v>
      </c>
      <c r="L327" s="4">
        <v>186500</v>
      </c>
    </row>
    <row r="328" spans="1:12" x14ac:dyDescent="0.3">
      <c r="A328">
        <v>327</v>
      </c>
      <c r="B328">
        <v>1993</v>
      </c>
      <c r="C328" t="s">
        <v>265</v>
      </c>
      <c r="D328">
        <v>324000</v>
      </c>
      <c r="E328">
        <v>0.48052960614621976</v>
      </c>
      <c r="F328" t="str">
        <f t="shared" si="5"/>
        <v>A1</v>
      </c>
      <c r="H328" s="6">
        <v>1318</v>
      </c>
      <c r="I328" s="4">
        <v>208900</v>
      </c>
      <c r="K328" s="6">
        <v>1259</v>
      </c>
      <c r="L328" s="4">
        <v>190000</v>
      </c>
    </row>
    <row r="329" spans="1:12" x14ac:dyDescent="0.3">
      <c r="A329">
        <v>328</v>
      </c>
      <c r="B329">
        <v>1960</v>
      </c>
      <c r="C329" t="s">
        <v>264</v>
      </c>
      <c r="D329">
        <v>145250</v>
      </c>
      <c r="E329">
        <v>0.9261646990704312</v>
      </c>
      <c r="F329" t="str">
        <f t="shared" si="5"/>
        <v>treatment</v>
      </c>
      <c r="H329" s="6">
        <v>1323</v>
      </c>
      <c r="I329" s="4">
        <v>190000</v>
      </c>
      <c r="K329" s="6">
        <v>1261</v>
      </c>
      <c r="L329" s="4">
        <v>181000</v>
      </c>
    </row>
    <row r="330" spans="1:12" x14ac:dyDescent="0.3">
      <c r="A330">
        <v>329</v>
      </c>
      <c r="B330">
        <v>1916</v>
      </c>
      <c r="C330" t="s">
        <v>264</v>
      </c>
      <c r="D330">
        <v>214500</v>
      </c>
      <c r="E330">
        <v>0.77916438890348616</v>
      </c>
      <c r="F330" t="str">
        <f t="shared" si="5"/>
        <v>treatment</v>
      </c>
      <c r="H330" s="6">
        <v>1325</v>
      </c>
      <c r="I330" s="4">
        <v>147000</v>
      </c>
      <c r="K330" s="6">
        <v>1265</v>
      </c>
      <c r="L330" s="4">
        <v>181000</v>
      </c>
    </row>
    <row r="331" spans="1:12" x14ac:dyDescent="0.3">
      <c r="A331">
        <v>330</v>
      </c>
      <c r="B331">
        <v>1920</v>
      </c>
      <c r="C331" t="s">
        <v>264</v>
      </c>
      <c r="D331">
        <v>78000</v>
      </c>
      <c r="E331">
        <v>8.0393786211244489E-2</v>
      </c>
      <c r="F331" t="str">
        <f t="shared" si="5"/>
        <v>treatment</v>
      </c>
      <c r="H331" s="6">
        <v>1328</v>
      </c>
      <c r="I331" s="4">
        <v>130500</v>
      </c>
      <c r="K331" s="6">
        <v>1266</v>
      </c>
      <c r="L331" s="4">
        <v>183900</v>
      </c>
    </row>
    <row r="332" spans="1:12" x14ac:dyDescent="0.3">
      <c r="A332">
        <v>331</v>
      </c>
      <c r="B332">
        <v>1964</v>
      </c>
      <c r="C332" t="s">
        <v>264</v>
      </c>
      <c r="D332">
        <v>119000</v>
      </c>
      <c r="E332">
        <v>0.87687862930327276</v>
      </c>
      <c r="F332" t="str">
        <f t="shared" si="5"/>
        <v>treatment</v>
      </c>
      <c r="H332" s="6">
        <v>1330</v>
      </c>
      <c r="I332" s="4">
        <v>176500</v>
      </c>
      <c r="K332" s="6">
        <v>1279</v>
      </c>
      <c r="L332" s="4">
        <v>237000</v>
      </c>
    </row>
    <row r="333" spans="1:12" x14ac:dyDescent="0.3">
      <c r="A333">
        <v>332</v>
      </c>
      <c r="B333">
        <v>1958</v>
      </c>
      <c r="C333" t="s">
        <v>264</v>
      </c>
      <c r="D333">
        <v>139000</v>
      </c>
      <c r="E333">
        <v>0.56831747836632551</v>
      </c>
      <c r="F333" t="str">
        <f t="shared" si="5"/>
        <v>treatment</v>
      </c>
      <c r="H333" s="6">
        <v>1332</v>
      </c>
      <c r="I333" s="4">
        <v>132500</v>
      </c>
      <c r="K333" s="6">
        <v>1289</v>
      </c>
      <c r="L333" s="4">
        <v>278000</v>
      </c>
    </row>
    <row r="334" spans="1:12" x14ac:dyDescent="0.3">
      <c r="A334">
        <v>333</v>
      </c>
      <c r="B334">
        <v>2003</v>
      </c>
      <c r="C334" t="s">
        <v>265</v>
      </c>
      <c r="D334">
        <v>284000</v>
      </c>
      <c r="E334">
        <v>0.91493284017828436</v>
      </c>
      <c r="F334" t="str">
        <f t="shared" si="5"/>
        <v>A2</v>
      </c>
      <c r="H334" s="6">
        <v>1336</v>
      </c>
      <c r="I334" s="4">
        <v>167900</v>
      </c>
      <c r="K334" s="6">
        <v>1294</v>
      </c>
      <c r="L334" s="4">
        <v>162900</v>
      </c>
    </row>
    <row r="335" spans="1:12" x14ac:dyDescent="0.3">
      <c r="A335">
        <v>334</v>
      </c>
      <c r="B335">
        <v>2004</v>
      </c>
      <c r="C335" t="s">
        <v>265</v>
      </c>
      <c r="D335">
        <v>207000</v>
      </c>
      <c r="E335">
        <v>0.18073910370552326</v>
      </c>
      <c r="F335" t="str">
        <f t="shared" si="5"/>
        <v>A1</v>
      </c>
      <c r="H335" s="6">
        <v>1337</v>
      </c>
      <c r="I335" s="4">
        <v>135000</v>
      </c>
      <c r="K335" s="6">
        <v>1298</v>
      </c>
      <c r="L335" s="4">
        <v>140000</v>
      </c>
    </row>
    <row r="336" spans="1:12" x14ac:dyDescent="0.3">
      <c r="A336">
        <v>335</v>
      </c>
      <c r="B336">
        <v>1998</v>
      </c>
      <c r="C336" t="s">
        <v>265</v>
      </c>
      <c r="D336">
        <v>192000</v>
      </c>
      <c r="E336">
        <v>0.72641416468930253</v>
      </c>
      <c r="F336" t="str">
        <f t="shared" si="5"/>
        <v>A2</v>
      </c>
      <c r="H336" s="6">
        <v>1343</v>
      </c>
      <c r="I336" s="4">
        <v>228500</v>
      </c>
      <c r="K336" s="6">
        <v>1304</v>
      </c>
      <c r="L336" s="4">
        <v>232000</v>
      </c>
    </row>
    <row r="337" spans="1:12" x14ac:dyDescent="0.3">
      <c r="A337">
        <v>336</v>
      </c>
      <c r="B337">
        <v>1965</v>
      </c>
      <c r="C337" t="s">
        <v>264</v>
      </c>
      <c r="D337">
        <v>228950</v>
      </c>
      <c r="E337">
        <v>6.384985919746422E-2</v>
      </c>
      <c r="F337" t="str">
        <f t="shared" si="5"/>
        <v>treatment</v>
      </c>
      <c r="H337" s="6">
        <v>1345</v>
      </c>
      <c r="I337" s="4">
        <v>155835</v>
      </c>
      <c r="K337" s="6">
        <v>1305</v>
      </c>
      <c r="L337" s="4">
        <v>130000</v>
      </c>
    </row>
    <row r="338" spans="1:12" x14ac:dyDescent="0.3">
      <c r="A338">
        <v>337</v>
      </c>
      <c r="B338">
        <v>2005</v>
      </c>
      <c r="C338" t="s">
        <v>265</v>
      </c>
      <c r="D338">
        <v>377426</v>
      </c>
      <c r="E338">
        <v>0.93087302005405881</v>
      </c>
      <c r="F338" t="str">
        <f t="shared" si="5"/>
        <v>A2</v>
      </c>
      <c r="H338" s="6">
        <v>1348</v>
      </c>
      <c r="I338" s="4">
        <v>283463</v>
      </c>
      <c r="K338" s="6">
        <v>1307</v>
      </c>
      <c r="L338" s="4">
        <v>202500</v>
      </c>
    </row>
    <row r="339" spans="1:12" x14ac:dyDescent="0.3">
      <c r="A339">
        <v>338</v>
      </c>
      <c r="B339">
        <v>2002</v>
      </c>
      <c r="C339" t="s">
        <v>265</v>
      </c>
      <c r="D339">
        <v>214000</v>
      </c>
      <c r="E339">
        <v>0.81624314996328984</v>
      </c>
      <c r="F339" t="str">
        <f t="shared" si="5"/>
        <v>A2</v>
      </c>
      <c r="H339" s="6">
        <v>1355</v>
      </c>
      <c r="I339" s="4">
        <v>235000</v>
      </c>
      <c r="K339" s="6">
        <v>1312</v>
      </c>
      <c r="L339" s="4">
        <v>203000</v>
      </c>
    </row>
    <row r="340" spans="1:12" x14ac:dyDescent="0.3">
      <c r="A340">
        <v>339</v>
      </c>
      <c r="B340">
        <v>1984</v>
      </c>
      <c r="C340" t="s">
        <v>265</v>
      </c>
      <c r="D340">
        <v>202500</v>
      </c>
      <c r="E340">
        <v>0.69020781237288353</v>
      </c>
      <c r="F340" t="str">
        <f t="shared" si="5"/>
        <v>A2</v>
      </c>
      <c r="H340" s="6">
        <v>1359</v>
      </c>
      <c r="I340" s="4">
        <v>177500</v>
      </c>
      <c r="K340" s="6">
        <v>1314</v>
      </c>
      <c r="L340" s="4">
        <v>333168</v>
      </c>
    </row>
    <row r="341" spans="1:12" x14ac:dyDescent="0.3">
      <c r="A341">
        <v>340</v>
      </c>
      <c r="B341">
        <v>1958</v>
      </c>
      <c r="C341" t="s">
        <v>264</v>
      </c>
      <c r="D341">
        <v>155000</v>
      </c>
      <c r="E341">
        <v>0.95106286571110998</v>
      </c>
      <c r="F341" t="str">
        <f t="shared" si="5"/>
        <v>treatment</v>
      </c>
      <c r="H341" s="6">
        <v>1360</v>
      </c>
      <c r="I341" s="4">
        <v>315000</v>
      </c>
      <c r="K341" s="6">
        <v>1319</v>
      </c>
      <c r="L341" s="4">
        <v>275000</v>
      </c>
    </row>
    <row r="342" spans="1:12" x14ac:dyDescent="0.3">
      <c r="A342">
        <v>341</v>
      </c>
      <c r="B342">
        <v>2002</v>
      </c>
      <c r="C342" t="s">
        <v>265</v>
      </c>
      <c r="D342">
        <v>202900</v>
      </c>
      <c r="E342">
        <v>0.88314657270061692</v>
      </c>
      <c r="F342" t="str">
        <f t="shared" si="5"/>
        <v>A2</v>
      </c>
      <c r="H342" s="6">
        <v>1364</v>
      </c>
      <c r="I342" s="4">
        <v>156932</v>
      </c>
      <c r="K342" s="6">
        <v>1331</v>
      </c>
      <c r="L342" s="4">
        <v>227000</v>
      </c>
    </row>
    <row r="343" spans="1:12" x14ac:dyDescent="0.3">
      <c r="A343">
        <v>342</v>
      </c>
      <c r="B343">
        <v>1950</v>
      </c>
      <c r="C343" t="s">
        <v>264</v>
      </c>
      <c r="D343">
        <v>82000</v>
      </c>
      <c r="E343">
        <v>0.44785475572638056</v>
      </c>
      <c r="F343" t="str">
        <f t="shared" si="5"/>
        <v>treatment</v>
      </c>
      <c r="H343" s="6">
        <v>1365</v>
      </c>
      <c r="I343" s="4">
        <v>144152</v>
      </c>
      <c r="K343" s="6">
        <v>1339</v>
      </c>
      <c r="L343" s="4">
        <v>200000</v>
      </c>
    </row>
    <row r="344" spans="1:12" x14ac:dyDescent="0.3">
      <c r="A344">
        <v>343</v>
      </c>
      <c r="B344">
        <v>1949</v>
      </c>
      <c r="C344" t="s">
        <v>264</v>
      </c>
      <c r="D344">
        <v>87500</v>
      </c>
      <c r="E344">
        <v>0.97336891042775309</v>
      </c>
      <c r="F344" t="str">
        <f t="shared" si="5"/>
        <v>treatment</v>
      </c>
      <c r="H344" s="6">
        <v>1367</v>
      </c>
      <c r="I344" s="4">
        <v>193000</v>
      </c>
      <c r="K344" s="6">
        <v>1342</v>
      </c>
      <c r="L344" s="4">
        <v>155000</v>
      </c>
    </row>
    <row r="345" spans="1:12" x14ac:dyDescent="0.3">
      <c r="A345">
        <v>344</v>
      </c>
      <c r="B345">
        <v>2005</v>
      </c>
      <c r="C345" t="s">
        <v>265</v>
      </c>
      <c r="D345">
        <v>266000</v>
      </c>
      <c r="E345">
        <v>0.70300041849953465</v>
      </c>
      <c r="F345" t="str">
        <f t="shared" si="5"/>
        <v>A2</v>
      </c>
      <c r="H345" s="6">
        <v>1368</v>
      </c>
      <c r="I345" s="4">
        <v>127000</v>
      </c>
      <c r="K345" s="6">
        <v>1349</v>
      </c>
      <c r="L345" s="4">
        <v>215000</v>
      </c>
    </row>
    <row r="346" spans="1:12" x14ac:dyDescent="0.3">
      <c r="A346">
        <v>345</v>
      </c>
      <c r="B346">
        <v>1976</v>
      </c>
      <c r="C346" t="s">
        <v>265</v>
      </c>
      <c r="D346">
        <v>85000</v>
      </c>
      <c r="E346">
        <v>0.38832074076420164</v>
      </c>
      <c r="F346" t="str">
        <f t="shared" si="5"/>
        <v>A1</v>
      </c>
      <c r="H346" s="6">
        <v>1369</v>
      </c>
      <c r="I346" s="4">
        <v>144000</v>
      </c>
      <c r="K346" s="6">
        <v>1354</v>
      </c>
      <c r="L346" s="4">
        <v>410000</v>
      </c>
    </row>
    <row r="347" spans="1:12" x14ac:dyDescent="0.3">
      <c r="A347">
        <v>346</v>
      </c>
      <c r="B347">
        <v>1939</v>
      </c>
      <c r="C347" t="s">
        <v>264</v>
      </c>
      <c r="D347">
        <v>140200</v>
      </c>
      <c r="E347">
        <v>0.81255968626398078</v>
      </c>
      <c r="F347" t="str">
        <f t="shared" si="5"/>
        <v>treatment</v>
      </c>
      <c r="H347" s="6">
        <v>1373</v>
      </c>
      <c r="I347" s="4">
        <v>274300</v>
      </c>
      <c r="K347" s="6">
        <v>1362</v>
      </c>
      <c r="L347" s="4">
        <v>260000</v>
      </c>
    </row>
    <row r="348" spans="1:12" x14ac:dyDescent="0.3">
      <c r="A348">
        <v>347</v>
      </c>
      <c r="B348">
        <v>1960</v>
      </c>
      <c r="C348" t="s">
        <v>264</v>
      </c>
      <c r="D348">
        <v>151500</v>
      </c>
      <c r="E348">
        <v>0.45975819019078767</v>
      </c>
      <c r="F348" t="str">
        <f t="shared" si="5"/>
        <v>treatment</v>
      </c>
      <c r="H348" s="6">
        <v>1375</v>
      </c>
      <c r="I348" s="4">
        <v>250000</v>
      </c>
      <c r="K348" s="6">
        <v>1366</v>
      </c>
      <c r="L348" s="4">
        <v>216000</v>
      </c>
    </row>
    <row r="349" spans="1:12" x14ac:dyDescent="0.3">
      <c r="A349">
        <v>348</v>
      </c>
      <c r="B349">
        <v>1960</v>
      </c>
      <c r="C349" t="s">
        <v>264</v>
      </c>
      <c r="D349">
        <v>157500</v>
      </c>
      <c r="E349">
        <v>0.79457425347794808</v>
      </c>
      <c r="F349" t="str">
        <f t="shared" si="5"/>
        <v>treatment</v>
      </c>
      <c r="H349" s="6">
        <v>1376</v>
      </c>
      <c r="I349" s="4">
        <v>239000</v>
      </c>
      <c r="K349" s="6">
        <v>1370</v>
      </c>
      <c r="L349" s="4">
        <v>232000</v>
      </c>
    </row>
    <row r="350" spans="1:12" x14ac:dyDescent="0.3">
      <c r="A350">
        <v>349</v>
      </c>
      <c r="B350">
        <v>2003</v>
      </c>
      <c r="C350" t="s">
        <v>265</v>
      </c>
      <c r="D350">
        <v>154000</v>
      </c>
      <c r="E350">
        <v>0.36294409522661852</v>
      </c>
      <c r="F350" t="str">
        <f t="shared" si="5"/>
        <v>A1</v>
      </c>
      <c r="H350" s="6">
        <v>1379</v>
      </c>
      <c r="I350" s="4">
        <v>83000</v>
      </c>
      <c r="K350" s="6">
        <v>1374</v>
      </c>
      <c r="L350" s="4">
        <v>466500</v>
      </c>
    </row>
    <row r="351" spans="1:12" x14ac:dyDescent="0.3">
      <c r="A351">
        <v>350</v>
      </c>
      <c r="B351">
        <v>2005</v>
      </c>
      <c r="C351" t="s">
        <v>265</v>
      </c>
      <c r="D351">
        <v>437154</v>
      </c>
      <c r="E351">
        <v>0.952133393828688</v>
      </c>
      <c r="F351" t="str">
        <f t="shared" si="5"/>
        <v>A2</v>
      </c>
      <c r="H351" s="6">
        <v>1387</v>
      </c>
      <c r="I351" s="4">
        <v>250000</v>
      </c>
      <c r="K351" s="6">
        <v>1380</v>
      </c>
      <c r="L351" s="4">
        <v>167500</v>
      </c>
    </row>
    <row r="352" spans="1:12" x14ac:dyDescent="0.3">
      <c r="A352">
        <v>351</v>
      </c>
      <c r="B352">
        <v>2007</v>
      </c>
      <c r="C352" t="s">
        <v>265</v>
      </c>
      <c r="D352">
        <v>318061</v>
      </c>
      <c r="E352">
        <v>0.39871207679114418</v>
      </c>
      <c r="F352" t="str">
        <f t="shared" si="5"/>
        <v>A1</v>
      </c>
      <c r="H352" s="6">
        <v>1389</v>
      </c>
      <c r="I352" s="4">
        <v>377500</v>
      </c>
      <c r="K352" s="6">
        <v>1404</v>
      </c>
      <c r="L352" s="4">
        <v>282922</v>
      </c>
    </row>
    <row r="353" spans="1:12" x14ac:dyDescent="0.3">
      <c r="A353">
        <v>352</v>
      </c>
      <c r="B353">
        <v>1986</v>
      </c>
      <c r="C353" t="s">
        <v>265</v>
      </c>
      <c r="D353">
        <v>190000</v>
      </c>
      <c r="E353">
        <v>0.67995705769534176</v>
      </c>
      <c r="F353" t="str">
        <f t="shared" si="5"/>
        <v>A2</v>
      </c>
      <c r="H353" s="6">
        <v>1391</v>
      </c>
      <c r="I353" s="4">
        <v>235000</v>
      </c>
      <c r="K353" s="6">
        <v>1406</v>
      </c>
      <c r="L353" s="4">
        <v>275000</v>
      </c>
    </row>
    <row r="354" spans="1:12" x14ac:dyDescent="0.3">
      <c r="A354">
        <v>353</v>
      </c>
      <c r="B354">
        <v>1941</v>
      </c>
      <c r="C354" t="s">
        <v>264</v>
      </c>
      <c r="D354">
        <v>95000</v>
      </c>
      <c r="E354">
        <v>0.74990082051970619</v>
      </c>
      <c r="F354" t="str">
        <f t="shared" si="5"/>
        <v>treatment</v>
      </c>
      <c r="H354" s="6">
        <v>1395</v>
      </c>
      <c r="I354" s="4">
        <v>246578</v>
      </c>
      <c r="K354" s="6">
        <v>1408</v>
      </c>
      <c r="L354" s="4">
        <v>112000</v>
      </c>
    </row>
    <row r="355" spans="1:12" x14ac:dyDescent="0.3">
      <c r="A355">
        <v>354</v>
      </c>
      <c r="B355">
        <v>1928</v>
      </c>
      <c r="C355" t="s">
        <v>264</v>
      </c>
      <c r="D355">
        <v>105900</v>
      </c>
      <c r="E355">
        <v>0.23555755980571558</v>
      </c>
      <c r="F355" t="str">
        <f t="shared" si="5"/>
        <v>treatment</v>
      </c>
      <c r="H355" s="6">
        <v>1396</v>
      </c>
      <c r="I355" s="4">
        <v>281213</v>
      </c>
      <c r="K355" s="6">
        <v>1410</v>
      </c>
      <c r="L355" s="4">
        <v>215000</v>
      </c>
    </row>
    <row r="356" spans="1:12" x14ac:dyDescent="0.3">
      <c r="A356">
        <v>355</v>
      </c>
      <c r="B356">
        <v>1940</v>
      </c>
      <c r="C356" t="s">
        <v>264</v>
      </c>
      <c r="D356">
        <v>140000</v>
      </c>
      <c r="E356">
        <v>0.12677691538614977</v>
      </c>
      <c r="F356" t="str">
        <f t="shared" si="5"/>
        <v>treatment</v>
      </c>
      <c r="H356" s="6">
        <v>1402</v>
      </c>
      <c r="I356" s="4">
        <v>193000</v>
      </c>
      <c r="K356" s="6">
        <v>1411</v>
      </c>
      <c r="L356" s="4">
        <v>230000</v>
      </c>
    </row>
    <row r="357" spans="1:12" x14ac:dyDescent="0.3">
      <c r="A357">
        <v>356</v>
      </c>
      <c r="B357">
        <v>1995</v>
      </c>
      <c r="C357" t="s">
        <v>265</v>
      </c>
      <c r="D357">
        <v>177500</v>
      </c>
      <c r="E357">
        <v>0.41654846652157929</v>
      </c>
      <c r="F357" t="str">
        <f t="shared" si="5"/>
        <v>A1</v>
      </c>
      <c r="H357" s="6">
        <v>1403</v>
      </c>
      <c r="I357" s="4">
        <v>193879</v>
      </c>
      <c r="K357" s="6">
        <v>1418</v>
      </c>
      <c r="L357" s="4">
        <v>340000</v>
      </c>
    </row>
    <row r="358" spans="1:12" x14ac:dyDescent="0.3">
      <c r="A358">
        <v>357</v>
      </c>
      <c r="B358">
        <v>1992</v>
      </c>
      <c r="C358" t="s">
        <v>265</v>
      </c>
      <c r="D358">
        <v>173000</v>
      </c>
      <c r="E358">
        <v>0.89085882024620267</v>
      </c>
      <c r="F358" t="str">
        <f t="shared" si="5"/>
        <v>A2</v>
      </c>
      <c r="H358" s="6">
        <v>1414</v>
      </c>
      <c r="I358" s="4">
        <v>257000</v>
      </c>
      <c r="K358" s="6">
        <v>1422</v>
      </c>
      <c r="L358" s="4">
        <v>127500</v>
      </c>
    </row>
    <row r="359" spans="1:12" x14ac:dyDescent="0.3">
      <c r="A359">
        <v>358</v>
      </c>
      <c r="B359">
        <v>1976</v>
      </c>
      <c r="C359" t="s">
        <v>265</v>
      </c>
      <c r="D359">
        <v>134000</v>
      </c>
      <c r="E359">
        <v>0.94102141047873122</v>
      </c>
      <c r="F359" t="str">
        <f t="shared" si="5"/>
        <v>A2</v>
      </c>
      <c r="H359" s="6">
        <v>1416</v>
      </c>
      <c r="I359" s="4">
        <v>175900</v>
      </c>
      <c r="K359" s="6">
        <v>1427</v>
      </c>
      <c r="L359" s="4">
        <v>271000</v>
      </c>
    </row>
    <row r="360" spans="1:12" x14ac:dyDescent="0.3">
      <c r="A360">
        <v>359</v>
      </c>
      <c r="B360">
        <v>1958</v>
      </c>
      <c r="C360" t="s">
        <v>264</v>
      </c>
      <c r="D360">
        <v>130000</v>
      </c>
      <c r="E360">
        <v>0.92498968921626712</v>
      </c>
      <c r="F360" t="str">
        <f t="shared" si="5"/>
        <v>treatment</v>
      </c>
      <c r="H360" s="6">
        <v>1423</v>
      </c>
      <c r="I360" s="4">
        <v>136500</v>
      </c>
      <c r="K360" s="6">
        <v>1430</v>
      </c>
      <c r="L360" s="4">
        <v>182900</v>
      </c>
    </row>
    <row r="361" spans="1:12" x14ac:dyDescent="0.3">
      <c r="A361">
        <v>360</v>
      </c>
      <c r="B361">
        <v>1998</v>
      </c>
      <c r="C361" t="s">
        <v>265</v>
      </c>
      <c r="D361">
        <v>280000</v>
      </c>
      <c r="E361">
        <v>0.24009560947635944</v>
      </c>
      <c r="F361" t="str">
        <f t="shared" si="5"/>
        <v>A1</v>
      </c>
      <c r="H361" s="6">
        <v>1434</v>
      </c>
      <c r="I361" s="4">
        <v>186500</v>
      </c>
      <c r="K361" s="6">
        <v>1431</v>
      </c>
      <c r="L361" s="4">
        <v>192140</v>
      </c>
    </row>
    <row r="362" spans="1:12" x14ac:dyDescent="0.3">
      <c r="A362">
        <v>361</v>
      </c>
      <c r="B362">
        <v>1978</v>
      </c>
      <c r="C362" t="s">
        <v>265</v>
      </c>
      <c r="D362">
        <v>156000</v>
      </c>
      <c r="E362">
        <v>0.20069711936757406</v>
      </c>
      <c r="F362" t="str">
        <f t="shared" si="5"/>
        <v>A1</v>
      </c>
      <c r="H362" s="6">
        <v>1435</v>
      </c>
      <c r="I362" s="4">
        <v>160000</v>
      </c>
      <c r="K362" s="6">
        <v>1432</v>
      </c>
      <c r="L362" s="4">
        <v>143750</v>
      </c>
    </row>
    <row r="363" spans="1:12" x14ac:dyDescent="0.3">
      <c r="A363">
        <v>362</v>
      </c>
      <c r="B363">
        <v>1940</v>
      </c>
      <c r="C363" t="s">
        <v>264</v>
      </c>
      <c r="D363">
        <v>145000</v>
      </c>
      <c r="E363">
        <v>0.7263202089893771</v>
      </c>
      <c r="F363" t="str">
        <f t="shared" si="5"/>
        <v>treatment</v>
      </c>
      <c r="H363" s="6">
        <v>1438</v>
      </c>
      <c r="I363" s="4">
        <v>394617</v>
      </c>
      <c r="K363" s="6">
        <v>1440</v>
      </c>
      <c r="L363" s="4">
        <v>197000</v>
      </c>
    </row>
    <row r="364" spans="1:12" x14ac:dyDescent="0.3">
      <c r="A364">
        <v>363</v>
      </c>
      <c r="B364">
        <v>2003</v>
      </c>
      <c r="C364" t="s">
        <v>265</v>
      </c>
      <c r="D364">
        <v>198500</v>
      </c>
      <c r="E364">
        <v>0.42552804346803774</v>
      </c>
      <c r="F364" t="str">
        <f t="shared" si="5"/>
        <v>A1</v>
      </c>
      <c r="H364" s="6">
        <v>1442</v>
      </c>
      <c r="I364" s="4">
        <v>149300</v>
      </c>
      <c r="K364" s="6">
        <v>1448</v>
      </c>
      <c r="L364" s="4">
        <v>240000</v>
      </c>
    </row>
    <row r="365" spans="1:12" x14ac:dyDescent="0.3">
      <c r="A365">
        <v>364</v>
      </c>
      <c r="B365">
        <v>1972</v>
      </c>
      <c r="C365" t="s">
        <v>264</v>
      </c>
      <c r="D365">
        <v>118000</v>
      </c>
      <c r="E365">
        <v>0.37105994451514424</v>
      </c>
      <c r="F365" t="str">
        <f t="shared" si="5"/>
        <v>treatment</v>
      </c>
      <c r="H365" s="6">
        <v>1443</v>
      </c>
      <c r="I365" s="4">
        <v>310000</v>
      </c>
      <c r="K365" s="6">
        <v>1455</v>
      </c>
      <c r="L365" s="4">
        <v>185000</v>
      </c>
    </row>
    <row r="366" spans="1:12" x14ac:dyDescent="0.3">
      <c r="A366">
        <v>365</v>
      </c>
      <c r="B366">
        <v>1976</v>
      </c>
      <c r="C366" t="s">
        <v>265</v>
      </c>
      <c r="D366">
        <v>190000</v>
      </c>
      <c r="E366">
        <v>0.12955254935139382</v>
      </c>
      <c r="F366" t="str">
        <f t="shared" si="5"/>
        <v>A1</v>
      </c>
      <c r="H366" s="6">
        <v>1445</v>
      </c>
      <c r="I366" s="4">
        <v>179600</v>
      </c>
      <c r="K366" s="6">
        <v>1456</v>
      </c>
      <c r="L366" s="4">
        <v>175000</v>
      </c>
    </row>
    <row r="367" spans="1:12" x14ac:dyDescent="0.3">
      <c r="A367">
        <v>366</v>
      </c>
      <c r="B367">
        <v>1920</v>
      </c>
      <c r="C367" t="s">
        <v>264</v>
      </c>
      <c r="D367">
        <v>147000</v>
      </c>
      <c r="E367">
        <v>0.74900666666368565</v>
      </c>
      <c r="F367" t="str">
        <f t="shared" si="5"/>
        <v>treatment</v>
      </c>
      <c r="H367" s="6">
        <v>1451</v>
      </c>
      <c r="I367" s="4">
        <v>136000</v>
      </c>
      <c r="K367" s="6">
        <v>1457</v>
      </c>
      <c r="L367" s="4">
        <v>210000</v>
      </c>
    </row>
    <row r="368" spans="1:12" x14ac:dyDescent="0.3">
      <c r="A368">
        <v>367</v>
      </c>
      <c r="B368">
        <v>1963</v>
      </c>
      <c r="C368" t="s">
        <v>264</v>
      </c>
      <c r="D368">
        <v>159000</v>
      </c>
      <c r="E368">
        <v>0.48864790017013338</v>
      </c>
      <c r="F368" t="str">
        <f t="shared" si="5"/>
        <v>treatment</v>
      </c>
      <c r="H368" s="6">
        <v>1452</v>
      </c>
      <c r="I368" s="4">
        <v>287090</v>
      </c>
      <c r="K368" s="6" t="s">
        <v>258</v>
      </c>
      <c r="L368" s="4">
        <v>79064424</v>
      </c>
    </row>
    <row r="369" spans="1:9" x14ac:dyDescent="0.3">
      <c r="A369">
        <v>368</v>
      </c>
      <c r="B369">
        <v>1962</v>
      </c>
      <c r="C369" t="s">
        <v>264</v>
      </c>
      <c r="D369">
        <v>165000</v>
      </c>
      <c r="E369">
        <v>0.21449745816269949</v>
      </c>
      <c r="F369" t="str">
        <f t="shared" si="5"/>
        <v>treatment</v>
      </c>
      <c r="H369" s="6">
        <v>1453</v>
      </c>
      <c r="I369" s="4">
        <v>145000</v>
      </c>
    </row>
    <row r="370" spans="1:9" x14ac:dyDescent="0.3">
      <c r="A370">
        <v>369</v>
      </c>
      <c r="B370">
        <v>1954</v>
      </c>
      <c r="C370" t="s">
        <v>264</v>
      </c>
      <c r="D370">
        <v>132000</v>
      </c>
      <c r="E370">
        <v>0.11375240084879512</v>
      </c>
      <c r="F370" t="str">
        <f t="shared" si="5"/>
        <v>treatment</v>
      </c>
      <c r="H370" s="6">
        <v>1454</v>
      </c>
      <c r="I370" s="4">
        <v>84500</v>
      </c>
    </row>
    <row r="371" spans="1:9" x14ac:dyDescent="0.3">
      <c r="A371">
        <v>370</v>
      </c>
      <c r="B371">
        <v>1959</v>
      </c>
      <c r="C371" t="s">
        <v>264</v>
      </c>
      <c r="D371">
        <v>162000</v>
      </c>
      <c r="E371">
        <v>0.48408475843108933</v>
      </c>
      <c r="F371" t="str">
        <f t="shared" si="5"/>
        <v>treatment</v>
      </c>
      <c r="H371" s="6" t="s">
        <v>258</v>
      </c>
      <c r="I371" s="4">
        <v>83193786</v>
      </c>
    </row>
    <row r="372" spans="1:9" x14ac:dyDescent="0.3">
      <c r="A372">
        <v>371</v>
      </c>
      <c r="B372">
        <v>2000</v>
      </c>
      <c r="C372" t="s">
        <v>265</v>
      </c>
      <c r="D372">
        <v>172400</v>
      </c>
      <c r="E372">
        <v>0.85501214583656049</v>
      </c>
      <c r="F372" t="str">
        <f t="shared" si="5"/>
        <v>A2</v>
      </c>
    </row>
    <row r="373" spans="1:9" x14ac:dyDescent="0.3">
      <c r="A373">
        <v>372</v>
      </c>
      <c r="B373">
        <v>1959</v>
      </c>
      <c r="C373" t="s">
        <v>264</v>
      </c>
      <c r="D373">
        <v>134432</v>
      </c>
      <c r="E373">
        <v>0.68278108949680205</v>
      </c>
      <c r="F373" t="str">
        <f t="shared" si="5"/>
        <v>treatment</v>
      </c>
    </row>
    <row r="374" spans="1:9" x14ac:dyDescent="0.3">
      <c r="A374">
        <v>373</v>
      </c>
      <c r="B374">
        <v>1984</v>
      </c>
      <c r="C374" t="s">
        <v>265</v>
      </c>
      <c r="D374">
        <v>125000</v>
      </c>
      <c r="E374">
        <v>0.73757801154745462</v>
      </c>
      <c r="F374" t="str">
        <f t="shared" si="5"/>
        <v>A2</v>
      </c>
    </row>
    <row r="375" spans="1:9" x14ac:dyDescent="0.3">
      <c r="A375">
        <v>374</v>
      </c>
      <c r="B375">
        <v>1953</v>
      </c>
      <c r="C375" t="s">
        <v>264</v>
      </c>
      <c r="D375">
        <v>123000</v>
      </c>
      <c r="E375">
        <v>0.12305149918779645</v>
      </c>
      <c r="F375" t="str">
        <f t="shared" si="5"/>
        <v>treatment</v>
      </c>
    </row>
    <row r="376" spans="1:9" x14ac:dyDescent="0.3">
      <c r="A376">
        <v>375</v>
      </c>
      <c r="B376">
        <v>2003</v>
      </c>
      <c r="C376" t="s">
        <v>265</v>
      </c>
      <c r="D376">
        <v>219500</v>
      </c>
      <c r="E376">
        <v>6.9341457918896787E-2</v>
      </c>
      <c r="F376" t="str">
        <f t="shared" si="5"/>
        <v>A1</v>
      </c>
    </row>
    <row r="377" spans="1:9" x14ac:dyDescent="0.3">
      <c r="A377">
        <v>376</v>
      </c>
      <c r="B377">
        <v>1922</v>
      </c>
      <c r="C377" t="s">
        <v>264</v>
      </c>
      <c r="D377">
        <v>61000</v>
      </c>
      <c r="E377">
        <v>0.9416418263441253</v>
      </c>
      <c r="F377" t="str">
        <f t="shared" si="5"/>
        <v>treatment</v>
      </c>
    </row>
    <row r="378" spans="1:9" x14ac:dyDescent="0.3">
      <c r="A378">
        <v>377</v>
      </c>
      <c r="B378">
        <v>1996</v>
      </c>
      <c r="C378" t="s">
        <v>265</v>
      </c>
      <c r="D378">
        <v>148000</v>
      </c>
      <c r="E378">
        <v>0.13795715495913508</v>
      </c>
      <c r="F378" t="str">
        <f t="shared" si="5"/>
        <v>A1</v>
      </c>
    </row>
    <row r="379" spans="1:9" x14ac:dyDescent="0.3">
      <c r="A379">
        <v>378</v>
      </c>
      <c r="B379">
        <v>2004</v>
      </c>
      <c r="C379" t="s">
        <v>265</v>
      </c>
      <c r="D379">
        <v>340000</v>
      </c>
      <c r="E379">
        <v>0.80499655330888242</v>
      </c>
      <c r="F379" t="str">
        <f t="shared" si="5"/>
        <v>A2</v>
      </c>
    </row>
    <row r="380" spans="1:9" x14ac:dyDescent="0.3">
      <c r="A380">
        <v>379</v>
      </c>
      <c r="B380">
        <v>2010</v>
      </c>
      <c r="C380" t="s">
        <v>265</v>
      </c>
      <c r="D380">
        <v>394432</v>
      </c>
      <c r="E380">
        <v>0.21563874383960835</v>
      </c>
      <c r="F380" t="str">
        <f t="shared" si="5"/>
        <v>A1</v>
      </c>
    </row>
    <row r="381" spans="1:9" x14ac:dyDescent="0.3">
      <c r="A381">
        <v>380</v>
      </c>
      <c r="B381">
        <v>2000</v>
      </c>
      <c r="C381" t="s">
        <v>265</v>
      </c>
      <c r="D381">
        <v>179000</v>
      </c>
      <c r="E381">
        <v>0.36944765393901691</v>
      </c>
      <c r="F381" t="str">
        <f t="shared" si="5"/>
        <v>A1</v>
      </c>
    </row>
    <row r="382" spans="1:9" x14ac:dyDescent="0.3">
      <c r="A382">
        <v>381</v>
      </c>
      <c r="B382">
        <v>1924</v>
      </c>
      <c r="C382" t="s">
        <v>264</v>
      </c>
      <c r="D382">
        <v>127000</v>
      </c>
      <c r="E382">
        <v>0.87320505016480676</v>
      </c>
      <c r="F382" t="str">
        <f t="shared" si="5"/>
        <v>treatment</v>
      </c>
    </row>
    <row r="383" spans="1:9" x14ac:dyDescent="0.3">
      <c r="A383">
        <v>382</v>
      </c>
      <c r="B383">
        <v>2006</v>
      </c>
      <c r="C383" t="s">
        <v>265</v>
      </c>
      <c r="D383">
        <v>187750</v>
      </c>
      <c r="E383">
        <v>0.15756871722166399</v>
      </c>
      <c r="F383" t="str">
        <f t="shared" si="5"/>
        <v>A1</v>
      </c>
    </row>
    <row r="384" spans="1:9" x14ac:dyDescent="0.3">
      <c r="A384">
        <v>383</v>
      </c>
      <c r="B384">
        <v>2006</v>
      </c>
      <c r="C384" t="s">
        <v>265</v>
      </c>
      <c r="D384">
        <v>213500</v>
      </c>
      <c r="E384">
        <v>0.68326103634285718</v>
      </c>
      <c r="F384" t="str">
        <f t="shared" si="5"/>
        <v>A2</v>
      </c>
    </row>
    <row r="385" spans="1:6" x14ac:dyDescent="0.3">
      <c r="A385">
        <v>384</v>
      </c>
      <c r="B385">
        <v>1928</v>
      </c>
      <c r="C385" t="s">
        <v>264</v>
      </c>
      <c r="D385">
        <v>76000</v>
      </c>
      <c r="E385">
        <v>6.0892058604365085E-2</v>
      </c>
      <c r="F385" t="str">
        <f t="shared" si="5"/>
        <v>treatment</v>
      </c>
    </row>
    <row r="386" spans="1:6" x14ac:dyDescent="0.3">
      <c r="A386">
        <v>385</v>
      </c>
      <c r="B386">
        <v>1992</v>
      </c>
      <c r="C386" t="s">
        <v>265</v>
      </c>
      <c r="D386">
        <v>240000</v>
      </c>
      <c r="E386">
        <v>0.91110993272156426</v>
      </c>
      <c r="F386" t="str">
        <f t="shared" si="5"/>
        <v>A2</v>
      </c>
    </row>
    <row r="387" spans="1:6" x14ac:dyDescent="0.3">
      <c r="A387">
        <v>386</v>
      </c>
      <c r="B387">
        <v>2004</v>
      </c>
      <c r="C387" t="s">
        <v>265</v>
      </c>
      <c r="D387">
        <v>192000</v>
      </c>
      <c r="E387">
        <v>0.1510687198504127</v>
      </c>
      <c r="F387" t="str">
        <f t="shared" ref="F387:F450" si="6">IF(AND(E387&lt;0.5,C387="control"),"A1",
    IF(AND(E387&gt;0.5,C387="control"),"A2",
    "treatment"))</f>
        <v>A1</v>
      </c>
    </row>
    <row r="388" spans="1:6" x14ac:dyDescent="0.3">
      <c r="A388">
        <v>387</v>
      </c>
      <c r="B388">
        <v>1910</v>
      </c>
      <c r="C388" t="s">
        <v>264</v>
      </c>
      <c r="D388">
        <v>81000</v>
      </c>
      <c r="E388">
        <v>0.20909306413590711</v>
      </c>
      <c r="F388" t="str">
        <f t="shared" si="6"/>
        <v>treatment</v>
      </c>
    </row>
    <row r="389" spans="1:6" x14ac:dyDescent="0.3">
      <c r="A389">
        <v>388</v>
      </c>
      <c r="B389">
        <v>1976</v>
      </c>
      <c r="C389" t="s">
        <v>265</v>
      </c>
      <c r="D389">
        <v>125000</v>
      </c>
      <c r="E389">
        <v>0.27692217279373144</v>
      </c>
      <c r="F389" t="str">
        <f t="shared" si="6"/>
        <v>A1</v>
      </c>
    </row>
    <row r="390" spans="1:6" x14ac:dyDescent="0.3">
      <c r="A390">
        <v>389</v>
      </c>
      <c r="B390">
        <v>1999</v>
      </c>
      <c r="C390" t="s">
        <v>265</v>
      </c>
      <c r="D390">
        <v>191000</v>
      </c>
      <c r="E390">
        <v>0.59823767426402163</v>
      </c>
      <c r="F390" t="str">
        <f t="shared" si="6"/>
        <v>A2</v>
      </c>
    </row>
    <row r="391" spans="1:6" x14ac:dyDescent="0.3">
      <c r="A391">
        <v>390</v>
      </c>
      <c r="B391">
        <v>2007</v>
      </c>
      <c r="C391" t="s">
        <v>265</v>
      </c>
      <c r="D391">
        <v>426000</v>
      </c>
      <c r="E391">
        <v>0.27186176846503551</v>
      </c>
      <c r="F391" t="str">
        <f t="shared" si="6"/>
        <v>A1</v>
      </c>
    </row>
    <row r="392" spans="1:6" x14ac:dyDescent="0.3">
      <c r="A392">
        <v>391</v>
      </c>
      <c r="B392">
        <v>1900</v>
      </c>
      <c r="C392" t="s">
        <v>264</v>
      </c>
      <c r="D392">
        <v>119000</v>
      </c>
      <c r="E392">
        <v>0.93203873834051221</v>
      </c>
      <c r="F392" t="str">
        <f t="shared" si="6"/>
        <v>treatment</v>
      </c>
    </row>
    <row r="393" spans="1:6" x14ac:dyDescent="0.3">
      <c r="A393">
        <v>392</v>
      </c>
      <c r="B393">
        <v>2001</v>
      </c>
      <c r="C393" t="s">
        <v>265</v>
      </c>
      <c r="D393">
        <v>215000</v>
      </c>
      <c r="E393">
        <v>0.1202338775721814</v>
      </c>
      <c r="F393" t="str">
        <f t="shared" si="6"/>
        <v>A1</v>
      </c>
    </row>
    <row r="394" spans="1:6" x14ac:dyDescent="0.3">
      <c r="A394">
        <v>393</v>
      </c>
      <c r="B394">
        <v>1959</v>
      </c>
      <c r="C394" t="s">
        <v>264</v>
      </c>
      <c r="D394">
        <v>106500</v>
      </c>
      <c r="E394">
        <v>1.4071129268448113E-3</v>
      </c>
      <c r="F394" t="str">
        <f t="shared" si="6"/>
        <v>treatment</v>
      </c>
    </row>
    <row r="395" spans="1:6" x14ac:dyDescent="0.3">
      <c r="A395">
        <v>394</v>
      </c>
      <c r="B395">
        <v>1941</v>
      </c>
      <c r="C395" t="s">
        <v>264</v>
      </c>
      <c r="D395">
        <v>100000</v>
      </c>
      <c r="E395">
        <v>0.84811102427958185</v>
      </c>
      <c r="F395" t="str">
        <f t="shared" si="6"/>
        <v>treatment</v>
      </c>
    </row>
    <row r="396" spans="1:6" x14ac:dyDescent="0.3">
      <c r="A396">
        <v>395</v>
      </c>
      <c r="B396">
        <v>1940</v>
      </c>
      <c r="C396" t="s">
        <v>264</v>
      </c>
      <c r="D396">
        <v>109000</v>
      </c>
      <c r="E396">
        <v>0.2608680462654076</v>
      </c>
      <c r="F396" t="str">
        <f t="shared" si="6"/>
        <v>treatment</v>
      </c>
    </row>
    <row r="397" spans="1:6" x14ac:dyDescent="0.3">
      <c r="A397">
        <v>396</v>
      </c>
      <c r="B397">
        <v>1956</v>
      </c>
      <c r="C397" t="s">
        <v>264</v>
      </c>
      <c r="D397">
        <v>129000</v>
      </c>
      <c r="E397">
        <v>0.45557847276301466</v>
      </c>
      <c r="F397" t="str">
        <f t="shared" si="6"/>
        <v>treatment</v>
      </c>
    </row>
    <row r="398" spans="1:6" x14ac:dyDescent="0.3">
      <c r="A398">
        <v>397</v>
      </c>
      <c r="B398">
        <v>1972</v>
      </c>
      <c r="C398" t="s">
        <v>264</v>
      </c>
      <c r="D398">
        <v>123000</v>
      </c>
      <c r="E398">
        <v>0.4182026764242075</v>
      </c>
      <c r="F398" t="str">
        <f t="shared" si="6"/>
        <v>treatment</v>
      </c>
    </row>
    <row r="399" spans="1:6" x14ac:dyDescent="0.3">
      <c r="A399">
        <v>398</v>
      </c>
      <c r="B399">
        <v>1962</v>
      </c>
      <c r="C399" t="s">
        <v>264</v>
      </c>
      <c r="D399">
        <v>169500</v>
      </c>
      <c r="E399">
        <v>0.21060611495918791</v>
      </c>
      <c r="F399" t="str">
        <f t="shared" si="6"/>
        <v>treatment</v>
      </c>
    </row>
    <row r="400" spans="1:6" x14ac:dyDescent="0.3">
      <c r="A400">
        <v>399</v>
      </c>
      <c r="B400">
        <v>1920</v>
      </c>
      <c r="C400" t="s">
        <v>264</v>
      </c>
      <c r="D400">
        <v>67000</v>
      </c>
      <c r="E400">
        <v>0.54797687514217663</v>
      </c>
      <c r="F400" t="str">
        <f t="shared" si="6"/>
        <v>treatment</v>
      </c>
    </row>
    <row r="401" spans="1:6" x14ac:dyDescent="0.3">
      <c r="A401">
        <v>400</v>
      </c>
      <c r="B401">
        <v>2006</v>
      </c>
      <c r="C401" t="s">
        <v>265</v>
      </c>
      <c r="D401">
        <v>241000</v>
      </c>
      <c r="E401">
        <v>0.25373011336718965</v>
      </c>
      <c r="F401" t="str">
        <f t="shared" si="6"/>
        <v>A1</v>
      </c>
    </row>
    <row r="402" spans="1:6" x14ac:dyDescent="0.3">
      <c r="A402">
        <v>401</v>
      </c>
      <c r="B402">
        <v>1996</v>
      </c>
      <c r="C402" t="s">
        <v>265</v>
      </c>
      <c r="D402">
        <v>245500</v>
      </c>
      <c r="E402">
        <v>0.73372961023218009</v>
      </c>
      <c r="F402" t="str">
        <f t="shared" si="6"/>
        <v>A2</v>
      </c>
    </row>
    <row r="403" spans="1:6" x14ac:dyDescent="0.3">
      <c r="A403">
        <v>402</v>
      </c>
      <c r="B403">
        <v>2005</v>
      </c>
      <c r="C403" t="s">
        <v>265</v>
      </c>
      <c r="D403">
        <v>164990</v>
      </c>
      <c r="E403">
        <v>0.51257365118266252</v>
      </c>
      <c r="F403" t="str">
        <f t="shared" si="6"/>
        <v>A2</v>
      </c>
    </row>
    <row r="404" spans="1:6" x14ac:dyDescent="0.3">
      <c r="A404">
        <v>403</v>
      </c>
      <c r="B404">
        <v>1940</v>
      </c>
      <c r="C404" t="s">
        <v>264</v>
      </c>
      <c r="D404">
        <v>108000</v>
      </c>
      <c r="E404">
        <v>0.49129833402601175</v>
      </c>
      <c r="F404" t="str">
        <f t="shared" si="6"/>
        <v>treatment</v>
      </c>
    </row>
    <row r="405" spans="1:6" x14ac:dyDescent="0.3">
      <c r="A405">
        <v>404</v>
      </c>
      <c r="B405">
        <v>1998</v>
      </c>
      <c r="C405" t="s">
        <v>265</v>
      </c>
      <c r="D405">
        <v>258000</v>
      </c>
      <c r="E405">
        <v>0.68058943316593357</v>
      </c>
      <c r="F405" t="str">
        <f t="shared" si="6"/>
        <v>A2</v>
      </c>
    </row>
    <row r="406" spans="1:6" x14ac:dyDescent="0.3">
      <c r="A406">
        <v>405</v>
      </c>
      <c r="B406">
        <v>1995</v>
      </c>
      <c r="C406" t="s">
        <v>265</v>
      </c>
      <c r="D406">
        <v>168000</v>
      </c>
      <c r="E406">
        <v>0.72319731417854038</v>
      </c>
      <c r="F406" t="str">
        <f t="shared" si="6"/>
        <v>A2</v>
      </c>
    </row>
    <row r="407" spans="1:6" x14ac:dyDescent="0.3">
      <c r="A407">
        <v>406</v>
      </c>
      <c r="B407">
        <v>1976</v>
      </c>
      <c r="C407" t="s">
        <v>265</v>
      </c>
      <c r="D407">
        <v>150000</v>
      </c>
      <c r="E407">
        <v>0.92028498670554015</v>
      </c>
      <c r="F407" t="str">
        <f t="shared" si="6"/>
        <v>A2</v>
      </c>
    </row>
    <row r="408" spans="1:6" x14ac:dyDescent="0.3">
      <c r="A408">
        <v>407</v>
      </c>
      <c r="B408">
        <v>1936</v>
      </c>
      <c r="C408" t="s">
        <v>264</v>
      </c>
      <c r="D408">
        <v>115000</v>
      </c>
      <c r="E408">
        <v>0.29773873759477787</v>
      </c>
      <c r="F408" t="str">
        <f t="shared" si="6"/>
        <v>treatment</v>
      </c>
    </row>
    <row r="409" spans="1:6" x14ac:dyDescent="0.3">
      <c r="A409">
        <v>408</v>
      </c>
      <c r="B409">
        <v>1915</v>
      </c>
      <c r="C409" t="s">
        <v>264</v>
      </c>
      <c r="D409">
        <v>177000</v>
      </c>
      <c r="E409">
        <v>0.80983259035092836</v>
      </c>
      <c r="F409" t="str">
        <f t="shared" si="6"/>
        <v>treatment</v>
      </c>
    </row>
    <row r="410" spans="1:6" x14ac:dyDescent="0.3">
      <c r="A410">
        <v>409</v>
      </c>
      <c r="B410">
        <v>2006</v>
      </c>
      <c r="C410" t="s">
        <v>265</v>
      </c>
      <c r="D410">
        <v>280000</v>
      </c>
      <c r="E410">
        <v>0.34707869551851067</v>
      </c>
      <c r="F410" t="str">
        <f t="shared" si="6"/>
        <v>A1</v>
      </c>
    </row>
    <row r="411" spans="1:6" x14ac:dyDescent="0.3">
      <c r="A411">
        <v>410</v>
      </c>
      <c r="B411">
        <v>2007</v>
      </c>
      <c r="C411" t="s">
        <v>265</v>
      </c>
      <c r="D411">
        <v>339750</v>
      </c>
      <c r="E411">
        <v>0.85253994686595036</v>
      </c>
      <c r="F411" t="str">
        <f t="shared" si="6"/>
        <v>A2</v>
      </c>
    </row>
    <row r="412" spans="1:6" x14ac:dyDescent="0.3">
      <c r="A412">
        <v>411</v>
      </c>
      <c r="B412">
        <v>1958</v>
      </c>
      <c r="C412" t="s">
        <v>264</v>
      </c>
      <c r="D412">
        <v>60000</v>
      </c>
      <c r="E412">
        <v>0.81051468577581076</v>
      </c>
      <c r="F412" t="str">
        <f t="shared" si="6"/>
        <v>treatment</v>
      </c>
    </row>
    <row r="413" spans="1:6" x14ac:dyDescent="0.3">
      <c r="A413">
        <v>412</v>
      </c>
      <c r="B413">
        <v>1955</v>
      </c>
      <c r="C413" t="s">
        <v>264</v>
      </c>
      <c r="D413">
        <v>145000</v>
      </c>
      <c r="E413">
        <v>0.90061993264550844</v>
      </c>
      <c r="F413" t="str">
        <f t="shared" si="6"/>
        <v>treatment</v>
      </c>
    </row>
    <row r="414" spans="1:6" x14ac:dyDescent="0.3">
      <c r="A414">
        <v>413</v>
      </c>
      <c r="B414">
        <v>2009</v>
      </c>
      <c r="C414" t="s">
        <v>265</v>
      </c>
      <c r="D414">
        <v>222000</v>
      </c>
      <c r="E414">
        <v>0.21456994561826526</v>
      </c>
      <c r="F414" t="str">
        <f t="shared" si="6"/>
        <v>A1</v>
      </c>
    </row>
    <row r="415" spans="1:6" x14ac:dyDescent="0.3">
      <c r="A415">
        <v>414</v>
      </c>
      <c r="B415">
        <v>1927</v>
      </c>
      <c r="C415" t="s">
        <v>264</v>
      </c>
      <c r="D415">
        <v>115000</v>
      </c>
      <c r="E415">
        <v>0.75140769710192667</v>
      </c>
      <c r="F415" t="str">
        <f t="shared" si="6"/>
        <v>treatment</v>
      </c>
    </row>
    <row r="416" spans="1:6" x14ac:dyDescent="0.3">
      <c r="A416">
        <v>415</v>
      </c>
      <c r="B416">
        <v>1993</v>
      </c>
      <c r="C416" t="s">
        <v>265</v>
      </c>
      <c r="D416">
        <v>228000</v>
      </c>
      <c r="E416">
        <v>0.45968659888846353</v>
      </c>
      <c r="F416" t="str">
        <f t="shared" si="6"/>
        <v>A1</v>
      </c>
    </row>
    <row r="417" spans="1:6" x14ac:dyDescent="0.3">
      <c r="A417">
        <v>416</v>
      </c>
      <c r="B417">
        <v>2007</v>
      </c>
      <c r="C417" t="s">
        <v>265</v>
      </c>
      <c r="D417">
        <v>181134</v>
      </c>
      <c r="E417">
        <v>0.7255580479604653</v>
      </c>
      <c r="F417" t="str">
        <f t="shared" si="6"/>
        <v>A2</v>
      </c>
    </row>
    <row r="418" spans="1:6" x14ac:dyDescent="0.3">
      <c r="A418">
        <v>417</v>
      </c>
      <c r="B418">
        <v>1978</v>
      </c>
      <c r="C418" t="s">
        <v>265</v>
      </c>
      <c r="D418">
        <v>149500</v>
      </c>
      <c r="E418">
        <v>2.305403116170357E-2</v>
      </c>
      <c r="F418" t="str">
        <f t="shared" si="6"/>
        <v>A1</v>
      </c>
    </row>
    <row r="419" spans="1:6" x14ac:dyDescent="0.3">
      <c r="A419">
        <v>418</v>
      </c>
      <c r="B419">
        <v>1918</v>
      </c>
      <c r="C419" t="s">
        <v>264</v>
      </c>
      <c r="D419">
        <v>239000</v>
      </c>
      <c r="E419">
        <v>0.15207353347682739</v>
      </c>
      <c r="F419" t="str">
        <f t="shared" si="6"/>
        <v>treatment</v>
      </c>
    </row>
    <row r="420" spans="1:6" x14ac:dyDescent="0.3">
      <c r="A420">
        <v>419</v>
      </c>
      <c r="B420">
        <v>1940</v>
      </c>
      <c r="C420" t="s">
        <v>264</v>
      </c>
      <c r="D420">
        <v>126000</v>
      </c>
      <c r="E420">
        <v>0.43273490337199383</v>
      </c>
      <c r="F420" t="str">
        <f t="shared" si="6"/>
        <v>treatment</v>
      </c>
    </row>
    <row r="421" spans="1:6" x14ac:dyDescent="0.3">
      <c r="A421">
        <v>420</v>
      </c>
      <c r="B421">
        <v>1968</v>
      </c>
      <c r="C421" t="s">
        <v>264</v>
      </c>
      <c r="D421">
        <v>142000</v>
      </c>
      <c r="E421">
        <v>0.30350430231157099</v>
      </c>
      <c r="F421" t="str">
        <f t="shared" si="6"/>
        <v>treatment</v>
      </c>
    </row>
    <row r="422" spans="1:6" x14ac:dyDescent="0.3">
      <c r="A422">
        <v>421</v>
      </c>
      <c r="B422">
        <v>1997</v>
      </c>
      <c r="C422" t="s">
        <v>265</v>
      </c>
      <c r="D422">
        <v>206300</v>
      </c>
      <c r="E422">
        <v>0.76385322875668449</v>
      </c>
      <c r="F422" t="str">
        <f t="shared" si="6"/>
        <v>A2</v>
      </c>
    </row>
    <row r="423" spans="1:6" x14ac:dyDescent="0.3">
      <c r="A423">
        <v>422</v>
      </c>
      <c r="B423">
        <v>1977</v>
      </c>
      <c r="C423" t="s">
        <v>265</v>
      </c>
      <c r="D423">
        <v>215000</v>
      </c>
      <c r="E423">
        <v>0.8492620216807214</v>
      </c>
      <c r="F423" t="str">
        <f t="shared" si="6"/>
        <v>A2</v>
      </c>
    </row>
    <row r="424" spans="1:6" x14ac:dyDescent="0.3">
      <c r="A424">
        <v>423</v>
      </c>
      <c r="B424">
        <v>1954</v>
      </c>
      <c r="C424" t="s">
        <v>264</v>
      </c>
      <c r="D424">
        <v>113000</v>
      </c>
      <c r="E424">
        <v>0.78113595968031646</v>
      </c>
      <c r="F424" t="str">
        <f t="shared" si="6"/>
        <v>treatment</v>
      </c>
    </row>
    <row r="425" spans="1:6" x14ac:dyDescent="0.3">
      <c r="A425">
        <v>424</v>
      </c>
      <c r="B425">
        <v>1998</v>
      </c>
      <c r="C425" t="s">
        <v>265</v>
      </c>
      <c r="D425">
        <v>315000</v>
      </c>
      <c r="E425">
        <v>0.27443870016708682</v>
      </c>
      <c r="F425" t="str">
        <f t="shared" si="6"/>
        <v>A1</v>
      </c>
    </row>
    <row r="426" spans="1:6" x14ac:dyDescent="0.3">
      <c r="A426">
        <v>425</v>
      </c>
      <c r="B426">
        <v>1956</v>
      </c>
      <c r="C426" t="s">
        <v>264</v>
      </c>
      <c r="D426">
        <v>139000</v>
      </c>
      <c r="E426">
        <v>0.2734786066889211</v>
      </c>
      <c r="F426" t="str">
        <f t="shared" si="6"/>
        <v>treatment</v>
      </c>
    </row>
    <row r="427" spans="1:6" x14ac:dyDescent="0.3">
      <c r="A427">
        <v>426</v>
      </c>
      <c r="B427">
        <v>1946</v>
      </c>
      <c r="C427" t="s">
        <v>264</v>
      </c>
      <c r="D427">
        <v>135000</v>
      </c>
      <c r="E427">
        <v>0.38665451030381315</v>
      </c>
      <c r="F427" t="str">
        <f t="shared" si="6"/>
        <v>treatment</v>
      </c>
    </row>
    <row r="428" spans="1:6" x14ac:dyDescent="0.3">
      <c r="A428">
        <v>427</v>
      </c>
      <c r="B428">
        <v>1989</v>
      </c>
      <c r="C428" t="s">
        <v>265</v>
      </c>
      <c r="D428">
        <v>275000</v>
      </c>
      <c r="E428">
        <v>0.18213680236738738</v>
      </c>
      <c r="F428" t="str">
        <f t="shared" si="6"/>
        <v>A1</v>
      </c>
    </row>
    <row r="429" spans="1:6" x14ac:dyDescent="0.3">
      <c r="A429">
        <v>428</v>
      </c>
      <c r="B429">
        <v>1957</v>
      </c>
      <c r="C429" t="s">
        <v>264</v>
      </c>
      <c r="D429">
        <v>109008</v>
      </c>
      <c r="E429">
        <v>0.42141777971303129</v>
      </c>
      <c r="F429" t="str">
        <f t="shared" si="6"/>
        <v>treatment</v>
      </c>
    </row>
    <row r="430" spans="1:6" x14ac:dyDescent="0.3">
      <c r="A430">
        <v>429</v>
      </c>
      <c r="B430">
        <v>2007</v>
      </c>
      <c r="C430" t="s">
        <v>265</v>
      </c>
      <c r="D430">
        <v>195400</v>
      </c>
      <c r="E430">
        <v>0.35272784413746383</v>
      </c>
      <c r="F430" t="str">
        <f t="shared" si="6"/>
        <v>A1</v>
      </c>
    </row>
    <row r="431" spans="1:6" x14ac:dyDescent="0.3">
      <c r="A431">
        <v>430</v>
      </c>
      <c r="B431">
        <v>1988</v>
      </c>
      <c r="C431" t="s">
        <v>265</v>
      </c>
      <c r="D431">
        <v>175000</v>
      </c>
      <c r="E431">
        <v>0.91498811685340686</v>
      </c>
      <c r="F431" t="str">
        <f t="shared" si="6"/>
        <v>A2</v>
      </c>
    </row>
    <row r="432" spans="1:6" x14ac:dyDescent="0.3">
      <c r="A432">
        <v>431</v>
      </c>
      <c r="B432">
        <v>1971</v>
      </c>
      <c r="C432" t="s">
        <v>264</v>
      </c>
      <c r="D432">
        <v>85400</v>
      </c>
      <c r="E432">
        <v>0.77339047528216687</v>
      </c>
      <c r="F432" t="str">
        <f t="shared" si="6"/>
        <v>treatment</v>
      </c>
    </row>
    <row r="433" spans="1:6" x14ac:dyDescent="0.3">
      <c r="A433">
        <v>432</v>
      </c>
      <c r="B433">
        <v>1920</v>
      </c>
      <c r="C433" t="s">
        <v>264</v>
      </c>
      <c r="D433">
        <v>79900</v>
      </c>
      <c r="E433">
        <v>0.11655840495646574</v>
      </c>
      <c r="F433" t="str">
        <f t="shared" si="6"/>
        <v>treatment</v>
      </c>
    </row>
    <row r="434" spans="1:6" x14ac:dyDescent="0.3">
      <c r="A434">
        <v>433</v>
      </c>
      <c r="B434">
        <v>1971</v>
      </c>
      <c r="C434" t="s">
        <v>264</v>
      </c>
      <c r="D434">
        <v>122500</v>
      </c>
      <c r="E434">
        <v>0.19901415979266401</v>
      </c>
      <c r="F434" t="str">
        <f t="shared" si="6"/>
        <v>treatment</v>
      </c>
    </row>
    <row r="435" spans="1:6" x14ac:dyDescent="0.3">
      <c r="A435">
        <v>434</v>
      </c>
      <c r="B435">
        <v>1997</v>
      </c>
      <c r="C435" t="s">
        <v>265</v>
      </c>
      <c r="D435">
        <v>181000</v>
      </c>
      <c r="E435">
        <v>0.91772906290579404</v>
      </c>
      <c r="F435" t="str">
        <f t="shared" si="6"/>
        <v>A2</v>
      </c>
    </row>
    <row r="436" spans="1:6" x14ac:dyDescent="0.3">
      <c r="A436">
        <v>435</v>
      </c>
      <c r="B436">
        <v>1972</v>
      </c>
      <c r="C436" t="s">
        <v>264</v>
      </c>
      <c r="D436">
        <v>81000</v>
      </c>
      <c r="E436">
        <v>0.22636013306491565</v>
      </c>
      <c r="F436" t="str">
        <f t="shared" si="6"/>
        <v>treatment</v>
      </c>
    </row>
    <row r="437" spans="1:6" x14ac:dyDescent="0.3">
      <c r="A437">
        <v>436</v>
      </c>
      <c r="B437">
        <v>1996</v>
      </c>
      <c r="C437" t="s">
        <v>265</v>
      </c>
      <c r="D437">
        <v>212000</v>
      </c>
      <c r="E437">
        <v>0.63558597228239533</v>
      </c>
      <c r="F437" t="str">
        <f t="shared" si="6"/>
        <v>A2</v>
      </c>
    </row>
    <row r="438" spans="1:6" x14ac:dyDescent="0.3">
      <c r="A438">
        <v>437</v>
      </c>
      <c r="B438">
        <v>1920</v>
      </c>
      <c r="C438" t="s">
        <v>264</v>
      </c>
      <c r="D438">
        <v>116000</v>
      </c>
      <c r="E438">
        <v>0.59881605057339715</v>
      </c>
      <c r="F438" t="str">
        <f t="shared" si="6"/>
        <v>treatment</v>
      </c>
    </row>
    <row r="439" spans="1:6" x14ac:dyDescent="0.3">
      <c r="A439">
        <v>438</v>
      </c>
      <c r="B439">
        <v>1926</v>
      </c>
      <c r="C439" t="s">
        <v>264</v>
      </c>
      <c r="D439">
        <v>119000</v>
      </c>
      <c r="E439">
        <v>0.3319146721529147</v>
      </c>
      <c r="F439" t="str">
        <f t="shared" si="6"/>
        <v>treatment</v>
      </c>
    </row>
    <row r="440" spans="1:6" x14ac:dyDescent="0.3">
      <c r="A440">
        <v>439</v>
      </c>
      <c r="B440">
        <v>1913</v>
      </c>
      <c r="C440" t="s">
        <v>264</v>
      </c>
      <c r="D440">
        <v>90350</v>
      </c>
      <c r="E440">
        <v>0.22283314588279346</v>
      </c>
      <c r="F440" t="str">
        <f t="shared" si="6"/>
        <v>treatment</v>
      </c>
    </row>
    <row r="441" spans="1:6" x14ac:dyDescent="0.3">
      <c r="A441">
        <v>440</v>
      </c>
      <c r="B441">
        <v>1920</v>
      </c>
      <c r="C441" t="s">
        <v>264</v>
      </c>
      <c r="D441">
        <v>110000</v>
      </c>
      <c r="E441">
        <v>0.30403672760072042</v>
      </c>
      <c r="F441" t="str">
        <f t="shared" si="6"/>
        <v>treatment</v>
      </c>
    </row>
    <row r="442" spans="1:6" x14ac:dyDescent="0.3">
      <c r="A442">
        <v>441</v>
      </c>
      <c r="B442">
        <v>2008</v>
      </c>
      <c r="C442" t="s">
        <v>265</v>
      </c>
      <c r="D442">
        <v>555000</v>
      </c>
      <c r="E442">
        <v>0.55983412699224555</v>
      </c>
      <c r="F442" t="str">
        <f t="shared" si="6"/>
        <v>A2</v>
      </c>
    </row>
    <row r="443" spans="1:6" x14ac:dyDescent="0.3">
      <c r="A443">
        <v>442</v>
      </c>
      <c r="B443">
        <v>1955</v>
      </c>
      <c r="C443" t="s">
        <v>264</v>
      </c>
      <c r="D443">
        <v>118000</v>
      </c>
      <c r="E443">
        <v>0.9323216670943707</v>
      </c>
      <c r="F443" t="str">
        <f t="shared" si="6"/>
        <v>treatment</v>
      </c>
    </row>
    <row r="444" spans="1:6" x14ac:dyDescent="0.3">
      <c r="A444">
        <v>443</v>
      </c>
      <c r="B444">
        <v>1930</v>
      </c>
      <c r="C444" t="s">
        <v>264</v>
      </c>
      <c r="D444">
        <v>162900</v>
      </c>
      <c r="E444">
        <v>7.2863101442237066E-2</v>
      </c>
      <c r="F444" t="str">
        <f t="shared" si="6"/>
        <v>treatment</v>
      </c>
    </row>
    <row r="445" spans="1:6" x14ac:dyDescent="0.3">
      <c r="A445">
        <v>444</v>
      </c>
      <c r="B445">
        <v>2006</v>
      </c>
      <c r="C445" t="s">
        <v>265</v>
      </c>
      <c r="D445">
        <v>172500</v>
      </c>
      <c r="E445">
        <v>0.55366125454051618</v>
      </c>
      <c r="F445" t="str">
        <f t="shared" si="6"/>
        <v>A2</v>
      </c>
    </row>
    <row r="446" spans="1:6" x14ac:dyDescent="0.3">
      <c r="A446">
        <v>445</v>
      </c>
      <c r="B446">
        <v>1994</v>
      </c>
      <c r="C446" t="s">
        <v>265</v>
      </c>
      <c r="D446">
        <v>210000</v>
      </c>
      <c r="E446">
        <v>0.94959459482554232</v>
      </c>
      <c r="F446" t="str">
        <f t="shared" si="6"/>
        <v>A2</v>
      </c>
    </row>
    <row r="447" spans="1:6" x14ac:dyDescent="0.3">
      <c r="A447">
        <v>446</v>
      </c>
      <c r="B447">
        <v>1956</v>
      </c>
      <c r="C447" t="s">
        <v>264</v>
      </c>
      <c r="D447">
        <v>127500</v>
      </c>
      <c r="E447">
        <v>0.84074543953653891</v>
      </c>
      <c r="F447" t="str">
        <f t="shared" si="6"/>
        <v>treatment</v>
      </c>
    </row>
    <row r="448" spans="1:6" x14ac:dyDescent="0.3">
      <c r="A448">
        <v>447</v>
      </c>
      <c r="B448">
        <v>1966</v>
      </c>
      <c r="C448" t="s">
        <v>264</v>
      </c>
      <c r="D448">
        <v>190000</v>
      </c>
      <c r="E448">
        <v>0.44145000244582977</v>
      </c>
      <c r="F448" t="str">
        <f t="shared" si="6"/>
        <v>treatment</v>
      </c>
    </row>
    <row r="449" spans="1:6" x14ac:dyDescent="0.3">
      <c r="A449">
        <v>448</v>
      </c>
      <c r="B449">
        <v>1998</v>
      </c>
      <c r="C449" t="s">
        <v>265</v>
      </c>
      <c r="D449">
        <v>199900</v>
      </c>
      <c r="E449">
        <v>0.61149522953780289</v>
      </c>
      <c r="F449" t="str">
        <f t="shared" si="6"/>
        <v>A2</v>
      </c>
    </row>
    <row r="450" spans="1:6" x14ac:dyDescent="0.3">
      <c r="A450">
        <v>449</v>
      </c>
      <c r="B450">
        <v>1937</v>
      </c>
      <c r="C450" t="s">
        <v>264</v>
      </c>
      <c r="D450">
        <v>119500</v>
      </c>
      <c r="E450">
        <v>0.2308986979966382</v>
      </c>
      <c r="F450" t="str">
        <f t="shared" si="6"/>
        <v>treatment</v>
      </c>
    </row>
    <row r="451" spans="1:6" x14ac:dyDescent="0.3">
      <c r="A451">
        <v>450</v>
      </c>
      <c r="B451">
        <v>1948</v>
      </c>
      <c r="C451" t="s">
        <v>264</v>
      </c>
      <c r="D451">
        <v>120000</v>
      </c>
      <c r="E451">
        <v>0.12553302278204825</v>
      </c>
      <c r="F451" t="str">
        <f t="shared" ref="F451:F514" si="7">IF(AND(E451&lt;0.5,C451="control"),"A1",
    IF(AND(E451&gt;0.5,C451="control"),"A2",
    "treatment"))</f>
        <v>treatment</v>
      </c>
    </row>
    <row r="452" spans="1:6" x14ac:dyDescent="0.3">
      <c r="A452">
        <v>451</v>
      </c>
      <c r="B452">
        <v>1930</v>
      </c>
      <c r="C452" t="s">
        <v>264</v>
      </c>
      <c r="D452">
        <v>110000</v>
      </c>
      <c r="E452">
        <v>0.51584800373327866</v>
      </c>
      <c r="F452" t="str">
        <f t="shared" si="7"/>
        <v>treatment</v>
      </c>
    </row>
    <row r="453" spans="1:6" x14ac:dyDescent="0.3">
      <c r="A453">
        <v>452</v>
      </c>
      <c r="B453">
        <v>1975</v>
      </c>
      <c r="C453" t="s">
        <v>265</v>
      </c>
      <c r="D453">
        <v>280000</v>
      </c>
      <c r="E453">
        <v>0.1352967374407188</v>
      </c>
      <c r="F453" t="str">
        <f t="shared" si="7"/>
        <v>A1</v>
      </c>
    </row>
    <row r="454" spans="1:6" x14ac:dyDescent="0.3">
      <c r="A454">
        <v>453</v>
      </c>
      <c r="B454">
        <v>1996</v>
      </c>
      <c r="C454" t="s">
        <v>265</v>
      </c>
      <c r="D454">
        <v>204000</v>
      </c>
      <c r="E454">
        <v>0.23903821405573622</v>
      </c>
      <c r="F454" t="str">
        <f t="shared" si="7"/>
        <v>A1</v>
      </c>
    </row>
    <row r="455" spans="1:6" x14ac:dyDescent="0.3">
      <c r="A455">
        <v>454</v>
      </c>
      <c r="B455">
        <v>2008</v>
      </c>
      <c r="C455" t="s">
        <v>265</v>
      </c>
      <c r="D455">
        <v>210000</v>
      </c>
      <c r="E455">
        <v>0.89446772980856626</v>
      </c>
      <c r="F455" t="str">
        <f t="shared" si="7"/>
        <v>A2</v>
      </c>
    </row>
    <row r="456" spans="1:6" x14ac:dyDescent="0.3">
      <c r="A456">
        <v>455</v>
      </c>
      <c r="B456">
        <v>1976</v>
      </c>
      <c r="C456" t="s">
        <v>265</v>
      </c>
      <c r="D456">
        <v>188000</v>
      </c>
      <c r="E456">
        <v>0.20678203256851579</v>
      </c>
      <c r="F456" t="str">
        <f t="shared" si="7"/>
        <v>A1</v>
      </c>
    </row>
    <row r="457" spans="1:6" x14ac:dyDescent="0.3">
      <c r="A457">
        <v>456</v>
      </c>
      <c r="B457">
        <v>1973</v>
      </c>
      <c r="C457" t="s">
        <v>265</v>
      </c>
      <c r="D457">
        <v>175500</v>
      </c>
      <c r="E457">
        <v>0.73344335814878425</v>
      </c>
      <c r="F457" t="str">
        <f t="shared" si="7"/>
        <v>A2</v>
      </c>
    </row>
    <row r="458" spans="1:6" x14ac:dyDescent="0.3">
      <c r="A458">
        <v>457</v>
      </c>
      <c r="B458">
        <v>1916</v>
      </c>
      <c r="C458" t="s">
        <v>264</v>
      </c>
      <c r="D458">
        <v>98000</v>
      </c>
      <c r="E458">
        <v>0.51651770363832361</v>
      </c>
      <c r="F458" t="str">
        <f t="shared" si="7"/>
        <v>treatment</v>
      </c>
    </row>
    <row r="459" spans="1:6" x14ac:dyDescent="0.3">
      <c r="A459">
        <v>458</v>
      </c>
      <c r="B459">
        <v>1954</v>
      </c>
      <c r="C459" t="s">
        <v>264</v>
      </c>
      <c r="D459">
        <v>256000</v>
      </c>
      <c r="E459">
        <v>3.6039218896025238E-2</v>
      </c>
      <c r="F459" t="str">
        <f t="shared" si="7"/>
        <v>treatment</v>
      </c>
    </row>
    <row r="460" spans="1:6" x14ac:dyDescent="0.3">
      <c r="A460">
        <v>459</v>
      </c>
      <c r="B460">
        <v>1925</v>
      </c>
      <c r="C460" t="s">
        <v>264</v>
      </c>
      <c r="D460">
        <v>161000</v>
      </c>
      <c r="E460">
        <v>0.47907924134996915</v>
      </c>
      <c r="F460" t="str">
        <f t="shared" si="7"/>
        <v>treatment</v>
      </c>
    </row>
    <row r="461" spans="1:6" x14ac:dyDescent="0.3">
      <c r="A461">
        <v>460</v>
      </c>
      <c r="B461">
        <v>1950</v>
      </c>
      <c r="C461" t="s">
        <v>264</v>
      </c>
      <c r="D461">
        <v>110000</v>
      </c>
      <c r="E461">
        <v>0.81758295294870753</v>
      </c>
      <c r="F461" t="str">
        <f t="shared" si="7"/>
        <v>treatment</v>
      </c>
    </row>
    <row r="462" spans="1:6" x14ac:dyDescent="0.3">
      <c r="A462">
        <v>461</v>
      </c>
      <c r="B462">
        <v>2009</v>
      </c>
      <c r="C462" t="s">
        <v>265</v>
      </c>
      <c r="D462">
        <v>263435</v>
      </c>
      <c r="E462">
        <v>0.88418860669629262</v>
      </c>
      <c r="F462" t="str">
        <f t="shared" si="7"/>
        <v>A2</v>
      </c>
    </row>
    <row r="463" spans="1:6" x14ac:dyDescent="0.3">
      <c r="A463">
        <v>462</v>
      </c>
      <c r="B463">
        <v>1936</v>
      </c>
      <c r="C463" t="s">
        <v>264</v>
      </c>
      <c r="D463">
        <v>155000</v>
      </c>
      <c r="E463">
        <v>2.8618885502999403E-2</v>
      </c>
      <c r="F463" t="str">
        <f t="shared" si="7"/>
        <v>treatment</v>
      </c>
    </row>
    <row r="464" spans="1:6" x14ac:dyDescent="0.3">
      <c r="A464">
        <v>463</v>
      </c>
      <c r="B464">
        <v>1965</v>
      </c>
      <c r="C464" t="s">
        <v>264</v>
      </c>
      <c r="D464">
        <v>62383</v>
      </c>
      <c r="E464">
        <v>0.27535824839835255</v>
      </c>
      <c r="F464" t="str">
        <f t="shared" si="7"/>
        <v>treatment</v>
      </c>
    </row>
    <row r="465" spans="1:6" x14ac:dyDescent="0.3">
      <c r="A465">
        <v>464</v>
      </c>
      <c r="B465">
        <v>1934</v>
      </c>
      <c r="C465" t="s">
        <v>264</v>
      </c>
      <c r="D465">
        <v>188700</v>
      </c>
      <c r="E465">
        <v>0.38207117025854687</v>
      </c>
      <c r="F465" t="str">
        <f t="shared" si="7"/>
        <v>treatment</v>
      </c>
    </row>
    <row r="466" spans="1:6" x14ac:dyDescent="0.3">
      <c r="A466">
        <v>465</v>
      </c>
      <c r="B466">
        <v>1978</v>
      </c>
      <c r="C466" t="s">
        <v>265</v>
      </c>
      <c r="D466">
        <v>124000</v>
      </c>
      <c r="E466">
        <v>0.99779929277409007</v>
      </c>
      <c r="F466" t="str">
        <f t="shared" si="7"/>
        <v>A2</v>
      </c>
    </row>
    <row r="467" spans="1:6" x14ac:dyDescent="0.3">
      <c r="A467">
        <v>466</v>
      </c>
      <c r="B467">
        <v>2004</v>
      </c>
      <c r="C467" t="s">
        <v>265</v>
      </c>
      <c r="D467">
        <v>178740</v>
      </c>
      <c r="E467">
        <v>0.84415520396958388</v>
      </c>
      <c r="F467" t="str">
        <f t="shared" si="7"/>
        <v>A2</v>
      </c>
    </row>
    <row r="468" spans="1:6" x14ac:dyDescent="0.3">
      <c r="A468">
        <v>467</v>
      </c>
      <c r="B468">
        <v>1970</v>
      </c>
      <c r="C468" t="s">
        <v>264</v>
      </c>
      <c r="D468">
        <v>167000</v>
      </c>
      <c r="E468">
        <v>0.57873955363432217</v>
      </c>
      <c r="F468" t="str">
        <f t="shared" si="7"/>
        <v>treatment</v>
      </c>
    </row>
    <row r="469" spans="1:6" x14ac:dyDescent="0.3">
      <c r="A469">
        <v>468</v>
      </c>
      <c r="B469">
        <v>1942</v>
      </c>
      <c r="C469" t="s">
        <v>264</v>
      </c>
      <c r="D469">
        <v>146500</v>
      </c>
      <c r="E469">
        <v>0.65573119637470267</v>
      </c>
      <c r="F469" t="str">
        <f t="shared" si="7"/>
        <v>treatment</v>
      </c>
    </row>
    <row r="470" spans="1:6" x14ac:dyDescent="0.3">
      <c r="A470">
        <v>469</v>
      </c>
      <c r="B470">
        <v>2006</v>
      </c>
      <c r="C470" t="s">
        <v>265</v>
      </c>
      <c r="D470">
        <v>250000</v>
      </c>
      <c r="E470">
        <v>0.6720771840469163</v>
      </c>
      <c r="F470" t="str">
        <f t="shared" si="7"/>
        <v>A2</v>
      </c>
    </row>
    <row r="471" spans="1:6" x14ac:dyDescent="0.3">
      <c r="A471">
        <v>470</v>
      </c>
      <c r="B471">
        <v>1993</v>
      </c>
      <c r="C471" t="s">
        <v>265</v>
      </c>
      <c r="D471">
        <v>187000</v>
      </c>
      <c r="E471">
        <v>0.17478946063130463</v>
      </c>
      <c r="F471" t="str">
        <f t="shared" si="7"/>
        <v>A1</v>
      </c>
    </row>
    <row r="472" spans="1:6" x14ac:dyDescent="0.3">
      <c r="A472">
        <v>471</v>
      </c>
      <c r="B472">
        <v>1985</v>
      </c>
      <c r="C472" t="s">
        <v>265</v>
      </c>
      <c r="D472">
        <v>212000</v>
      </c>
      <c r="E472">
        <v>0.88258399278070665</v>
      </c>
      <c r="F472" t="str">
        <f t="shared" si="7"/>
        <v>A2</v>
      </c>
    </row>
    <row r="473" spans="1:6" x14ac:dyDescent="0.3">
      <c r="A473">
        <v>472</v>
      </c>
      <c r="B473">
        <v>1977</v>
      </c>
      <c r="C473" t="s">
        <v>265</v>
      </c>
      <c r="D473">
        <v>190000</v>
      </c>
      <c r="E473">
        <v>2.5386347862723868E-2</v>
      </c>
      <c r="F473" t="str">
        <f t="shared" si="7"/>
        <v>A1</v>
      </c>
    </row>
    <row r="474" spans="1:6" x14ac:dyDescent="0.3">
      <c r="A474">
        <v>473</v>
      </c>
      <c r="B474">
        <v>2005</v>
      </c>
      <c r="C474" t="s">
        <v>265</v>
      </c>
      <c r="D474">
        <v>148000</v>
      </c>
      <c r="E474">
        <v>0.43655914253021155</v>
      </c>
      <c r="F474" t="str">
        <f t="shared" si="7"/>
        <v>A1</v>
      </c>
    </row>
    <row r="475" spans="1:6" x14ac:dyDescent="0.3">
      <c r="A475">
        <v>474</v>
      </c>
      <c r="B475">
        <v>2006</v>
      </c>
      <c r="C475" t="s">
        <v>265</v>
      </c>
      <c r="D475">
        <v>440000</v>
      </c>
      <c r="E475">
        <v>7.8017603090004273E-2</v>
      </c>
      <c r="F475" t="str">
        <f t="shared" si="7"/>
        <v>A1</v>
      </c>
    </row>
    <row r="476" spans="1:6" x14ac:dyDescent="0.3">
      <c r="A476">
        <v>475</v>
      </c>
      <c r="B476">
        <v>2000</v>
      </c>
      <c r="C476" t="s">
        <v>265</v>
      </c>
      <c r="D476">
        <v>251000</v>
      </c>
      <c r="E476">
        <v>0.3987187067875102</v>
      </c>
      <c r="F476" t="str">
        <f t="shared" si="7"/>
        <v>A1</v>
      </c>
    </row>
    <row r="477" spans="1:6" x14ac:dyDescent="0.3">
      <c r="A477">
        <v>476</v>
      </c>
      <c r="B477">
        <v>1963</v>
      </c>
      <c r="C477" t="s">
        <v>264</v>
      </c>
      <c r="D477">
        <v>132500</v>
      </c>
      <c r="E477">
        <v>0.33364770847788916</v>
      </c>
      <c r="F477" t="str">
        <f t="shared" si="7"/>
        <v>treatment</v>
      </c>
    </row>
    <row r="478" spans="1:6" x14ac:dyDescent="0.3">
      <c r="A478">
        <v>477</v>
      </c>
      <c r="B478">
        <v>1997</v>
      </c>
      <c r="C478" t="s">
        <v>265</v>
      </c>
      <c r="D478">
        <v>208900</v>
      </c>
      <c r="E478">
        <v>0.6185961831520288</v>
      </c>
      <c r="F478" t="str">
        <f t="shared" si="7"/>
        <v>A2</v>
      </c>
    </row>
    <row r="479" spans="1:6" x14ac:dyDescent="0.3">
      <c r="A479">
        <v>478</v>
      </c>
      <c r="B479">
        <v>2006</v>
      </c>
      <c r="C479" t="s">
        <v>265</v>
      </c>
      <c r="D479">
        <v>380000</v>
      </c>
      <c r="E479">
        <v>0.26259524513898158</v>
      </c>
      <c r="F479" t="str">
        <f t="shared" si="7"/>
        <v>A1</v>
      </c>
    </row>
    <row r="480" spans="1:6" x14ac:dyDescent="0.3">
      <c r="A480">
        <v>479</v>
      </c>
      <c r="B480">
        <v>2007</v>
      </c>
      <c r="C480" t="s">
        <v>265</v>
      </c>
      <c r="D480">
        <v>297000</v>
      </c>
      <c r="E480">
        <v>0.33582811873221963</v>
      </c>
      <c r="F480" t="str">
        <f t="shared" si="7"/>
        <v>A1</v>
      </c>
    </row>
    <row r="481" spans="1:6" x14ac:dyDescent="0.3">
      <c r="A481">
        <v>480</v>
      </c>
      <c r="B481">
        <v>1937</v>
      </c>
      <c r="C481" t="s">
        <v>264</v>
      </c>
      <c r="D481">
        <v>89471</v>
      </c>
      <c r="E481">
        <v>0.84413488132377812</v>
      </c>
      <c r="F481" t="str">
        <f t="shared" si="7"/>
        <v>treatment</v>
      </c>
    </row>
    <row r="482" spans="1:6" x14ac:dyDescent="0.3">
      <c r="A482">
        <v>481</v>
      </c>
      <c r="B482">
        <v>2004</v>
      </c>
      <c r="C482" t="s">
        <v>265</v>
      </c>
      <c r="D482">
        <v>326000</v>
      </c>
      <c r="E482">
        <v>0.3324202259508251</v>
      </c>
      <c r="F482" t="str">
        <f t="shared" si="7"/>
        <v>A1</v>
      </c>
    </row>
    <row r="483" spans="1:6" x14ac:dyDescent="0.3">
      <c r="A483">
        <v>482</v>
      </c>
      <c r="B483">
        <v>2003</v>
      </c>
      <c r="C483" t="s">
        <v>265</v>
      </c>
      <c r="D483">
        <v>374000</v>
      </c>
      <c r="E483">
        <v>0.98743893317323672</v>
      </c>
      <c r="F483" t="str">
        <f t="shared" si="7"/>
        <v>A2</v>
      </c>
    </row>
    <row r="484" spans="1:6" x14ac:dyDescent="0.3">
      <c r="A484">
        <v>483</v>
      </c>
      <c r="B484">
        <v>1915</v>
      </c>
      <c r="C484" t="s">
        <v>264</v>
      </c>
      <c r="D484">
        <v>155000</v>
      </c>
      <c r="E484">
        <v>0.71536530094030382</v>
      </c>
      <c r="F484" t="str">
        <f t="shared" si="7"/>
        <v>treatment</v>
      </c>
    </row>
    <row r="485" spans="1:6" x14ac:dyDescent="0.3">
      <c r="A485">
        <v>484</v>
      </c>
      <c r="B485">
        <v>1998</v>
      </c>
      <c r="C485" t="s">
        <v>265</v>
      </c>
      <c r="D485">
        <v>164000</v>
      </c>
      <c r="E485">
        <v>5.1410487906112357E-2</v>
      </c>
      <c r="F485" t="str">
        <f t="shared" si="7"/>
        <v>A1</v>
      </c>
    </row>
    <row r="486" spans="1:6" x14ac:dyDescent="0.3">
      <c r="A486">
        <v>485</v>
      </c>
      <c r="B486">
        <v>1962</v>
      </c>
      <c r="C486" t="s">
        <v>264</v>
      </c>
      <c r="D486">
        <v>132500</v>
      </c>
      <c r="E486">
        <v>0.31866952281594618</v>
      </c>
      <c r="F486" t="str">
        <f t="shared" si="7"/>
        <v>treatment</v>
      </c>
    </row>
    <row r="487" spans="1:6" x14ac:dyDescent="0.3">
      <c r="A487">
        <v>486</v>
      </c>
      <c r="B487">
        <v>1950</v>
      </c>
      <c r="C487" t="s">
        <v>264</v>
      </c>
      <c r="D487">
        <v>147000</v>
      </c>
      <c r="E487">
        <v>0.78115673252264795</v>
      </c>
      <c r="F487" t="str">
        <f t="shared" si="7"/>
        <v>treatment</v>
      </c>
    </row>
    <row r="488" spans="1:6" x14ac:dyDescent="0.3">
      <c r="A488">
        <v>487</v>
      </c>
      <c r="B488">
        <v>1965</v>
      </c>
      <c r="C488" t="s">
        <v>264</v>
      </c>
      <c r="D488">
        <v>156000</v>
      </c>
      <c r="E488">
        <v>0.62189087376240704</v>
      </c>
      <c r="F488" t="str">
        <f t="shared" si="7"/>
        <v>treatment</v>
      </c>
    </row>
    <row r="489" spans="1:6" x14ac:dyDescent="0.3">
      <c r="A489">
        <v>488</v>
      </c>
      <c r="B489">
        <v>1971</v>
      </c>
      <c r="C489" t="s">
        <v>264</v>
      </c>
      <c r="D489">
        <v>175000</v>
      </c>
      <c r="E489">
        <v>0.81928585735695458</v>
      </c>
      <c r="F489" t="str">
        <f t="shared" si="7"/>
        <v>treatment</v>
      </c>
    </row>
    <row r="490" spans="1:6" x14ac:dyDescent="0.3">
      <c r="A490">
        <v>489</v>
      </c>
      <c r="B490">
        <v>1900</v>
      </c>
      <c r="C490" t="s">
        <v>264</v>
      </c>
      <c r="D490">
        <v>160000</v>
      </c>
      <c r="E490">
        <v>0.46208139743728427</v>
      </c>
      <c r="F490" t="str">
        <f t="shared" si="7"/>
        <v>treatment</v>
      </c>
    </row>
    <row r="491" spans="1:6" x14ac:dyDescent="0.3">
      <c r="A491">
        <v>490</v>
      </c>
      <c r="B491">
        <v>1970</v>
      </c>
      <c r="C491" t="s">
        <v>264</v>
      </c>
      <c r="D491">
        <v>86000</v>
      </c>
      <c r="E491">
        <v>0.10354717961276561</v>
      </c>
      <c r="F491" t="str">
        <f t="shared" si="7"/>
        <v>treatment</v>
      </c>
    </row>
    <row r="492" spans="1:6" x14ac:dyDescent="0.3">
      <c r="A492">
        <v>491</v>
      </c>
      <c r="B492">
        <v>1976</v>
      </c>
      <c r="C492" t="s">
        <v>265</v>
      </c>
      <c r="D492">
        <v>115000</v>
      </c>
      <c r="E492">
        <v>0.27400053017270221</v>
      </c>
      <c r="F492" t="str">
        <f t="shared" si="7"/>
        <v>A1</v>
      </c>
    </row>
    <row r="493" spans="1:6" x14ac:dyDescent="0.3">
      <c r="A493">
        <v>492</v>
      </c>
      <c r="B493">
        <v>1941</v>
      </c>
      <c r="C493" t="s">
        <v>264</v>
      </c>
      <c r="D493">
        <v>133000</v>
      </c>
      <c r="E493">
        <v>0.66228837343931457</v>
      </c>
      <c r="F493" t="str">
        <f t="shared" si="7"/>
        <v>treatment</v>
      </c>
    </row>
    <row r="494" spans="1:6" x14ac:dyDescent="0.3">
      <c r="A494">
        <v>493</v>
      </c>
      <c r="B494">
        <v>2006</v>
      </c>
      <c r="C494" t="s">
        <v>265</v>
      </c>
      <c r="D494">
        <v>172785</v>
      </c>
      <c r="E494">
        <v>0.45036911132727053</v>
      </c>
      <c r="F494" t="str">
        <f t="shared" si="7"/>
        <v>A1</v>
      </c>
    </row>
    <row r="495" spans="1:6" x14ac:dyDescent="0.3">
      <c r="A495">
        <v>494</v>
      </c>
      <c r="B495">
        <v>1960</v>
      </c>
      <c r="C495" t="s">
        <v>264</v>
      </c>
      <c r="D495">
        <v>155000</v>
      </c>
      <c r="E495">
        <v>0.11220561713729438</v>
      </c>
      <c r="F495" t="str">
        <f t="shared" si="7"/>
        <v>treatment</v>
      </c>
    </row>
    <row r="496" spans="1:6" x14ac:dyDescent="0.3">
      <c r="A496">
        <v>495</v>
      </c>
      <c r="B496">
        <v>1938</v>
      </c>
      <c r="C496" t="s">
        <v>264</v>
      </c>
      <c r="D496">
        <v>91300</v>
      </c>
      <c r="E496">
        <v>0.91325861594101077</v>
      </c>
      <c r="F496" t="str">
        <f t="shared" si="7"/>
        <v>treatment</v>
      </c>
    </row>
    <row r="497" spans="1:6" x14ac:dyDescent="0.3">
      <c r="A497">
        <v>496</v>
      </c>
      <c r="B497">
        <v>1920</v>
      </c>
      <c r="C497" t="s">
        <v>264</v>
      </c>
      <c r="D497">
        <v>34900</v>
      </c>
      <c r="E497">
        <v>0.69180279789338384</v>
      </c>
      <c r="F497" t="str">
        <f t="shared" si="7"/>
        <v>treatment</v>
      </c>
    </row>
    <row r="498" spans="1:6" x14ac:dyDescent="0.3">
      <c r="A498">
        <v>497</v>
      </c>
      <c r="B498">
        <v>1992</v>
      </c>
      <c r="C498" t="s">
        <v>265</v>
      </c>
      <c r="D498">
        <v>430000</v>
      </c>
      <c r="E498">
        <v>8.586300769970201E-2</v>
      </c>
      <c r="F498" t="str">
        <f t="shared" si="7"/>
        <v>A1</v>
      </c>
    </row>
    <row r="499" spans="1:6" x14ac:dyDescent="0.3">
      <c r="A499">
        <v>498</v>
      </c>
      <c r="B499">
        <v>1925</v>
      </c>
      <c r="C499" t="s">
        <v>264</v>
      </c>
      <c r="D499">
        <v>184000</v>
      </c>
      <c r="E499">
        <v>0.77722372337849654</v>
      </c>
      <c r="F499" t="str">
        <f t="shared" si="7"/>
        <v>treatment</v>
      </c>
    </row>
    <row r="500" spans="1:6" x14ac:dyDescent="0.3">
      <c r="A500">
        <v>499</v>
      </c>
      <c r="B500">
        <v>1967</v>
      </c>
      <c r="C500" t="s">
        <v>264</v>
      </c>
      <c r="D500">
        <v>130000</v>
      </c>
      <c r="E500">
        <v>0.25354596072083335</v>
      </c>
      <c r="F500" t="str">
        <f t="shared" si="7"/>
        <v>treatment</v>
      </c>
    </row>
    <row r="501" spans="1:6" x14ac:dyDescent="0.3">
      <c r="A501">
        <v>500</v>
      </c>
      <c r="B501">
        <v>1958</v>
      </c>
      <c r="C501" t="s">
        <v>264</v>
      </c>
      <c r="D501">
        <v>120000</v>
      </c>
      <c r="E501">
        <v>0.77093887067059852</v>
      </c>
      <c r="F501" t="str">
        <f t="shared" si="7"/>
        <v>treatment</v>
      </c>
    </row>
    <row r="502" spans="1:6" x14ac:dyDescent="0.3">
      <c r="A502">
        <v>501</v>
      </c>
      <c r="B502">
        <v>1973</v>
      </c>
      <c r="C502" t="s">
        <v>265</v>
      </c>
      <c r="D502">
        <v>113000</v>
      </c>
      <c r="E502">
        <v>0.51512515023425409</v>
      </c>
      <c r="F502" t="str">
        <f t="shared" si="7"/>
        <v>A2</v>
      </c>
    </row>
    <row r="503" spans="1:6" x14ac:dyDescent="0.3">
      <c r="A503">
        <v>502</v>
      </c>
      <c r="B503">
        <v>2005</v>
      </c>
      <c r="C503" t="s">
        <v>265</v>
      </c>
      <c r="D503">
        <v>226700</v>
      </c>
      <c r="E503">
        <v>0.44703042449139152</v>
      </c>
      <c r="F503" t="str">
        <f t="shared" si="7"/>
        <v>A1</v>
      </c>
    </row>
    <row r="504" spans="1:6" x14ac:dyDescent="0.3">
      <c r="A504">
        <v>503</v>
      </c>
      <c r="B504">
        <v>1965</v>
      </c>
      <c r="C504" t="s">
        <v>264</v>
      </c>
      <c r="D504">
        <v>140000</v>
      </c>
      <c r="E504">
        <v>0.58426486925092902</v>
      </c>
      <c r="F504" t="str">
        <f t="shared" si="7"/>
        <v>treatment</v>
      </c>
    </row>
    <row r="505" spans="1:6" x14ac:dyDescent="0.3">
      <c r="A505">
        <v>504</v>
      </c>
      <c r="B505">
        <v>1959</v>
      </c>
      <c r="C505" t="s">
        <v>264</v>
      </c>
      <c r="D505">
        <v>289000</v>
      </c>
      <c r="E505">
        <v>0.87506544898452177</v>
      </c>
      <c r="F505" t="str">
        <f t="shared" si="7"/>
        <v>treatment</v>
      </c>
    </row>
    <row r="506" spans="1:6" x14ac:dyDescent="0.3">
      <c r="A506">
        <v>505</v>
      </c>
      <c r="B506">
        <v>1974</v>
      </c>
      <c r="C506" t="s">
        <v>265</v>
      </c>
      <c r="D506">
        <v>147000</v>
      </c>
      <c r="E506">
        <v>0.80877874330852551</v>
      </c>
      <c r="F506" t="str">
        <f t="shared" si="7"/>
        <v>A2</v>
      </c>
    </row>
    <row r="507" spans="1:6" x14ac:dyDescent="0.3">
      <c r="A507">
        <v>506</v>
      </c>
      <c r="B507">
        <v>1952</v>
      </c>
      <c r="C507" t="s">
        <v>264</v>
      </c>
      <c r="D507">
        <v>124500</v>
      </c>
      <c r="E507">
        <v>0.12200582781019498</v>
      </c>
      <c r="F507" t="str">
        <f t="shared" si="7"/>
        <v>treatment</v>
      </c>
    </row>
    <row r="508" spans="1:6" x14ac:dyDescent="0.3">
      <c r="A508">
        <v>507</v>
      </c>
      <c r="B508">
        <v>1993</v>
      </c>
      <c r="C508" t="s">
        <v>265</v>
      </c>
      <c r="D508">
        <v>215000</v>
      </c>
      <c r="E508">
        <v>0.24182183999966789</v>
      </c>
      <c r="F508" t="str">
        <f t="shared" si="7"/>
        <v>A1</v>
      </c>
    </row>
    <row r="509" spans="1:6" x14ac:dyDescent="0.3">
      <c r="A509">
        <v>508</v>
      </c>
      <c r="B509">
        <v>2009</v>
      </c>
      <c r="C509" t="s">
        <v>265</v>
      </c>
      <c r="D509">
        <v>208300</v>
      </c>
      <c r="E509">
        <v>0.13280922316443344</v>
      </c>
      <c r="F509" t="str">
        <f t="shared" si="7"/>
        <v>A1</v>
      </c>
    </row>
    <row r="510" spans="1:6" x14ac:dyDescent="0.3">
      <c r="A510">
        <v>509</v>
      </c>
      <c r="B510">
        <v>1928</v>
      </c>
      <c r="C510" t="s">
        <v>264</v>
      </c>
      <c r="D510">
        <v>161000</v>
      </c>
      <c r="E510">
        <v>0.5042132758240061</v>
      </c>
      <c r="F510" t="str">
        <f t="shared" si="7"/>
        <v>treatment</v>
      </c>
    </row>
    <row r="511" spans="1:6" x14ac:dyDescent="0.3">
      <c r="A511">
        <v>510</v>
      </c>
      <c r="B511">
        <v>1959</v>
      </c>
      <c r="C511" t="s">
        <v>264</v>
      </c>
      <c r="D511">
        <v>124500</v>
      </c>
      <c r="E511">
        <v>7.9474469100718426E-2</v>
      </c>
      <c r="F511" t="str">
        <f t="shared" si="7"/>
        <v>treatment</v>
      </c>
    </row>
    <row r="512" spans="1:6" x14ac:dyDescent="0.3">
      <c r="A512">
        <v>511</v>
      </c>
      <c r="B512">
        <v>1951</v>
      </c>
      <c r="C512" t="s">
        <v>264</v>
      </c>
      <c r="D512">
        <v>164900</v>
      </c>
      <c r="E512">
        <v>0.59413522662903595</v>
      </c>
      <c r="F512" t="str">
        <f t="shared" si="7"/>
        <v>treatment</v>
      </c>
    </row>
    <row r="513" spans="1:6" x14ac:dyDescent="0.3">
      <c r="A513">
        <v>512</v>
      </c>
      <c r="B513">
        <v>2005</v>
      </c>
      <c r="C513" t="s">
        <v>265</v>
      </c>
      <c r="D513">
        <v>202665</v>
      </c>
      <c r="E513">
        <v>0.15425401510694392</v>
      </c>
      <c r="F513" t="str">
        <f t="shared" si="7"/>
        <v>A1</v>
      </c>
    </row>
    <row r="514" spans="1:6" x14ac:dyDescent="0.3">
      <c r="A514">
        <v>513</v>
      </c>
      <c r="B514">
        <v>1958</v>
      </c>
      <c r="C514" t="s">
        <v>264</v>
      </c>
      <c r="D514">
        <v>129900</v>
      </c>
      <c r="E514">
        <v>0.71313865022189338</v>
      </c>
      <c r="F514" t="str">
        <f t="shared" si="7"/>
        <v>treatment</v>
      </c>
    </row>
    <row r="515" spans="1:6" x14ac:dyDescent="0.3">
      <c r="A515">
        <v>514</v>
      </c>
      <c r="B515">
        <v>1983</v>
      </c>
      <c r="C515" t="s">
        <v>265</v>
      </c>
      <c r="D515">
        <v>134000</v>
      </c>
      <c r="E515">
        <v>0.50219915466062159</v>
      </c>
      <c r="F515" t="str">
        <f t="shared" ref="F515:F578" si="8">IF(AND(E515&lt;0.5,C515="control"),"A1",
    IF(AND(E515&gt;0.5,C515="control"),"A2",
    "treatment"))</f>
        <v>A2</v>
      </c>
    </row>
    <row r="516" spans="1:6" x14ac:dyDescent="0.3">
      <c r="A516">
        <v>515</v>
      </c>
      <c r="B516">
        <v>1926</v>
      </c>
      <c r="C516" t="s">
        <v>264</v>
      </c>
      <c r="D516">
        <v>96500</v>
      </c>
      <c r="E516">
        <v>0.90021408214908438</v>
      </c>
      <c r="F516" t="str">
        <f t="shared" si="8"/>
        <v>treatment</v>
      </c>
    </row>
    <row r="517" spans="1:6" x14ac:dyDescent="0.3">
      <c r="A517">
        <v>516</v>
      </c>
      <c r="B517">
        <v>2009</v>
      </c>
      <c r="C517" t="s">
        <v>265</v>
      </c>
      <c r="D517">
        <v>402861</v>
      </c>
      <c r="E517">
        <v>0.11456097365388729</v>
      </c>
      <c r="F517" t="str">
        <f t="shared" si="8"/>
        <v>A1</v>
      </c>
    </row>
    <row r="518" spans="1:6" x14ac:dyDescent="0.3">
      <c r="A518">
        <v>517</v>
      </c>
      <c r="B518">
        <v>1972</v>
      </c>
      <c r="C518" t="s">
        <v>264</v>
      </c>
      <c r="D518">
        <v>158000</v>
      </c>
      <c r="E518">
        <v>0.82787119729731984</v>
      </c>
      <c r="F518" t="str">
        <f t="shared" si="8"/>
        <v>treatment</v>
      </c>
    </row>
    <row r="519" spans="1:6" x14ac:dyDescent="0.3">
      <c r="A519">
        <v>518</v>
      </c>
      <c r="B519">
        <v>1996</v>
      </c>
      <c r="C519" t="s">
        <v>265</v>
      </c>
      <c r="D519">
        <v>265000</v>
      </c>
      <c r="E519">
        <v>0.11807432657688033</v>
      </c>
      <c r="F519" t="str">
        <f t="shared" si="8"/>
        <v>A1</v>
      </c>
    </row>
    <row r="520" spans="1:6" x14ac:dyDescent="0.3">
      <c r="A520">
        <v>519</v>
      </c>
      <c r="B520">
        <v>1998</v>
      </c>
      <c r="C520" t="s">
        <v>265</v>
      </c>
      <c r="D520">
        <v>211000</v>
      </c>
      <c r="E520">
        <v>0.73083666059623087</v>
      </c>
      <c r="F520" t="str">
        <f t="shared" si="8"/>
        <v>A2</v>
      </c>
    </row>
    <row r="521" spans="1:6" x14ac:dyDescent="0.3">
      <c r="A521">
        <v>520</v>
      </c>
      <c r="B521">
        <v>1926</v>
      </c>
      <c r="C521" t="s">
        <v>264</v>
      </c>
      <c r="D521">
        <v>234000</v>
      </c>
      <c r="E521">
        <v>0.65578963973423465</v>
      </c>
      <c r="F521" t="str">
        <f t="shared" si="8"/>
        <v>treatment</v>
      </c>
    </row>
    <row r="522" spans="1:6" x14ac:dyDescent="0.3">
      <c r="A522">
        <v>521</v>
      </c>
      <c r="B522">
        <v>1900</v>
      </c>
      <c r="C522" t="s">
        <v>264</v>
      </c>
      <c r="D522">
        <v>106250</v>
      </c>
      <c r="E522">
        <v>0.97863052023288832</v>
      </c>
      <c r="F522" t="str">
        <f t="shared" si="8"/>
        <v>treatment</v>
      </c>
    </row>
    <row r="523" spans="1:6" x14ac:dyDescent="0.3">
      <c r="A523">
        <v>522</v>
      </c>
      <c r="B523">
        <v>1957</v>
      </c>
      <c r="C523" t="s">
        <v>264</v>
      </c>
      <c r="D523">
        <v>150000</v>
      </c>
      <c r="E523">
        <v>0.78043449809131571</v>
      </c>
      <c r="F523" t="str">
        <f t="shared" si="8"/>
        <v>treatment</v>
      </c>
    </row>
    <row r="524" spans="1:6" x14ac:dyDescent="0.3">
      <c r="A524">
        <v>523</v>
      </c>
      <c r="B524">
        <v>1947</v>
      </c>
      <c r="C524" t="s">
        <v>264</v>
      </c>
      <c r="D524">
        <v>159000</v>
      </c>
      <c r="E524">
        <v>0.8313452011761413</v>
      </c>
      <c r="F524" t="str">
        <f t="shared" si="8"/>
        <v>treatment</v>
      </c>
    </row>
    <row r="525" spans="1:6" x14ac:dyDescent="0.3">
      <c r="A525">
        <v>524</v>
      </c>
      <c r="B525">
        <v>2007</v>
      </c>
      <c r="C525" t="s">
        <v>265</v>
      </c>
      <c r="D525">
        <v>184750</v>
      </c>
      <c r="E525">
        <v>0.14291626022353265</v>
      </c>
      <c r="F525" t="str">
        <f t="shared" si="8"/>
        <v>A1</v>
      </c>
    </row>
    <row r="526" spans="1:6" x14ac:dyDescent="0.3">
      <c r="A526">
        <v>525</v>
      </c>
      <c r="B526">
        <v>1996</v>
      </c>
      <c r="C526" t="s">
        <v>265</v>
      </c>
      <c r="D526">
        <v>315750</v>
      </c>
      <c r="E526">
        <v>0.10286224542452105</v>
      </c>
      <c r="F526" t="str">
        <f t="shared" si="8"/>
        <v>A1</v>
      </c>
    </row>
    <row r="527" spans="1:6" x14ac:dyDescent="0.3">
      <c r="A527">
        <v>526</v>
      </c>
      <c r="B527">
        <v>2005</v>
      </c>
      <c r="C527" t="s">
        <v>265</v>
      </c>
      <c r="D527">
        <v>176000</v>
      </c>
      <c r="E527">
        <v>0.77470040763259829</v>
      </c>
      <c r="F527" t="str">
        <f t="shared" si="8"/>
        <v>A2</v>
      </c>
    </row>
    <row r="528" spans="1:6" x14ac:dyDescent="0.3">
      <c r="A528">
        <v>527</v>
      </c>
      <c r="B528">
        <v>1956</v>
      </c>
      <c r="C528" t="s">
        <v>264</v>
      </c>
      <c r="D528">
        <v>132000</v>
      </c>
      <c r="E528">
        <v>0.68502677016014257</v>
      </c>
      <c r="F528" t="str">
        <f t="shared" si="8"/>
        <v>treatment</v>
      </c>
    </row>
    <row r="529" spans="1:6" x14ac:dyDescent="0.3">
      <c r="A529">
        <v>528</v>
      </c>
      <c r="B529">
        <v>2008</v>
      </c>
      <c r="C529" t="s">
        <v>265</v>
      </c>
      <c r="D529">
        <v>446261</v>
      </c>
      <c r="E529">
        <v>0.54157521017766386</v>
      </c>
      <c r="F529" t="str">
        <f t="shared" si="8"/>
        <v>A2</v>
      </c>
    </row>
    <row r="530" spans="1:6" x14ac:dyDescent="0.3">
      <c r="A530">
        <v>529</v>
      </c>
      <c r="B530">
        <v>1920</v>
      </c>
      <c r="C530" t="s">
        <v>264</v>
      </c>
      <c r="D530">
        <v>86000</v>
      </c>
      <c r="E530">
        <v>8.3108071228419123E-2</v>
      </c>
      <c r="F530" t="str">
        <f t="shared" si="8"/>
        <v>treatment</v>
      </c>
    </row>
    <row r="531" spans="1:6" x14ac:dyDescent="0.3">
      <c r="A531">
        <v>530</v>
      </c>
      <c r="B531">
        <v>1957</v>
      </c>
      <c r="C531" t="s">
        <v>264</v>
      </c>
      <c r="D531">
        <v>200624</v>
      </c>
      <c r="E531">
        <v>0.58397031498252394</v>
      </c>
      <c r="F531" t="str">
        <f t="shared" si="8"/>
        <v>treatment</v>
      </c>
    </row>
    <row r="532" spans="1:6" x14ac:dyDescent="0.3">
      <c r="A532">
        <v>531</v>
      </c>
      <c r="B532">
        <v>1988</v>
      </c>
      <c r="C532" t="s">
        <v>265</v>
      </c>
      <c r="D532">
        <v>175000</v>
      </c>
      <c r="E532">
        <v>0.99110122025756697</v>
      </c>
      <c r="F532" t="str">
        <f t="shared" si="8"/>
        <v>A2</v>
      </c>
    </row>
    <row r="533" spans="1:6" x14ac:dyDescent="0.3">
      <c r="A533">
        <v>532</v>
      </c>
      <c r="B533">
        <v>1920</v>
      </c>
      <c r="C533" t="s">
        <v>264</v>
      </c>
      <c r="D533">
        <v>128000</v>
      </c>
      <c r="E533">
        <v>0.98372965855500605</v>
      </c>
      <c r="F533" t="str">
        <f t="shared" si="8"/>
        <v>treatment</v>
      </c>
    </row>
    <row r="534" spans="1:6" x14ac:dyDescent="0.3">
      <c r="A534">
        <v>533</v>
      </c>
      <c r="B534">
        <v>1955</v>
      </c>
      <c r="C534" t="s">
        <v>264</v>
      </c>
      <c r="D534">
        <v>107500</v>
      </c>
      <c r="E534">
        <v>0.57623229559495714</v>
      </c>
      <c r="F534" t="str">
        <f t="shared" si="8"/>
        <v>treatment</v>
      </c>
    </row>
    <row r="535" spans="1:6" x14ac:dyDescent="0.3">
      <c r="A535">
        <v>534</v>
      </c>
      <c r="B535">
        <v>1946</v>
      </c>
      <c r="C535" t="s">
        <v>264</v>
      </c>
      <c r="D535">
        <v>39300</v>
      </c>
      <c r="E535">
        <v>0.24850791058445665</v>
      </c>
      <c r="F535" t="str">
        <f t="shared" si="8"/>
        <v>treatment</v>
      </c>
    </row>
    <row r="536" spans="1:6" x14ac:dyDescent="0.3">
      <c r="A536">
        <v>535</v>
      </c>
      <c r="B536">
        <v>2004</v>
      </c>
      <c r="C536" t="s">
        <v>265</v>
      </c>
      <c r="D536">
        <v>178000</v>
      </c>
      <c r="E536">
        <v>0.67157227836526401</v>
      </c>
      <c r="F536" t="str">
        <f t="shared" si="8"/>
        <v>A2</v>
      </c>
    </row>
    <row r="537" spans="1:6" x14ac:dyDescent="0.3">
      <c r="A537">
        <v>536</v>
      </c>
      <c r="B537">
        <v>1910</v>
      </c>
      <c r="C537" t="s">
        <v>264</v>
      </c>
      <c r="D537">
        <v>107500</v>
      </c>
      <c r="E537">
        <v>0.53324771569843954</v>
      </c>
      <c r="F537" t="str">
        <f t="shared" si="8"/>
        <v>treatment</v>
      </c>
    </row>
    <row r="538" spans="1:6" x14ac:dyDescent="0.3">
      <c r="A538">
        <v>537</v>
      </c>
      <c r="B538">
        <v>1998</v>
      </c>
      <c r="C538" t="s">
        <v>265</v>
      </c>
      <c r="D538">
        <v>188000</v>
      </c>
      <c r="E538">
        <v>0.54300316900384316</v>
      </c>
      <c r="F538" t="str">
        <f t="shared" si="8"/>
        <v>A2</v>
      </c>
    </row>
    <row r="539" spans="1:6" x14ac:dyDescent="0.3">
      <c r="A539">
        <v>538</v>
      </c>
      <c r="B539">
        <v>1972</v>
      </c>
      <c r="C539" t="s">
        <v>264</v>
      </c>
      <c r="D539">
        <v>111250</v>
      </c>
      <c r="E539">
        <v>0.16696241082102969</v>
      </c>
      <c r="F539" t="str">
        <f t="shared" si="8"/>
        <v>treatment</v>
      </c>
    </row>
    <row r="540" spans="1:6" x14ac:dyDescent="0.3">
      <c r="A540">
        <v>539</v>
      </c>
      <c r="B540">
        <v>1968</v>
      </c>
      <c r="C540" t="s">
        <v>264</v>
      </c>
      <c r="D540">
        <v>158000</v>
      </c>
      <c r="E540">
        <v>0.30814382601435086</v>
      </c>
      <c r="F540" t="str">
        <f t="shared" si="8"/>
        <v>treatment</v>
      </c>
    </row>
    <row r="541" spans="1:6" x14ac:dyDescent="0.3">
      <c r="A541">
        <v>540</v>
      </c>
      <c r="B541">
        <v>2001</v>
      </c>
      <c r="C541" t="s">
        <v>265</v>
      </c>
      <c r="D541">
        <v>272000</v>
      </c>
      <c r="E541">
        <v>0.32448663557322399</v>
      </c>
      <c r="F541" t="str">
        <f t="shared" si="8"/>
        <v>A1</v>
      </c>
    </row>
    <row r="542" spans="1:6" x14ac:dyDescent="0.3">
      <c r="A542">
        <v>541</v>
      </c>
      <c r="B542">
        <v>2006</v>
      </c>
      <c r="C542" t="s">
        <v>265</v>
      </c>
      <c r="D542">
        <v>315000</v>
      </c>
      <c r="E542">
        <v>0.35481980959997816</v>
      </c>
      <c r="F542" t="str">
        <f t="shared" si="8"/>
        <v>A1</v>
      </c>
    </row>
    <row r="543" spans="1:6" x14ac:dyDescent="0.3">
      <c r="A543">
        <v>542</v>
      </c>
      <c r="B543">
        <v>2000</v>
      </c>
      <c r="C543" t="s">
        <v>265</v>
      </c>
      <c r="D543">
        <v>248000</v>
      </c>
      <c r="E543">
        <v>0.47190499540785358</v>
      </c>
      <c r="F543" t="str">
        <f t="shared" si="8"/>
        <v>A1</v>
      </c>
    </row>
    <row r="544" spans="1:6" x14ac:dyDescent="0.3">
      <c r="A544">
        <v>543</v>
      </c>
      <c r="B544">
        <v>1998</v>
      </c>
      <c r="C544" t="s">
        <v>265</v>
      </c>
      <c r="D544">
        <v>213250</v>
      </c>
      <c r="E544">
        <v>0.55344662981157589</v>
      </c>
      <c r="F544" t="str">
        <f t="shared" si="8"/>
        <v>A2</v>
      </c>
    </row>
    <row r="545" spans="1:6" x14ac:dyDescent="0.3">
      <c r="A545">
        <v>544</v>
      </c>
      <c r="B545">
        <v>1998</v>
      </c>
      <c r="C545" t="s">
        <v>265</v>
      </c>
      <c r="D545">
        <v>133000</v>
      </c>
      <c r="E545">
        <v>0.38875311717831029</v>
      </c>
      <c r="F545" t="str">
        <f t="shared" si="8"/>
        <v>A1</v>
      </c>
    </row>
    <row r="546" spans="1:6" x14ac:dyDescent="0.3">
      <c r="A546">
        <v>545</v>
      </c>
      <c r="B546">
        <v>2006</v>
      </c>
      <c r="C546" t="s">
        <v>265</v>
      </c>
      <c r="D546">
        <v>179665</v>
      </c>
      <c r="E546">
        <v>0.78908702979631573</v>
      </c>
      <c r="F546" t="str">
        <f t="shared" si="8"/>
        <v>A2</v>
      </c>
    </row>
    <row r="547" spans="1:6" x14ac:dyDescent="0.3">
      <c r="A547">
        <v>546</v>
      </c>
      <c r="B547">
        <v>1988</v>
      </c>
      <c r="C547" t="s">
        <v>265</v>
      </c>
      <c r="D547">
        <v>229000</v>
      </c>
      <c r="E547">
        <v>0.96021669963346001</v>
      </c>
      <c r="F547" t="str">
        <f t="shared" si="8"/>
        <v>A2</v>
      </c>
    </row>
    <row r="548" spans="1:6" x14ac:dyDescent="0.3">
      <c r="A548">
        <v>547</v>
      </c>
      <c r="B548">
        <v>1923</v>
      </c>
      <c r="C548" t="s">
        <v>264</v>
      </c>
      <c r="D548">
        <v>210000</v>
      </c>
      <c r="E548">
        <v>0.30264331706104652</v>
      </c>
      <c r="F548" t="str">
        <f t="shared" si="8"/>
        <v>treatment</v>
      </c>
    </row>
    <row r="549" spans="1:6" x14ac:dyDescent="0.3">
      <c r="A549">
        <v>548</v>
      </c>
      <c r="B549">
        <v>1970</v>
      </c>
      <c r="C549" t="s">
        <v>264</v>
      </c>
      <c r="D549">
        <v>129500</v>
      </c>
      <c r="E549">
        <v>0.30864444299584937</v>
      </c>
      <c r="F549" t="str">
        <f t="shared" si="8"/>
        <v>treatment</v>
      </c>
    </row>
    <row r="550" spans="1:6" x14ac:dyDescent="0.3">
      <c r="A550">
        <v>549</v>
      </c>
      <c r="B550">
        <v>1955</v>
      </c>
      <c r="C550" t="s">
        <v>264</v>
      </c>
      <c r="D550">
        <v>125000</v>
      </c>
      <c r="E550">
        <v>0.79958726789228252</v>
      </c>
      <c r="F550" t="str">
        <f t="shared" si="8"/>
        <v>treatment</v>
      </c>
    </row>
    <row r="551" spans="1:6" x14ac:dyDescent="0.3">
      <c r="A551">
        <v>550</v>
      </c>
      <c r="B551">
        <v>2003</v>
      </c>
      <c r="C551" t="s">
        <v>265</v>
      </c>
      <c r="D551">
        <v>263000</v>
      </c>
      <c r="E551">
        <v>7.3575877451866889E-3</v>
      </c>
      <c r="F551" t="str">
        <f t="shared" si="8"/>
        <v>A1</v>
      </c>
    </row>
    <row r="552" spans="1:6" x14ac:dyDescent="0.3">
      <c r="A552">
        <v>551</v>
      </c>
      <c r="B552">
        <v>1977</v>
      </c>
      <c r="C552" t="s">
        <v>265</v>
      </c>
      <c r="D552">
        <v>140000</v>
      </c>
      <c r="E552">
        <v>0.95237542440186063</v>
      </c>
      <c r="F552" t="str">
        <f t="shared" si="8"/>
        <v>A2</v>
      </c>
    </row>
    <row r="553" spans="1:6" x14ac:dyDescent="0.3">
      <c r="A553">
        <v>552</v>
      </c>
      <c r="B553">
        <v>1957</v>
      </c>
      <c r="C553" t="s">
        <v>264</v>
      </c>
      <c r="D553">
        <v>112500</v>
      </c>
      <c r="E553">
        <v>7.8926499946110784E-2</v>
      </c>
      <c r="F553" t="str">
        <f t="shared" si="8"/>
        <v>treatment</v>
      </c>
    </row>
    <row r="554" spans="1:6" x14ac:dyDescent="0.3">
      <c r="A554">
        <v>553</v>
      </c>
      <c r="B554">
        <v>2006</v>
      </c>
      <c r="C554" t="s">
        <v>265</v>
      </c>
      <c r="D554">
        <v>255500</v>
      </c>
      <c r="E554">
        <v>0.20701623475592223</v>
      </c>
      <c r="F554" t="str">
        <f t="shared" si="8"/>
        <v>A1</v>
      </c>
    </row>
    <row r="555" spans="1:6" x14ac:dyDescent="0.3">
      <c r="A555">
        <v>554</v>
      </c>
      <c r="B555">
        <v>1949</v>
      </c>
      <c r="C555" t="s">
        <v>264</v>
      </c>
      <c r="D555">
        <v>108000</v>
      </c>
      <c r="E555">
        <v>0.63390967826274114</v>
      </c>
      <c r="F555" t="str">
        <f t="shared" si="8"/>
        <v>treatment</v>
      </c>
    </row>
    <row r="556" spans="1:6" x14ac:dyDescent="0.3">
      <c r="A556">
        <v>555</v>
      </c>
      <c r="B556">
        <v>2003</v>
      </c>
      <c r="C556" t="s">
        <v>265</v>
      </c>
      <c r="D556">
        <v>284000</v>
      </c>
      <c r="E556">
        <v>0.35201297298881484</v>
      </c>
      <c r="F556" t="str">
        <f t="shared" si="8"/>
        <v>A1</v>
      </c>
    </row>
    <row r="557" spans="1:6" x14ac:dyDescent="0.3">
      <c r="A557">
        <v>556</v>
      </c>
      <c r="B557">
        <v>1922</v>
      </c>
      <c r="C557" t="s">
        <v>264</v>
      </c>
      <c r="D557">
        <v>113000</v>
      </c>
      <c r="E557">
        <v>0.15212694098823387</v>
      </c>
      <c r="F557" t="str">
        <f t="shared" si="8"/>
        <v>treatment</v>
      </c>
    </row>
    <row r="558" spans="1:6" x14ac:dyDescent="0.3">
      <c r="A558">
        <v>557</v>
      </c>
      <c r="B558">
        <v>1957</v>
      </c>
      <c r="C558" t="s">
        <v>264</v>
      </c>
      <c r="D558">
        <v>141000</v>
      </c>
      <c r="E558">
        <v>0.10438700524902633</v>
      </c>
      <c r="F558" t="str">
        <f t="shared" si="8"/>
        <v>treatment</v>
      </c>
    </row>
    <row r="559" spans="1:6" x14ac:dyDescent="0.3">
      <c r="A559">
        <v>558</v>
      </c>
      <c r="B559">
        <v>1920</v>
      </c>
      <c r="C559" t="s">
        <v>264</v>
      </c>
      <c r="D559">
        <v>108000</v>
      </c>
      <c r="E559">
        <v>0.66508195233687695</v>
      </c>
      <c r="F559" t="str">
        <f t="shared" si="8"/>
        <v>treatment</v>
      </c>
    </row>
    <row r="560" spans="1:6" x14ac:dyDescent="0.3">
      <c r="A560">
        <v>559</v>
      </c>
      <c r="B560">
        <v>1996</v>
      </c>
      <c r="C560" t="s">
        <v>265</v>
      </c>
      <c r="D560">
        <v>175000</v>
      </c>
      <c r="E560">
        <v>0.70162949640166905</v>
      </c>
      <c r="F560" t="str">
        <f t="shared" si="8"/>
        <v>A2</v>
      </c>
    </row>
    <row r="561" spans="1:6" x14ac:dyDescent="0.3">
      <c r="A561">
        <v>560</v>
      </c>
      <c r="B561">
        <v>2003</v>
      </c>
      <c r="C561" t="s">
        <v>265</v>
      </c>
      <c r="D561">
        <v>234000</v>
      </c>
      <c r="E561">
        <v>0.72505720990180411</v>
      </c>
      <c r="F561" t="str">
        <f t="shared" si="8"/>
        <v>A2</v>
      </c>
    </row>
    <row r="562" spans="1:6" x14ac:dyDescent="0.3">
      <c r="A562">
        <v>561</v>
      </c>
      <c r="B562">
        <v>1957</v>
      </c>
      <c r="C562" t="s">
        <v>264</v>
      </c>
      <c r="D562">
        <v>121500</v>
      </c>
      <c r="E562">
        <v>0.84925974254008108</v>
      </c>
      <c r="F562" t="str">
        <f t="shared" si="8"/>
        <v>treatment</v>
      </c>
    </row>
    <row r="563" spans="1:6" x14ac:dyDescent="0.3">
      <c r="A563">
        <v>562</v>
      </c>
      <c r="B563">
        <v>1974</v>
      </c>
      <c r="C563" t="s">
        <v>265</v>
      </c>
      <c r="D563">
        <v>170000</v>
      </c>
      <c r="E563">
        <v>0.64445692038833324</v>
      </c>
      <c r="F563" t="str">
        <f t="shared" si="8"/>
        <v>A2</v>
      </c>
    </row>
    <row r="564" spans="1:6" x14ac:dyDescent="0.3">
      <c r="A564">
        <v>563</v>
      </c>
      <c r="B564">
        <v>1940</v>
      </c>
      <c r="C564" t="s">
        <v>264</v>
      </c>
      <c r="D564">
        <v>108000</v>
      </c>
      <c r="E564">
        <v>0.90361303975383855</v>
      </c>
      <c r="F564" t="str">
        <f t="shared" si="8"/>
        <v>treatment</v>
      </c>
    </row>
    <row r="565" spans="1:6" x14ac:dyDescent="0.3">
      <c r="A565">
        <v>564</v>
      </c>
      <c r="B565">
        <v>1918</v>
      </c>
      <c r="C565" t="s">
        <v>264</v>
      </c>
      <c r="D565">
        <v>185000</v>
      </c>
      <c r="E565">
        <v>0.81689003215689315</v>
      </c>
      <c r="F565" t="str">
        <f t="shared" si="8"/>
        <v>treatment</v>
      </c>
    </row>
    <row r="566" spans="1:6" x14ac:dyDescent="0.3">
      <c r="A566">
        <v>565</v>
      </c>
      <c r="B566">
        <v>1992</v>
      </c>
      <c r="C566" t="s">
        <v>265</v>
      </c>
      <c r="D566">
        <v>268000</v>
      </c>
      <c r="E566">
        <v>5.7918810787214614E-2</v>
      </c>
      <c r="F566" t="str">
        <f t="shared" si="8"/>
        <v>A1</v>
      </c>
    </row>
    <row r="567" spans="1:6" x14ac:dyDescent="0.3">
      <c r="A567">
        <v>566</v>
      </c>
      <c r="B567">
        <v>1915</v>
      </c>
      <c r="C567" t="s">
        <v>264</v>
      </c>
      <c r="D567">
        <v>128000</v>
      </c>
      <c r="E567">
        <v>0.81573682035907447</v>
      </c>
      <c r="F567" t="str">
        <f t="shared" si="8"/>
        <v>treatment</v>
      </c>
    </row>
    <row r="568" spans="1:6" x14ac:dyDescent="0.3">
      <c r="A568">
        <v>567</v>
      </c>
      <c r="B568">
        <v>2005</v>
      </c>
      <c r="C568" t="s">
        <v>265</v>
      </c>
      <c r="D568">
        <v>325000</v>
      </c>
      <c r="E568">
        <v>0.29808536622880588</v>
      </c>
      <c r="F568" t="str">
        <f t="shared" si="8"/>
        <v>A1</v>
      </c>
    </row>
    <row r="569" spans="1:6" x14ac:dyDescent="0.3">
      <c r="A569">
        <v>568</v>
      </c>
      <c r="B569">
        <v>2004</v>
      </c>
      <c r="C569" t="s">
        <v>265</v>
      </c>
      <c r="D569">
        <v>214000</v>
      </c>
      <c r="E569">
        <v>0.4405365835981071</v>
      </c>
      <c r="F569" t="str">
        <f t="shared" si="8"/>
        <v>A1</v>
      </c>
    </row>
    <row r="570" spans="1:6" x14ac:dyDescent="0.3">
      <c r="A570">
        <v>569</v>
      </c>
      <c r="B570">
        <v>1983</v>
      </c>
      <c r="C570" t="s">
        <v>265</v>
      </c>
      <c r="D570">
        <v>316600</v>
      </c>
      <c r="E570">
        <v>0.33414191908847146</v>
      </c>
      <c r="F570" t="str">
        <f t="shared" si="8"/>
        <v>A1</v>
      </c>
    </row>
    <row r="571" spans="1:6" x14ac:dyDescent="0.3">
      <c r="A571">
        <v>570</v>
      </c>
      <c r="B571">
        <v>1979</v>
      </c>
      <c r="C571" t="s">
        <v>265</v>
      </c>
      <c r="D571">
        <v>135960</v>
      </c>
      <c r="E571">
        <v>0.99435608031750178</v>
      </c>
      <c r="F571" t="str">
        <f t="shared" si="8"/>
        <v>A2</v>
      </c>
    </row>
    <row r="572" spans="1:6" x14ac:dyDescent="0.3">
      <c r="A572">
        <v>571</v>
      </c>
      <c r="B572">
        <v>1965</v>
      </c>
      <c r="C572" t="s">
        <v>264</v>
      </c>
      <c r="D572">
        <v>142600</v>
      </c>
      <c r="E572">
        <v>0.15689031196137726</v>
      </c>
      <c r="F572" t="str">
        <f t="shared" si="8"/>
        <v>treatment</v>
      </c>
    </row>
    <row r="573" spans="1:6" x14ac:dyDescent="0.3">
      <c r="A573">
        <v>572</v>
      </c>
      <c r="B573">
        <v>1959</v>
      </c>
      <c r="C573" t="s">
        <v>264</v>
      </c>
      <c r="D573">
        <v>120000</v>
      </c>
      <c r="E573">
        <v>0.14007915448706521</v>
      </c>
      <c r="F573" t="str">
        <f t="shared" si="8"/>
        <v>treatment</v>
      </c>
    </row>
    <row r="574" spans="1:6" x14ac:dyDescent="0.3">
      <c r="A574">
        <v>573</v>
      </c>
      <c r="B574">
        <v>2009</v>
      </c>
      <c r="C574" t="s">
        <v>265</v>
      </c>
      <c r="D574">
        <v>224500</v>
      </c>
      <c r="E574">
        <v>0.50480807432691621</v>
      </c>
      <c r="F574" t="str">
        <f t="shared" si="8"/>
        <v>A2</v>
      </c>
    </row>
    <row r="575" spans="1:6" x14ac:dyDescent="0.3">
      <c r="A575">
        <v>574</v>
      </c>
      <c r="B575">
        <v>2000</v>
      </c>
      <c r="C575" t="s">
        <v>265</v>
      </c>
      <c r="D575">
        <v>170000</v>
      </c>
      <c r="E575">
        <v>0.19631250325287886</v>
      </c>
      <c r="F575" t="str">
        <f t="shared" si="8"/>
        <v>A1</v>
      </c>
    </row>
    <row r="576" spans="1:6" x14ac:dyDescent="0.3">
      <c r="A576">
        <v>575</v>
      </c>
      <c r="B576">
        <v>1971</v>
      </c>
      <c r="C576" t="s">
        <v>264</v>
      </c>
      <c r="D576">
        <v>139000</v>
      </c>
      <c r="E576">
        <v>0.72556882475661166</v>
      </c>
      <c r="F576" t="str">
        <f t="shared" si="8"/>
        <v>treatment</v>
      </c>
    </row>
    <row r="577" spans="1:6" x14ac:dyDescent="0.3">
      <c r="A577">
        <v>576</v>
      </c>
      <c r="B577">
        <v>1947</v>
      </c>
      <c r="C577" t="s">
        <v>264</v>
      </c>
      <c r="D577">
        <v>118500</v>
      </c>
      <c r="E577">
        <v>0.90997052564237224</v>
      </c>
      <c r="F577" t="str">
        <f t="shared" si="8"/>
        <v>treatment</v>
      </c>
    </row>
    <row r="578" spans="1:6" x14ac:dyDescent="0.3">
      <c r="A578">
        <v>577</v>
      </c>
      <c r="B578">
        <v>1928</v>
      </c>
      <c r="C578" t="s">
        <v>264</v>
      </c>
      <c r="D578">
        <v>145000</v>
      </c>
      <c r="E578">
        <v>7.8032989512385575E-2</v>
      </c>
      <c r="F578" t="str">
        <f t="shared" si="8"/>
        <v>treatment</v>
      </c>
    </row>
    <row r="579" spans="1:6" x14ac:dyDescent="0.3">
      <c r="A579">
        <v>578</v>
      </c>
      <c r="B579">
        <v>1966</v>
      </c>
      <c r="C579" t="s">
        <v>264</v>
      </c>
      <c r="D579">
        <v>164500</v>
      </c>
      <c r="E579">
        <v>0.34568788179181298</v>
      </c>
      <c r="F579" t="str">
        <f t="shared" ref="F579:F642" si="9">IF(AND(E579&lt;0.5,C579="control"),"A1",
    IF(AND(E579&gt;0.5,C579="control"),"A2",
    "treatment"))</f>
        <v>treatment</v>
      </c>
    </row>
    <row r="580" spans="1:6" x14ac:dyDescent="0.3">
      <c r="A580">
        <v>579</v>
      </c>
      <c r="B580">
        <v>2007</v>
      </c>
      <c r="C580" t="s">
        <v>265</v>
      </c>
      <c r="D580">
        <v>146000</v>
      </c>
      <c r="E580">
        <v>0.51284584230938424</v>
      </c>
      <c r="F580" t="str">
        <f t="shared" si="9"/>
        <v>A2</v>
      </c>
    </row>
    <row r="581" spans="1:6" x14ac:dyDescent="0.3">
      <c r="A581">
        <v>580</v>
      </c>
      <c r="B581">
        <v>1954</v>
      </c>
      <c r="C581" t="s">
        <v>264</v>
      </c>
      <c r="D581">
        <v>131500</v>
      </c>
      <c r="E581">
        <v>0.4980325144060983</v>
      </c>
      <c r="F581" t="str">
        <f t="shared" si="9"/>
        <v>treatment</v>
      </c>
    </row>
    <row r="582" spans="1:6" x14ac:dyDescent="0.3">
      <c r="A582">
        <v>581</v>
      </c>
      <c r="B582">
        <v>1960</v>
      </c>
      <c r="C582" t="s">
        <v>264</v>
      </c>
      <c r="D582">
        <v>181900</v>
      </c>
      <c r="E582">
        <v>0.60235495156349095</v>
      </c>
      <c r="F582" t="str">
        <f t="shared" si="9"/>
        <v>treatment</v>
      </c>
    </row>
    <row r="583" spans="1:6" x14ac:dyDescent="0.3">
      <c r="A583">
        <v>582</v>
      </c>
      <c r="B583">
        <v>2008</v>
      </c>
      <c r="C583" t="s">
        <v>265</v>
      </c>
      <c r="D583">
        <v>253293</v>
      </c>
      <c r="E583">
        <v>0.33584718256966362</v>
      </c>
      <c r="F583" t="str">
        <f t="shared" si="9"/>
        <v>A1</v>
      </c>
    </row>
    <row r="584" spans="1:6" x14ac:dyDescent="0.3">
      <c r="A584">
        <v>583</v>
      </c>
      <c r="B584">
        <v>1990</v>
      </c>
      <c r="C584" t="s">
        <v>265</v>
      </c>
      <c r="D584">
        <v>118500</v>
      </c>
      <c r="E584">
        <v>0.63833457456842368</v>
      </c>
      <c r="F584" t="str">
        <f t="shared" si="9"/>
        <v>A2</v>
      </c>
    </row>
    <row r="585" spans="1:6" x14ac:dyDescent="0.3">
      <c r="A585">
        <v>584</v>
      </c>
      <c r="B585">
        <v>1893</v>
      </c>
      <c r="C585" t="s">
        <v>264</v>
      </c>
      <c r="D585">
        <v>325000</v>
      </c>
      <c r="E585">
        <v>0.46820948750253788</v>
      </c>
      <c r="F585" t="str">
        <f t="shared" si="9"/>
        <v>treatment</v>
      </c>
    </row>
    <row r="586" spans="1:6" x14ac:dyDescent="0.3">
      <c r="A586">
        <v>585</v>
      </c>
      <c r="B586">
        <v>1935</v>
      </c>
      <c r="C586" t="s">
        <v>264</v>
      </c>
      <c r="D586">
        <v>133000</v>
      </c>
      <c r="E586">
        <v>0.17573253049935456</v>
      </c>
      <c r="F586" t="str">
        <f t="shared" si="9"/>
        <v>treatment</v>
      </c>
    </row>
    <row r="587" spans="1:6" x14ac:dyDescent="0.3">
      <c r="A587">
        <v>586</v>
      </c>
      <c r="B587">
        <v>2005</v>
      </c>
      <c r="C587" t="s">
        <v>265</v>
      </c>
      <c r="D587">
        <v>369900</v>
      </c>
      <c r="E587">
        <v>9.5002716489120287E-2</v>
      </c>
      <c r="F587" t="str">
        <f t="shared" si="9"/>
        <v>A1</v>
      </c>
    </row>
    <row r="588" spans="1:6" x14ac:dyDescent="0.3">
      <c r="A588">
        <v>587</v>
      </c>
      <c r="B588">
        <v>1918</v>
      </c>
      <c r="C588" t="s">
        <v>264</v>
      </c>
      <c r="D588">
        <v>130000</v>
      </c>
      <c r="E588">
        <v>0.98285357359042913</v>
      </c>
      <c r="F588" t="str">
        <f t="shared" si="9"/>
        <v>treatment</v>
      </c>
    </row>
    <row r="589" spans="1:6" x14ac:dyDescent="0.3">
      <c r="A589">
        <v>588</v>
      </c>
      <c r="B589">
        <v>1982</v>
      </c>
      <c r="C589" t="s">
        <v>265</v>
      </c>
      <c r="D589">
        <v>137000</v>
      </c>
      <c r="E589">
        <v>0.98988484729302717</v>
      </c>
      <c r="F589" t="str">
        <f t="shared" si="9"/>
        <v>A2</v>
      </c>
    </row>
    <row r="590" spans="1:6" x14ac:dyDescent="0.3">
      <c r="A590">
        <v>589</v>
      </c>
      <c r="B590">
        <v>1968</v>
      </c>
      <c r="C590" t="s">
        <v>264</v>
      </c>
      <c r="D590">
        <v>143000</v>
      </c>
      <c r="E590">
        <v>0.85350671433534586</v>
      </c>
      <c r="F590" t="str">
        <f t="shared" si="9"/>
        <v>treatment</v>
      </c>
    </row>
    <row r="591" spans="1:6" x14ac:dyDescent="0.3">
      <c r="A591">
        <v>590</v>
      </c>
      <c r="B591">
        <v>1930</v>
      </c>
      <c r="C591" t="s">
        <v>264</v>
      </c>
      <c r="D591">
        <v>79500</v>
      </c>
      <c r="E591">
        <v>0.95246129872995022</v>
      </c>
      <c r="F591" t="str">
        <f t="shared" si="9"/>
        <v>treatment</v>
      </c>
    </row>
    <row r="592" spans="1:6" x14ac:dyDescent="0.3">
      <c r="A592">
        <v>591</v>
      </c>
      <c r="B592">
        <v>2004</v>
      </c>
      <c r="C592" t="s">
        <v>265</v>
      </c>
      <c r="D592">
        <v>185900</v>
      </c>
      <c r="E592">
        <v>0.6898823294458688</v>
      </c>
      <c r="F592" t="str">
        <f t="shared" si="9"/>
        <v>A2</v>
      </c>
    </row>
    <row r="593" spans="1:6" x14ac:dyDescent="0.3">
      <c r="A593">
        <v>592</v>
      </c>
      <c r="B593">
        <v>2008</v>
      </c>
      <c r="C593" t="s">
        <v>265</v>
      </c>
      <c r="D593">
        <v>451950</v>
      </c>
      <c r="E593">
        <v>0.36029715183937061</v>
      </c>
      <c r="F593" t="str">
        <f t="shared" si="9"/>
        <v>A1</v>
      </c>
    </row>
    <row r="594" spans="1:6" x14ac:dyDescent="0.3">
      <c r="A594">
        <v>593</v>
      </c>
      <c r="B594">
        <v>1982</v>
      </c>
      <c r="C594" t="s">
        <v>265</v>
      </c>
      <c r="D594">
        <v>138000</v>
      </c>
      <c r="E594">
        <v>0.41007226210598491</v>
      </c>
      <c r="F594" t="str">
        <f t="shared" si="9"/>
        <v>A1</v>
      </c>
    </row>
    <row r="595" spans="1:6" x14ac:dyDescent="0.3">
      <c r="A595">
        <v>594</v>
      </c>
      <c r="B595">
        <v>2003</v>
      </c>
      <c r="C595" t="s">
        <v>265</v>
      </c>
      <c r="D595">
        <v>140000</v>
      </c>
      <c r="E595">
        <v>0.59988481099060764</v>
      </c>
      <c r="F595" t="str">
        <f t="shared" si="9"/>
        <v>A2</v>
      </c>
    </row>
    <row r="596" spans="1:6" x14ac:dyDescent="0.3">
      <c r="A596">
        <v>595</v>
      </c>
      <c r="B596">
        <v>1975</v>
      </c>
      <c r="C596" t="s">
        <v>265</v>
      </c>
      <c r="D596">
        <v>110000</v>
      </c>
      <c r="E596">
        <v>0.23223008766680042</v>
      </c>
      <c r="F596" t="str">
        <f t="shared" si="9"/>
        <v>A1</v>
      </c>
    </row>
    <row r="597" spans="1:6" x14ac:dyDescent="0.3">
      <c r="A597">
        <v>596</v>
      </c>
      <c r="B597">
        <v>2005</v>
      </c>
      <c r="C597" t="s">
        <v>265</v>
      </c>
      <c r="D597">
        <v>319000</v>
      </c>
      <c r="E597">
        <v>0.72673791288710732</v>
      </c>
      <c r="F597" t="str">
        <f t="shared" si="9"/>
        <v>A2</v>
      </c>
    </row>
    <row r="598" spans="1:6" x14ac:dyDescent="0.3">
      <c r="A598">
        <v>597</v>
      </c>
      <c r="B598">
        <v>1910</v>
      </c>
      <c r="C598" t="s">
        <v>264</v>
      </c>
      <c r="D598">
        <v>114504</v>
      </c>
      <c r="E598">
        <v>0.24646417880242422</v>
      </c>
      <c r="F598" t="str">
        <f t="shared" si="9"/>
        <v>treatment</v>
      </c>
    </row>
    <row r="599" spans="1:6" x14ac:dyDescent="0.3">
      <c r="A599">
        <v>598</v>
      </c>
      <c r="B599">
        <v>2006</v>
      </c>
      <c r="C599" t="s">
        <v>265</v>
      </c>
      <c r="D599">
        <v>194201</v>
      </c>
      <c r="E599">
        <v>0.96133091418230421</v>
      </c>
      <c r="F599" t="str">
        <f t="shared" si="9"/>
        <v>A2</v>
      </c>
    </row>
    <row r="600" spans="1:6" x14ac:dyDescent="0.3">
      <c r="A600">
        <v>599</v>
      </c>
      <c r="B600">
        <v>1977</v>
      </c>
      <c r="C600" t="s">
        <v>265</v>
      </c>
      <c r="D600">
        <v>217500</v>
      </c>
      <c r="E600">
        <v>0.99968129822547813</v>
      </c>
      <c r="F600" t="str">
        <f t="shared" si="9"/>
        <v>A2</v>
      </c>
    </row>
    <row r="601" spans="1:6" x14ac:dyDescent="0.3">
      <c r="A601">
        <v>600</v>
      </c>
      <c r="B601">
        <v>1980</v>
      </c>
      <c r="C601" t="s">
        <v>265</v>
      </c>
      <c r="D601">
        <v>151000</v>
      </c>
      <c r="E601">
        <v>0.78757303279329338</v>
      </c>
      <c r="F601" t="str">
        <f t="shared" si="9"/>
        <v>A2</v>
      </c>
    </row>
    <row r="602" spans="1:6" x14ac:dyDescent="0.3">
      <c r="A602">
        <v>601</v>
      </c>
      <c r="B602">
        <v>2005</v>
      </c>
      <c r="C602" t="s">
        <v>265</v>
      </c>
      <c r="D602">
        <v>275000</v>
      </c>
      <c r="E602">
        <v>0.39157583444736266</v>
      </c>
      <c r="F602" t="str">
        <f t="shared" si="9"/>
        <v>A1</v>
      </c>
    </row>
    <row r="603" spans="1:6" x14ac:dyDescent="0.3">
      <c r="A603">
        <v>602</v>
      </c>
      <c r="B603">
        <v>1937</v>
      </c>
      <c r="C603" t="s">
        <v>264</v>
      </c>
      <c r="D603">
        <v>141000</v>
      </c>
      <c r="E603">
        <v>0.90768491252833683</v>
      </c>
      <c r="F603" t="str">
        <f t="shared" si="9"/>
        <v>treatment</v>
      </c>
    </row>
    <row r="604" spans="1:6" x14ac:dyDescent="0.3">
      <c r="A604">
        <v>603</v>
      </c>
      <c r="B604">
        <v>1992</v>
      </c>
      <c r="C604" t="s">
        <v>265</v>
      </c>
      <c r="D604">
        <v>220000</v>
      </c>
      <c r="E604">
        <v>0.32432897878108391</v>
      </c>
      <c r="F604" t="str">
        <f t="shared" si="9"/>
        <v>A1</v>
      </c>
    </row>
    <row r="605" spans="1:6" x14ac:dyDescent="0.3">
      <c r="A605">
        <v>604</v>
      </c>
      <c r="B605">
        <v>2004</v>
      </c>
      <c r="C605" t="s">
        <v>265</v>
      </c>
      <c r="D605">
        <v>151000</v>
      </c>
      <c r="E605">
        <v>0.7255027535428622</v>
      </c>
      <c r="F605" t="str">
        <f t="shared" si="9"/>
        <v>A2</v>
      </c>
    </row>
    <row r="606" spans="1:6" x14ac:dyDescent="0.3">
      <c r="A606">
        <v>605</v>
      </c>
      <c r="B606">
        <v>2002</v>
      </c>
      <c r="C606" t="s">
        <v>265</v>
      </c>
      <c r="D606">
        <v>221000</v>
      </c>
      <c r="E606">
        <v>0.3276648248351679</v>
      </c>
      <c r="F606" t="str">
        <f t="shared" si="9"/>
        <v>A1</v>
      </c>
    </row>
    <row r="607" spans="1:6" x14ac:dyDescent="0.3">
      <c r="A607">
        <v>606</v>
      </c>
      <c r="B607">
        <v>1965</v>
      </c>
      <c r="C607" t="s">
        <v>264</v>
      </c>
      <c r="D607">
        <v>205000</v>
      </c>
      <c r="E607">
        <v>0.73293094158333993</v>
      </c>
      <c r="F607" t="str">
        <f t="shared" si="9"/>
        <v>treatment</v>
      </c>
    </row>
    <row r="608" spans="1:6" x14ac:dyDescent="0.3">
      <c r="A608">
        <v>607</v>
      </c>
      <c r="B608">
        <v>1996</v>
      </c>
      <c r="C608" t="s">
        <v>265</v>
      </c>
      <c r="D608">
        <v>152000</v>
      </c>
      <c r="E608">
        <v>0.5200310028839249</v>
      </c>
      <c r="F608" t="str">
        <f t="shared" si="9"/>
        <v>A2</v>
      </c>
    </row>
    <row r="609" spans="1:6" x14ac:dyDescent="0.3">
      <c r="A609">
        <v>608</v>
      </c>
      <c r="B609">
        <v>1948</v>
      </c>
      <c r="C609" t="s">
        <v>264</v>
      </c>
      <c r="D609">
        <v>225000</v>
      </c>
      <c r="E609">
        <v>0.43953293322329978</v>
      </c>
      <c r="F609" t="str">
        <f t="shared" si="9"/>
        <v>treatment</v>
      </c>
    </row>
    <row r="610" spans="1:6" x14ac:dyDescent="0.3">
      <c r="A610">
        <v>609</v>
      </c>
      <c r="B610">
        <v>1934</v>
      </c>
      <c r="C610" t="s">
        <v>264</v>
      </c>
      <c r="D610">
        <v>359100</v>
      </c>
      <c r="E610">
        <v>0.79951107439699431</v>
      </c>
      <c r="F610" t="str">
        <f t="shared" si="9"/>
        <v>treatment</v>
      </c>
    </row>
    <row r="611" spans="1:6" x14ac:dyDescent="0.3">
      <c r="A611">
        <v>610</v>
      </c>
      <c r="B611">
        <v>1961</v>
      </c>
      <c r="C611" t="s">
        <v>264</v>
      </c>
      <c r="D611">
        <v>118500</v>
      </c>
      <c r="E611">
        <v>0.13063511252429294</v>
      </c>
      <c r="F611" t="str">
        <f t="shared" si="9"/>
        <v>treatment</v>
      </c>
    </row>
    <row r="612" spans="1:6" x14ac:dyDescent="0.3">
      <c r="A612">
        <v>611</v>
      </c>
      <c r="B612">
        <v>2000</v>
      </c>
      <c r="C612" t="s">
        <v>265</v>
      </c>
      <c r="D612">
        <v>313000</v>
      </c>
      <c r="E612">
        <v>0.83967384410268009</v>
      </c>
      <c r="F612" t="str">
        <f t="shared" si="9"/>
        <v>A2</v>
      </c>
    </row>
    <row r="613" spans="1:6" x14ac:dyDescent="0.3">
      <c r="A613">
        <v>612</v>
      </c>
      <c r="B613">
        <v>1978</v>
      </c>
      <c r="C613" t="s">
        <v>265</v>
      </c>
      <c r="D613">
        <v>148000</v>
      </c>
      <c r="E613">
        <v>0.80287825632796295</v>
      </c>
      <c r="F613" t="str">
        <f t="shared" si="9"/>
        <v>A2</v>
      </c>
    </row>
    <row r="614" spans="1:6" x14ac:dyDescent="0.3">
      <c r="A614">
        <v>613</v>
      </c>
      <c r="B614">
        <v>2001</v>
      </c>
      <c r="C614" t="s">
        <v>265</v>
      </c>
      <c r="D614">
        <v>261500</v>
      </c>
      <c r="E614">
        <v>0.19727205907347667</v>
      </c>
      <c r="F614" t="str">
        <f t="shared" si="9"/>
        <v>A1</v>
      </c>
    </row>
    <row r="615" spans="1:6" x14ac:dyDescent="0.3">
      <c r="A615">
        <v>614</v>
      </c>
      <c r="B615">
        <v>2007</v>
      </c>
      <c r="C615" t="s">
        <v>265</v>
      </c>
      <c r="D615">
        <v>147000</v>
      </c>
      <c r="E615">
        <v>0.27558810047900517</v>
      </c>
      <c r="F615" t="str">
        <f t="shared" si="9"/>
        <v>A1</v>
      </c>
    </row>
    <row r="616" spans="1:6" x14ac:dyDescent="0.3">
      <c r="A616">
        <v>615</v>
      </c>
      <c r="B616">
        <v>1972</v>
      </c>
      <c r="C616" t="s">
        <v>264</v>
      </c>
      <c r="D616">
        <v>75500</v>
      </c>
      <c r="E616">
        <v>0.7130134424835457</v>
      </c>
      <c r="F616" t="str">
        <f t="shared" si="9"/>
        <v>treatment</v>
      </c>
    </row>
    <row r="617" spans="1:6" x14ac:dyDescent="0.3">
      <c r="A617">
        <v>616</v>
      </c>
      <c r="B617">
        <v>1963</v>
      </c>
      <c r="C617" t="s">
        <v>264</v>
      </c>
      <c r="D617">
        <v>137500</v>
      </c>
      <c r="E617">
        <v>0.47536526501071508</v>
      </c>
      <c r="F617" t="str">
        <f t="shared" si="9"/>
        <v>treatment</v>
      </c>
    </row>
    <row r="618" spans="1:6" x14ac:dyDescent="0.3">
      <c r="A618">
        <v>617</v>
      </c>
      <c r="B618">
        <v>2002</v>
      </c>
      <c r="C618" t="s">
        <v>265</v>
      </c>
      <c r="D618">
        <v>183200</v>
      </c>
      <c r="E618">
        <v>0.6554560194665614</v>
      </c>
      <c r="F618" t="str">
        <f t="shared" si="9"/>
        <v>A2</v>
      </c>
    </row>
    <row r="619" spans="1:6" x14ac:dyDescent="0.3">
      <c r="A619">
        <v>618</v>
      </c>
      <c r="B619">
        <v>1954</v>
      </c>
      <c r="C619" t="s">
        <v>264</v>
      </c>
      <c r="D619">
        <v>105500</v>
      </c>
      <c r="E619">
        <v>0.55032309116571088</v>
      </c>
      <c r="F619" t="str">
        <f t="shared" si="9"/>
        <v>treatment</v>
      </c>
    </row>
    <row r="620" spans="1:6" x14ac:dyDescent="0.3">
      <c r="A620">
        <v>619</v>
      </c>
      <c r="B620">
        <v>2007</v>
      </c>
      <c r="C620" t="s">
        <v>265</v>
      </c>
      <c r="D620">
        <v>314813</v>
      </c>
      <c r="E620">
        <v>9.3225065393341078E-2</v>
      </c>
      <c r="F620" t="str">
        <f t="shared" si="9"/>
        <v>A1</v>
      </c>
    </row>
    <row r="621" spans="1:6" x14ac:dyDescent="0.3">
      <c r="A621">
        <v>620</v>
      </c>
      <c r="B621">
        <v>2003</v>
      </c>
      <c r="C621" t="s">
        <v>265</v>
      </c>
      <c r="D621">
        <v>305000</v>
      </c>
      <c r="E621">
        <v>0.18453584294389003</v>
      </c>
      <c r="F621" t="str">
        <f t="shared" si="9"/>
        <v>A1</v>
      </c>
    </row>
    <row r="622" spans="1:6" x14ac:dyDescent="0.3">
      <c r="A622">
        <v>621</v>
      </c>
      <c r="B622">
        <v>1914</v>
      </c>
      <c r="C622" t="s">
        <v>264</v>
      </c>
      <c r="D622">
        <v>67000</v>
      </c>
      <c r="E622">
        <v>0.33572510062795713</v>
      </c>
      <c r="F622" t="str">
        <f t="shared" si="9"/>
        <v>treatment</v>
      </c>
    </row>
    <row r="623" spans="1:6" x14ac:dyDescent="0.3">
      <c r="A623">
        <v>622</v>
      </c>
      <c r="B623">
        <v>1974</v>
      </c>
      <c r="C623" t="s">
        <v>265</v>
      </c>
      <c r="D623">
        <v>240000</v>
      </c>
      <c r="E623">
        <v>4.131625673617445E-2</v>
      </c>
      <c r="F623" t="str">
        <f t="shared" si="9"/>
        <v>A1</v>
      </c>
    </row>
    <row r="624" spans="1:6" x14ac:dyDescent="0.3">
      <c r="A624">
        <v>623</v>
      </c>
      <c r="B624">
        <v>1977</v>
      </c>
      <c r="C624" t="s">
        <v>265</v>
      </c>
      <c r="D624">
        <v>135000</v>
      </c>
      <c r="E624">
        <v>8.710569958107317E-2</v>
      </c>
      <c r="F624" t="str">
        <f t="shared" si="9"/>
        <v>A1</v>
      </c>
    </row>
    <row r="625" spans="1:6" x14ac:dyDescent="0.3">
      <c r="A625">
        <v>624</v>
      </c>
      <c r="B625">
        <v>2000</v>
      </c>
      <c r="C625" t="s">
        <v>265</v>
      </c>
      <c r="D625">
        <v>168500</v>
      </c>
      <c r="E625">
        <v>0.28348622822036695</v>
      </c>
      <c r="F625" t="str">
        <f t="shared" si="9"/>
        <v>A1</v>
      </c>
    </row>
    <row r="626" spans="1:6" x14ac:dyDescent="0.3">
      <c r="A626">
        <v>625</v>
      </c>
      <c r="B626">
        <v>1972</v>
      </c>
      <c r="C626" t="s">
        <v>264</v>
      </c>
      <c r="D626">
        <v>165150</v>
      </c>
      <c r="E626">
        <v>8.944742806214856E-2</v>
      </c>
      <c r="F626" t="str">
        <f t="shared" si="9"/>
        <v>treatment</v>
      </c>
    </row>
    <row r="627" spans="1:6" x14ac:dyDescent="0.3">
      <c r="A627">
        <v>626</v>
      </c>
      <c r="B627">
        <v>1962</v>
      </c>
      <c r="C627" t="s">
        <v>264</v>
      </c>
      <c r="D627">
        <v>160000</v>
      </c>
      <c r="E627">
        <v>0.9067921829379707</v>
      </c>
      <c r="F627" t="str">
        <f t="shared" si="9"/>
        <v>treatment</v>
      </c>
    </row>
    <row r="628" spans="1:6" x14ac:dyDescent="0.3">
      <c r="A628">
        <v>627</v>
      </c>
      <c r="B628">
        <v>1960</v>
      </c>
      <c r="C628" t="s">
        <v>264</v>
      </c>
      <c r="D628">
        <v>139900</v>
      </c>
      <c r="E628">
        <v>0.16531442149053899</v>
      </c>
      <c r="F628" t="str">
        <f t="shared" si="9"/>
        <v>treatment</v>
      </c>
    </row>
    <row r="629" spans="1:6" x14ac:dyDescent="0.3">
      <c r="A629">
        <v>628</v>
      </c>
      <c r="B629">
        <v>1955</v>
      </c>
      <c r="C629" t="s">
        <v>264</v>
      </c>
      <c r="D629">
        <v>153000</v>
      </c>
      <c r="E629">
        <v>0.88779257888696883</v>
      </c>
      <c r="F629" t="str">
        <f t="shared" si="9"/>
        <v>treatment</v>
      </c>
    </row>
    <row r="630" spans="1:6" x14ac:dyDescent="0.3">
      <c r="A630">
        <v>629</v>
      </c>
      <c r="B630">
        <v>1969</v>
      </c>
      <c r="C630" t="s">
        <v>264</v>
      </c>
      <c r="D630">
        <v>135000</v>
      </c>
      <c r="E630">
        <v>0.53165602989339678</v>
      </c>
      <c r="F630" t="str">
        <f t="shared" si="9"/>
        <v>treatment</v>
      </c>
    </row>
    <row r="631" spans="1:6" x14ac:dyDescent="0.3">
      <c r="A631">
        <v>630</v>
      </c>
      <c r="B631">
        <v>1964</v>
      </c>
      <c r="C631" t="s">
        <v>264</v>
      </c>
      <c r="D631">
        <v>168500</v>
      </c>
      <c r="E631">
        <v>0.87193288274262992</v>
      </c>
      <c r="F631" t="str">
        <f t="shared" si="9"/>
        <v>treatment</v>
      </c>
    </row>
    <row r="632" spans="1:6" x14ac:dyDescent="0.3">
      <c r="A632">
        <v>631</v>
      </c>
      <c r="B632">
        <v>1880</v>
      </c>
      <c r="C632" t="s">
        <v>264</v>
      </c>
      <c r="D632">
        <v>124000</v>
      </c>
      <c r="E632">
        <v>5.026622068406128E-2</v>
      </c>
      <c r="F632" t="str">
        <f t="shared" si="9"/>
        <v>treatment</v>
      </c>
    </row>
    <row r="633" spans="1:6" x14ac:dyDescent="0.3">
      <c r="A633">
        <v>632</v>
      </c>
      <c r="B633">
        <v>2006</v>
      </c>
      <c r="C633" t="s">
        <v>265</v>
      </c>
      <c r="D633">
        <v>209500</v>
      </c>
      <c r="E633">
        <v>0.53865385225974893</v>
      </c>
      <c r="F633" t="str">
        <f t="shared" si="9"/>
        <v>A2</v>
      </c>
    </row>
    <row r="634" spans="1:6" x14ac:dyDescent="0.3">
      <c r="A634">
        <v>633</v>
      </c>
      <c r="B634">
        <v>1977</v>
      </c>
      <c r="C634" t="s">
        <v>265</v>
      </c>
      <c r="D634">
        <v>82500</v>
      </c>
      <c r="E634">
        <v>0.52374565590845956</v>
      </c>
      <c r="F634" t="str">
        <f t="shared" si="9"/>
        <v>A2</v>
      </c>
    </row>
    <row r="635" spans="1:6" x14ac:dyDescent="0.3">
      <c r="A635">
        <v>634</v>
      </c>
      <c r="B635">
        <v>1954</v>
      </c>
      <c r="C635" t="s">
        <v>264</v>
      </c>
      <c r="D635">
        <v>139400</v>
      </c>
      <c r="E635">
        <v>0.13390107530282669</v>
      </c>
      <c r="F635" t="str">
        <f t="shared" si="9"/>
        <v>treatment</v>
      </c>
    </row>
    <row r="636" spans="1:6" x14ac:dyDescent="0.3">
      <c r="A636">
        <v>635</v>
      </c>
      <c r="B636">
        <v>1980</v>
      </c>
      <c r="C636" t="s">
        <v>265</v>
      </c>
      <c r="D636">
        <v>144000</v>
      </c>
      <c r="E636">
        <v>0.52420970409598078</v>
      </c>
      <c r="F636" t="str">
        <f t="shared" si="9"/>
        <v>A2</v>
      </c>
    </row>
    <row r="637" spans="1:6" x14ac:dyDescent="0.3">
      <c r="A637">
        <v>636</v>
      </c>
      <c r="B637">
        <v>1914</v>
      </c>
      <c r="C637" t="s">
        <v>264</v>
      </c>
      <c r="D637">
        <v>200000</v>
      </c>
      <c r="E637">
        <v>0.60208130522693848</v>
      </c>
      <c r="F637" t="str">
        <f t="shared" si="9"/>
        <v>treatment</v>
      </c>
    </row>
    <row r="638" spans="1:6" x14ac:dyDescent="0.3">
      <c r="A638">
        <v>637</v>
      </c>
      <c r="B638">
        <v>1936</v>
      </c>
      <c r="C638" t="s">
        <v>264</v>
      </c>
      <c r="D638">
        <v>60000</v>
      </c>
      <c r="E638">
        <v>0.88561524240674483</v>
      </c>
      <c r="F638" t="str">
        <f t="shared" si="9"/>
        <v>treatment</v>
      </c>
    </row>
    <row r="639" spans="1:6" x14ac:dyDescent="0.3">
      <c r="A639">
        <v>638</v>
      </c>
      <c r="B639">
        <v>1954</v>
      </c>
      <c r="C639" t="s">
        <v>264</v>
      </c>
      <c r="D639">
        <v>93000</v>
      </c>
      <c r="E639">
        <v>0.69874370006983066</v>
      </c>
      <c r="F639" t="str">
        <f t="shared" si="9"/>
        <v>treatment</v>
      </c>
    </row>
    <row r="640" spans="1:6" x14ac:dyDescent="0.3">
      <c r="A640">
        <v>639</v>
      </c>
      <c r="B640">
        <v>1910</v>
      </c>
      <c r="C640" t="s">
        <v>264</v>
      </c>
      <c r="D640">
        <v>85000</v>
      </c>
      <c r="E640">
        <v>0.45308503295890312</v>
      </c>
      <c r="F640" t="str">
        <f t="shared" si="9"/>
        <v>treatment</v>
      </c>
    </row>
    <row r="641" spans="1:6" x14ac:dyDescent="0.3">
      <c r="A641">
        <v>640</v>
      </c>
      <c r="B641">
        <v>2006</v>
      </c>
      <c r="C641" t="s">
        <v>265</v>
      </c>
      <c r="D641">
        <v>264561</v>
      </c>
      <c r="E641">
        <v>0.15873399620946826</v>
      </c>
      <c r="F641" t="str">
        <f t="shared" si="9"/>
        <v>A1</v>
      </c>
    </row>
    <row r="642" spans="1:6" x14ac:dyDescent="0.3">
      <c r="A642">
        <v>641</v>
      </c>
      <c r="B642">
        <v>2003</v>
      </c>
      <c r="C642" t="s">
        <v>265</v>
      </c>
      <c r="D642">
        <v>274000</v>
      </c>
      <c r="E642">
        <v>0.48782793774363375</v>
      </c>
      <c r="F642" t="str">
        <f t="shared" si="9"/>
        <v>A1</v>
      </c>
    </row>
    <row r="643" spans="1:6" x14ac:dyDescent="0.3">
      <c r="A643">
        <v>642</v>
      </c>
      <c r="B643">
        <v>2001</v>
      </c>
      <c r="C643" t="s">
        <v>265</v>
      </c>
      <c r="D643">
        <v>226000</v>
      </c>
      <c r="E643">
        <v>0.75884597864138692</v>
      </c>
      <c r="F643" t="str">
        <f t="shared" ref="F643:F706" si="10">IF(AND(E643&lt;0.5,C643="control"),"A1",
    IF(AND(E643&gt;0.5,C643="control"),"A2",
    "treatment"))</f>
        <v>A2</v>
      </c>
    </row>
    <row r="644" spans="1:6" x14ac:dyDescent="0.3">
      <c r="A644">
        <v>643</v>
      </c>
      <c r="B644">
        <v>1972</v>
      </c>
      <c r="C644" t="s">
        <v>264</v>
      </c>
      <c r="D644">
        <v>345000</v>
      </c>
      <c r="E644">
        <v>0.61027710688732839</v>
      </c>
      <c r="F644" t="str">
        <f t="shared" si="10"/>
        <v>treatment</v>
      </c>
    </row>
    <row r="645" spans="1:6" x14ac:dyDescent="0.3">
      <c r="A645">
        <v>644</v>
      </c>
      <c r="B645">
        <v>1969</v>
      </c>
      <c r="C645" t="s">
        <v>264</v>
      </c>
      <c r="D645">
        <v>152000</v>
      </c>
      <c r="E645">
        <v>0.79658611843243621</v>
      </c>
      <c r="F645" t="str">
        <f t="shared" si="10"/>
        <v>treatment</v>
      </c>
    </row>
    <row r="646" spans="1:6" x14ac:dyDescent="0.3">
      <c r="A646">
        <v>645</v>
      </c>
      <c r="B646">
        <v>2009</v>
      </c>
      <c r="C646" t="s">
        <v>265</v>
      </c>
      <c r="D646">
        <v>370878</v>
      </c>
      <c r="E646">
        <v>0.14013882397351562</v>
      </c>
      <c r="F646" t="str">
        <f t="shared" si="10"/>
        <v>A1</v>
      </c>
    </row>
    <row r="647" spans="1:6" x14ac:dyDescent="0.3">
      <c r="A647">
        <v>646</v>
      </c>
      <c r="B647">
        <v>1971</v>
      </c>
      <c r="C647" t="s">
        <v>264</v>
      </c>
      <c r="D647">
        <v>143250</v>
      </c>
      <c r="E647">
        <v>0.41677795731337297</v>
      </c>
      <c r="F647" t="str">
        <f t="shared" si="10"/>
        <v>treatment</v>
      </c>
    </row>
    <row r="648" spans="1:6" x14ac:dyDescent="0.3">
      <c r="A648">
        <v>647</v>
      </c>
      <c r="B648">
        <v>1950</v>
      </c>
      <c r="C648" t="s">
        <v>264</v>
      </c>
      <c r="D648">
        <v>98300</v>
      </c>
      <c r="E648">
        <v>8.6797016811802297E-2</v>
      </c>
      <c r="F648" t="str">
        <f t="shared" si="10"/>
        <v>treatment</v>
      </c>
    </row>
    <row r="649" spans="1:6" x14ac:dyDescent="0.3">
      <c r="A649">
        <v>648</v>
      </c>
      <c r="B649">
        <v>1953</v>
      </c>
      <c r="C649" t="s">
        <v>264</v>
      </c>
      <c r="D649">
        <v>155000</v>
      </c>
      <c r="E649">
        <v>0.53860461730181575</v>
      </c>
      <c r="F649" t="str">
        <f t="shared" si="10"/>
        <v>treatment</v>
      </c>
    </row>
    <row r="650" spans="1:6" x14ac:dyDescent="0.3">
      <c r="A650">
        <v>649</v>
      </c>
      <c r="B650">
        <v>1966</v>
      </c>
      <c r="C650" t="s">
        <v>264</v>
      </c>
      <c r="D650">
        <v>155000</v>
      </c>
      <c r="E650">
        <v>0.83188300201037257</v>
      </c>
      <c r="F650" t="str">
        <f t="shared" si="10"/>
        <v>treatment</v>
      </c>
    </row>
    <row r="651" spans="1:6" x14ac:dyDescent="0.3">
      <c r="A651">
        <v>650</v>
      </c>
      <c r="B651">
        <v>1970</v>
      </c>
      <c r="C651" t="s">
        <v>264</v>
      </c>
      <c r="D651">
        <v>84500</v>
      </c>
      <c r="E651">
        <v>0.42964437024981328</v>
      </c>
      <c r="F651" t="str">
        <f t="shared" si="10"/>
        <v>treatment</v>
      </c>
    </row>
    <row r="652" spans="1:6" x14ac:dyDescent="0.3">
      <c r="A652">
        <v>651</v>
      </c>
      <c r="B652">
        <v>2007</v>
      </c>
      <c r="C652" t="s">
        <v>265</v>
      </c>
      <c r="D652">
        <v>205950</v>
      </c>
      <c r="E652">
        <v>0.15572941797057205</v>
      </c>
      <c r="F652" t="str">
        <f t="shared" si="10"/>
        <v>A1</v>
      </c>
    </row>
    <row r="653" spans="1:6" x14ac:dyDescent="0.3">
      <c r="A653">
        <v>652</v>
      </c>
      <c r="B653">
        <v>1940</v>
      </c>
      <c r="C653" t="s">
        <v>264</v>
      </c>
      <c r="D653">
        <v>108000</v>
      </c>
      <c r="E653">
        <v>0.2173471229379762</v>
      </c>
      <c r="F653" t="str">
        <f t="shared" si="10"/>
        <v>treatment</v>
      </c>
    </row>
    <row r="654" spans="1:6" x14ac:dyDescent="0.3">
      <c r="A654">
        <v>653</v>
      </c>
      <c r="B654">
        <v>1996</v>
      </c>
      <c r="C654" t="s">
        <v>265</v>
      </c>
      <c r="D654">
        <v>191000</v>
      </c>
      <c r="E654">
        <v>0.379249300591466</v>
      </c>
      <c r="F654" t="str">
        <f t="shared" si="10"/>
        <v>A1</v>
      </c>
    </row>
    <row r="655" spans="1:6" x14ac:dyDescent="0.3">
      <c r="A655">
        <v>654</v>
      </c>
      <c r="B655">
        <v>1906</v>
      </c>
      <c r="C655" t="s">
        <v>264</v>
      </c>
      <c r="D655">
        <v>135000</v>
      </c>
      <c r="E655">
        <v>0.96352324191185068</v>
      </c>
      <c r="F655" t="str">
        <f t="shared" si="10"/>
        <v>treatment</v>
      </c>
    </row>
    <row r="656" spans="1:6" x14ac:dyDescent="0.3">
      <c r="A656">
        <v>655</v>
      </c>
      <c r="B656">
        <v>1995</v>
      </c>
      <c r="C656" t="s">
        <v>265</v>
      </c>
      <c r="D656">
        <v>350000</v>
      </c>
      <c r="E656">
        <v>0.6572247591082927</v>
      </c>
      <c r="F656" t="str">
        <f t="shared" si="10"/>
        <v>A2</v>
      </c>
    </row>
    <row r="657" spans="1:6" x14ac:dyDescent="0.3">
      <c r="A657">
        <v>656</v>
      </c>
      <c r="B657">
        <v>1971</v>
      </c>
      <c r="C657" t="s">
        <v>264</v>
      </c>
      <c r="D657">
        <v>88000</v>
      </c>
      <c r="E657">
        <v>0.15484573538766555</v>
      </c>
      <c r="F657" t="str">
        <f t="shared" si="10"/>
        <v>treatment</v>
      </c>
    </row>
    <row r="658" spans="1:6" x14ac:dyDescent="0.3">
      <c r="A658">
        <v>657</v>
      </c>
      <c r="B658">
        <v>1959</v>
      </c>
      <c r="C658" t="s">
        <v>264</v>
      </c>
      <c r="D658">
        <v>145500</v>
      </c>
      <c r="E658">
        <v>0.76813059638219283</v>
      </c>
      <c r="F658" t="str">
        <f t="shared" si="10"/>
        <v>treatment</v>
      </c>
    </row>
    <row r="659" spans="1:6" x14ac:dyDescent="0.3">
      <c r="A659">
        <v>658</v>
      </c>
      <c r="B659">
        <v>1931</v>
      </c>
      <c r="C659" t="s">
        <v>264</v>
      </c>
      <c r="D659">
        <v>149000</v>
      </c>
      <c r="E659">
        <v>0.35968564265649483</v>
      </c>
      <c r="F659" t="str">
        <f t="shared" si="10"/>
        <v>treatment</v>
      </c>
    </row>
    <row r="660" spans="1:6" x14ac:dyDescent="0.3">
      <c r="A660">
        <v>659</v>
      </c>
      <c r="B660">
        <v>1948</v>
      </c>
      <c r="C660" t="s">
        <v>264</v>
      </c>
      <c r="D660">
        <v>97500</v>
      </c>
      <c r="E660">
        <v>0.44648330834888961</v>
      </c>
      <c r="F660" t="str">
        <f t="shared" si="10"/>
        <v>treatment</v>
      </c>
    </row>
    <row r="661" spans="1:6" x14ac:dyDescent="0.3">
      <c r="A661">
        <v>660</v>
      </c>
      <c r="B661">
        <v>1964</v>
      </c>
      <c r="C661" t="s">
        <v>264</v>
      </c>
      <c r="D661">
        <v>167000</v>
      </c>
      <c r="E661">
        <v>0.27539755175293279</v>
      </c>
      <c r="F661" t="str">
        <f t="shared" si="10"/>
        <v>treatment</v>
      </c>
    </row>
    <row r="662" spans="1:6" x14ac:dyDescent="0.3">
      <c r="A662">
        <v>661</v>
      </c>
      <c r="B662">
        <v>1976</v>
      </c>
      <c r="C662" t="s">
        <v>265</v>
      </c>
      <c r="D662">
        <v>197900</v>
      </c>
      <c r="E662">
        <v>0.16482532307168885</v>
      </c>
      <c r="F662" t="str">
        <f t="shared" si="10"/>
        <v>A1</v>
      </c>
    </row>
    <row r="663" spans="1:6" x14ac:dyDescent="0.3">
      <c r="A663">
        <v>662</v>
      </c>
      <c r="B663">
        <v>1994</v>
      </c>
      <c r="C663" t="s">
        <v>265</v>
      </c>
      <c r="D663">
        <v>402000</v>
      </c>
      <c r="E663">
        <v>0.43890924402659748</v>
      </c>
      <c r="F663" t="str">
        <f t="shared" si="10"/>
        <v>A1</v>
      </c>
    </row>
    <row r="664" spans="1:6" x14ac:dyDescent="0.3">
      <c r="A664">
        <v>663</v>
      </c>
      <c r="B664">
        <v>1968</v>
      </c>
      <c r="C664" t="s">
        <v>264</v>
      </c>
      <c r="D664">
        <v>110000</v>
      </c>
      <c r="E664">
        <v>0.85982423513154038</v>
      </c>
      <c r="F664" t="str">
        <f t="shared" si="10"/>
        <v>treatment</v>
      </c>
    </row>
    <row r="665" spans="1:6" x14ac:dyDescent="0.3">
      <c r="A665">
        <v>664</v>
      </c>
      <c r="B665">
        <v>1972</v>
      </c>
      <c r="C665" t="s">
        <v>264</v>
      </c>
      <c r="D665">
        <v>137500</v>
      </c>
      <c r="E665">
        <v>5.3090376850370324E-2</v>
      </c>
      <c r="F665" t="str">
        <f t="shared" si="10"/>
        <v>treatment</v>
      </c>
    </row>
    <row r="666" spans="1:6" x14ac:dyDescent="0.3">
      <c r="A666">
        <v>665</v>
      </c>
      <c r="B666">
        <v>2005</v>
      </c>
      <c r="C666" t="s">
        <v>265</v>
      </c>
      <c r="D666">
        <v>423000</v>
      </c>
      <c r="E666">
        <v>0.47953262603594815</v>
      </c>
      <c r="F666" t="str">
        <f t="shared" si="10"/>
        <v>A1</v>
      </c>
    </row>
    <row r="667" spans="1:6" x14ac:dyDescent="0.3">
      <c r="A667">
        <v>666</v>
      </c>
      <c r="B667">
        <v>2000</v>
      </c>
      <c r="C667" t="s">
        <v>265</v>
      </c>
      <c r="D667">
        <v>230500</v>
      </c>
      <c r="E667">
        <v>0.97425158558001101</v>
      </c>
      <c r="F667" t="str">
        <f t="shared" si="10"/>
        <v>A2</v>
      </c>
    </row>
    <row r="668" spans="1:6" x14ac:dyDescent="0.3">
      <c r="A668">
        <v>667</v>
      </c>
      <c r="B668">
        <v>1965</v>
      </c>
      <c r="C668" t="s">
        <v>264</v>
      </c>
      <c r="D668">
        <v>129000</v>
      </c>
      <c r="E668">
        <v>0.23991751573848263</v>
      </c>
      <c r="F668" t="str">
        <f t="shared" si="10"/>
        <v>treatment</v>
      </c>
    </row>
    <row r="669" spans="1:6" x14ac:dyDescent="0.3">
      <c r="A669">
        <v>668</v>
      </c>
      <c r="B669">
        <v>1994</v>
      </c>
      <c r="C669" t="s">
        <v>265</v>
      </c>
      <c r="D669">
        <v>193500</v>
      </c>
      <c r="E669">
        <v>0.50899586078106906</v>
      </c>
      <c r="F669" t="str">
        <f t="shared" si="10"/>
        <v>A2</v>
      </c>
    </row>
    <row r="670" spans="1:6" x14ac:dyDescent="0.3">
      <c r="A670">
        <v>669</v>
      </c>
      <c r="B670">
        <v>1956</v>
      </c>
      <c r="C670" t="s">
        <v>264</v>
      </c>
      <c r="D670">
        <v>168000</v>
      </c>
      <c r="E670">
        <v>0.12124062840873517</v>
      </c>
      <c r="F670" t="str">
        <f t="shared" si="10"/>
        <v>treatment</v>
      </c>
    </row>
    <row r="671" spans="1:6" x14ac:dyDescent="0.3">
      <c r="A671">
        <v>670</v>
      </c>
      <c r="B671">
        <v>1922</v>
      </c>
      <c r="C671" t="s">
        <v>264</v>
      </c>
      <c r="D671">
        <v>137500</v>
      </c>
      <c r="E671">
        <v>7.9997225361802538E-2</v>
      </c>
      <c r="F671" t="str">
        <f t="shared" si="10"/>
        <v>treatment</v>
      </c>
    </row>
    <row r="672" spans="1:6" x14ac:dyDescent="0.3">
      <c r="A672">
        <v>671</v>
      </c>
      <c r="B672">
        <v>2005</v>
      </c>
      <c r="C672" t="s">
        <v>265</v>
      </c>
      <c r="D672">
        <v>173500</v>
      </c>
      <c r="E672">
        <v>0.53281071283281745</v>
      </c>
      <c r="F672" t="str">
        <f t="shared" si="10"/>
        <v>A2</v>
      </c>
    </row>
    <row r="673" spans="1:6" x14ac:dyDescent="0.3">
      <c r="A673">
        <v>672</v>
      </c>
      <c r="B673">
        <v>1925</v>
      </c>
      <c r="C673" t="s">
        <v>264</v>
      </c>
      <c r="D673">
        <v>103600</v>
      </c>
      <c r="E673">
        <v>0.65863878087769767</v>
      </c>
      <c r="F673" t="str">
        <f t="shared" si="10"/>
        <v>treatment</v>
      </c>
    </row>
    <row r="674" spans="1:6" x14ac:dyDescent="0.3">
      <c r="A674">
        <v>673</v>
      </c>
      <c r="B674">
        <v>1977</v>
      </c>
      <c r="C674" t="s">
        <v>265</v>
      </c>
      <c r="D674">
        <v>165000</v>
      </c>
      <c r="E674">
        <v>0.85069793422919204</v>
      </c>
      <c r="F674" t="str">
        <f t="shared" si="10"/>
        <v>A2</v>
      </c>
    </row>
    <row r="675" spans="1:6" x14ac:dyDescent="0.3">
      <c r="A675">
        <v>674</v>
      </c>
      <c r="B675">
        <v>1957</v>
      </c>
      <c r="C675" t="s">
        <v>264</v>
      </c>
      <c r="D675">
        <v>257500</v>
      </c>
      <c r="E675">
        <v>0.51807918737569714</v>
      </c>
      <c r="F675" t="str">
        <f t="shared" si="10"/>
        <v>treatment</v>
      </c>
    </row>
    <row r="676" spans="1:6" x14ac:dyDescent="0.3">
      <c r="A676">
        <v>675</v>
      </c>
      <c r="B676">
        <v>1965</v>
      </c>
      <c r="C676" t="s">
        <v>264</v>
      </c>
      <c r="D676">
        <v>140000</v>
      </c>
      <c r="E676">
        <v>0.7276697735613622</v>
      </c>
      <c r="F676" t="str">
        <f t="shared" si="10"/>
        <v>treatment</v>
      </c>
    </row>
    <row r="677" spans="1:6" x14ac:dyDescent="0.3">
      <c r="A677">
        <v>676</v>
      </c>
      <c r="B677">
        <v>1978</v>
      </c>
      <c r="C677" t="s">
        <v>265</v>
      </c>
      <c r="D677">
        <v>148500</v>
      </c>
      <c r="E677">
        <v>0.65448591753722118</v>
      </c>
      <c r="F677" t="str">
        <f t="shared" si="10"/>
        <v>A2</v>
      </c>
    </row>
    <row r="678" spans="1:6" x14ac:dyDescent="0.3">
      <c r="A678">
        <v>677</v>
      </c>
      <c r="B678">
        <v>1900</v>
      </c>
      <c r="C678" t="s">
        <v>264</v>
      </c>
      <c r="D678">
        <v>87000</v>
      </c>
      <c r="E678">
        <v>0.85972351569175531</v>
      </c>
      <c r="F678" t="str">
        <f t="shared" si="10"/>
        <v>treatment</v>
      </c>
    </row>
    <row r="679" spans="1:6" x14ac:dyDescent="0.3">
      <c r="A679">
        <v>678</v>
      </c>
      <c r="B679">
        <v>1924</v>
      </c>
      <c r="C679" t="s">
        <v>264</v>
      </c>
      <c r="D679">
        <v>109500</v>
      </c>
      <c r="E679">
        <v>0.90415555315123053</v>
      </c>
      <c r="F679" t="str">
        <f t="shared" si="10"/>
        <v>treatment</v>
      </c>
    </row>
    <row r="680" spans="1:6" x14ac:dyDescent="0.3">
      <c r="A680">
        <v>679</v>
      </c>
      <c r="B680">
        <v>2008</v>
      </c>
      <c r="C680" t="s">
        <v>265</v>
      </c>
      <c r="D680">
        <v>372500</v>
      </c>
      <c r="E680">
        <v>0.90631652208208535</v>
      </c>
      <c r="F680" t="str">
        <f t="shared" si="10"/>
        <v>A2</v>
      </c>
    </row>
    <row r="681" spans="1:6" x14ac:dyDescent="0.3">
      <c r="A681">
        <v>680</v>
      </c>
      <c r="B681">
        <v>1961</v>
      </c>
      <c r="C681" t="s">
        <v>264</v>
      </c>
      <c r="D681">
        <v>128500</v>
      </c>
      <c r="E681">
        <v>0.43347120199520428</v>
      </c>
      <c r="F681" t="str">
        <f t="shared" si="10"/>
        <v>treatment</v>
      </c>
    </row>
    <row r="682" spans="1:6" x14ac:dyDescent="0.3">
      <c r="A682">
        <v>681</v>
      </c>
      <c r="B682">
        <v>1980</v>
      </c>
      <c r="C682" t="s">
        <v>265</v>
      </c>
      <c r="D682">
        <v>143000</v>
      </c>
      <c r="E682">
        <v>0.55994561419361044</v>
      </c>
      <c r="F682" t="str">
        <f t="shared" si="10"/>
        <v>A2</v>
      </c>
    </row>
    <row r="683" spans="1:6" x14ac:dyDescent="0.3">
      <c r="A683">
        <v>682</v>
      </c>
      <c r="B683">
        <v>1932</v>
      </c>
      <c r="C683" t="s">
        <v>264</v>
      </c>
      <c r="D683">
        <v>159434</v>
      </c>
      <c r="E683">
        <v>0.58652370831829581</v>
      </c>
      <c r="F683" t="str">
        <f t="shared" si="10"/>
        <v>treatment</v>
      </c>
    </row>
    <row r="684" spans="1:6" x14ac:dyDescent="0.3">
      <c r="A684">
        <v>683</v>
      </c>
      <c r="B684">
        <v>1996</v>
      </c>
      <c r="C684" t="s">
        <v>265</v>
      </c>
      <c r="D684">
        <v>173000</v>
      </c>
      <c r="E684">
        <v>0.3928070268587095</v>
      </c>
      <c r="F684" t="str">
        <f t="shared" si="10"/>
        <v>A1</v>
      </c>
    </row>
    <row r="685" spans="1:6" x14ac:dyDescent="0.3">
      <c r="A685">
        <v>684</v>
      </c>
      <c r="B685">
        <v>2002</v>
      </c>
      <c r="C685" t="s">
        <v>265</v>
      </c>
      <c r="D685">
        <v>285000</v>
      </c>
      <c r="E685">
        <v>0.88834968358892852</v>
      </c>
      <c r="F685" t="str">
        <f t="shared" si="10"/>
        <v>A2</v>
      </c>
    </row>
    <row r="686" spans="1:6" x14ac:dyDescent="0.3">
      <c r="A686">
        <v>685</v>
      </c>
      <c r="B686">
        <v>1998</v>
      </c>
      <c r="C686" t="s">
        <v>265</v>
      </c>
      <c r="D686">
        <v>221000</v>
      </c>
      <c r="E686">
        <v>0.9952516794740538</v>
      </c>
      <c r="F686" t="str">
        <f t="shared" si="10"/>
        <v>A2</v>
      </c>
    </row>
    <row r="687" spans="1:6" x14ac:dyDescent="0.3">
      <c r="A687">
        <v>686</v>
      </c>
      <c r="B687">
        <v>1984</v>
      </c>
      <c r="C687" t="s">
        <v>265</v>
      </c>
      <c r="D687">
        <v>207500</v>
      </c>
      <c r="E687">
        <v>0.891079506080801</v>
      </c>
      <c r="F687" t="str">
        <f t="shared" si="10"/>
        <v>A2</v>
      </c>
    </row>
    <row r="688" spans="1:6" x14ac:dyDescent="0.3">
      <c r="A688">
        <v>687</v>
      </c>
      <c r="B688">
        <v>2007</v>
      </c>
      <c r="C688" t="s">
        <v>265</v>
      </c>
      <c r="D688">
        <v>227875</v>
      </c>
      <c r="E688">
        <v>0.4901047559544256</v>
      </c>
      <c r="F688" t="str">
        <f t="shared" si="10"/>
        <v>A1</v>
      </c>
    </row>
    <row r="689" spans="1:6" x14ac:dyDescent="0.3">
      <c r="A689">
        <v>688</v>
      </c>
      <c r="B689">
        <v>2004</v>
      </c>
      <c r="C689" t="s">
        <v>265</v>
      </c>
      <c r="D689">
        <v>148800</v>
      </c>
      <c r="E689">
        <v>0.66853216798151027</v>
      </c>
      <c r="F689" t="str">
        <f t="shared" si="10"/>
        <v>A2</v>
      </c>
    </row>
    <row r="690" spans="1:6" x14ac:dyDescent="0.3">
      <c r="A690">
        <v>689</v>
      </c>
      <c r="B690">
        <v>2007</v>
      </c>
      <c r="C690" t="s">
        <v>265</v>
      </c>
      <c r="D690">
        <v>392000</v>
      </c>
      <c r="E690">
        <v>0.31286817575942849</v>
      </c>
      <c r="F690" t="str">
        <f t="shared" si="10"/>
        <v>A1</v>
      </c>
    </row>
    <row r="691" spans="1:6" x14ac:dyDescent="0.3">
      <c r="A691">
        <v>690</v>
      </c>
      <c r="B691">
        <v>2005</v>
      </c>
      <c r="C691" t="s">
        <v>265</v>
      </c>
      <c r="D691">
        <v>194700</v>
      </c>
      <c r="E691">
        <v>0.59567617888657931</v>
      </c>
      <c r="F691" t="str">
        <f t="shared" si="10"/>
        <v>A2</v>
      </c>
    </row>
    <row r="692" spans="1:6" x14ac:dyDescent="0.3">
      <c r="A692">
        <v>691</v>
      </c>
      <c r="B692">
        <v>2004</v>
      </c>
      <c r="C692" t="s">
        <v>265</v>
      </c>
      <c r="D692">
        <v>141000</v>
      </c>
      <c r="E692">
        <v>5.8201933598708733E-2</v>
      </c>
      <c r="F692" t="str">
        <f t="shared" si="10"/>
        <v>A1</v>
      </c>
    </row>
    <row r="693" spans="1:6" x14ac:dyDescent="0.3">
      <c r="A693">
        <v>692</v>
      </c>
      <c r="B693">
        <v>1994</v>
      </c>
      <c r="C693" t="s">
        <v>265</v>
      </c>
      <c r="D693">
        <v>755000</v>
      </c>
      <c r="E693">
        <v>0.17487729636390148</v>
      </c>
      <c r="F693" t="str">
        <f t="shared" si="10"/>
        <v>A1</v>
      </c>
    </row>
    <row r="694" spans="1:6" x14ac:dyDescent="0.3">
      <c r="A694">
        <v>693</v>
      </c>
      <c r="B694">
        <v>1989</v>
      </c>
      <c r="C694" t="s">
        <v>265</v>
      </c>
      <c r="D694">
        <v>335000</v>
      </c>
      <c r="E694">
        <v>0.73171593286225922</v>
      </c>
      <c r="F694" t="str">
        <f t="shared" si="10"/>
        <v>A2</v>
      </c>
    </row>
    <row r="695" spans="1:6" x14ac:dyDescent="0.3">
      <c r="A695">
        <v>694</v>
      </c>
      <c r="B695">
        <v>1921</v>
      </c>
      <c r="C695" t="s">
        <v>264</v>
      </c>
      <c r="D695">
        <v>108480</v>
      </c>
      <c r="E695">
        <v>0.63849277712764363</v>
      </c>
      <c r="F695" t="str">
        <f t="shared" si="10"/>
        <v>treatment</v>
      </c>
    </row>
    <row r="696" spans="1:6" x14ac:dyDescent="0.3">
      <c r="A696">
        <v>695</v>
      </c>
      <c r="B696">
        <v>1936</v>
      </c>
      <c r="C696" t="s">
        <v>264</v>
      </c>
      <c r="D696">
        <v>141500</v>
      </c>
      <c r="E696">
        <v>0.45669413440788076</v>
      </c>
      <c r="F696" t="str">
        <f t="shared" si="10"/>
        <v>treatment</v>
      </c>
    </row>
    <row r="697" spans="1:6" x14ac:dyDescent="0.3">
      <c r="A697">
        <v>696</v>
      </c>
      <c r="B697">
        <v>1987</v>
      </c>
      <c r="C697" t="s">
        <v>265</v>
      </c>
      <c r="D697">
        <v>176000</v>
      </c>
      <c r="E697">
        <v>0.94769380177414753</v>
      </c>
      <c r="F697" t="str">
        <f t="shared" si="10"/>
        <v>A2</v>
      </c>
    </row>
    <row r="698" spans="1:6" x14ac:dyDescent="0.3">
      <c r="A698">
        <v>697</v>
      </c>
      <c r="B698">
        <v>1921</v>
      </c>
      <c r="C698" t="s">
        <v>264</v>
      </c>
      <c r="D698">
        <v>89000</v>
      </c>
      <c r="E698">
        <v>0.49620688836372906</v>
      </c>
      <c r="F698" t="str">
        <f t="shared" si="10"/>
        <v>treatment</v>
      </c>
    </row>
    <row r="699" spans="1:6" x14ac:dyDescent="0.3">
      <c r="A699">
        <v>698</v>
      </c>
      <c r="B699">
        <v>1952</v>
      </c>
      <c r="C699" t="s">
        <v>264</v>
      </c>
      <c r="D699">
        <v>123500</v>
      </c>
      <c r="E699">
        <v>0.88837474208388778</v>
      </c>
      <c r="F699" t="str">
        <f t="shared" si="10"/>
        <v>treatment</v>
      </c>
    </row>
    <row r="700" spans="1:6" x14ac:dyDescent="0.3">
      <c r="A700">
        <v>699</v>
      </c>
      <c r="B700">
        <v>1965</v>
      </c>
      <c r="C700" t="s">
        <v>264</v>
      </c>
      <c r="D700">
        <v>138500</v>
      </c>
      <c r="E700">
        <v>0.37534938306667098</v>
      </c>
      <c r="F700" t="str">
        <f t="shared" si="10"/>
        <v>treatment</v>
      </c>
    </row>
    <row r="701" spans="1:6" x14ac:dyDescent="0.3">
      <c r="A701">
        <v>700</v>
      </c>
      <c r="B701">
        <v>2004</v>
      </c>
      <c r="C701" t="s">
        <v>265</v>
      </c>
      <c r="D701">
        <v>196000</v>
      </c>
      <c r="E701">
        <v>0.95055430378520378</v>
      </c>
      <c r="F701" t="str">
        <f t="shared" si="10"/>
        <v>A2</v>
      </c>
    </row>
    <row r="702" spans="1:6" x14ac:dyDescent="0.3">
      <c r="A702">
        <v>701</v>
      </c>
      <c r="B702">
        <v>2002</v>
      </c>
      <c r="C702" t="s">
        <v>265</v>
      </c>
      <c r="D702">
        <v>312500</v>
      </c>
      <c r="E702">
        <v>0.69889911674620964</v>
      </c>
      <c r="F702" t="str">
        <f t="shared" si="10"/>
        <v>A2</v>
      </c>
    </row>
    <row r="703" spans="1:6" x14ac:dyDescent="0.3">
      <c r="A703">
        <v>702</v>
      </c>
      <c r="B703">
        <v>1969</v>
      </c>
      <c r="C703" t="s">
        <v>264</v>
      </c>
      <c r="D703">
        <v>140000</v>
      </c>
      <c r="E703">
        <v>0.57322337208001517</v>
      </c>
      <c r="F703" t="str">
        <f t="shared" si="10"/>
        <v>treatment</v>
      </c>
    </row>
    <row r="704" spans="1:6" x14ac:dyDescent="0.3">
      <c r="A704">
        <v>703</v>
      </c>
      <c r="B704">
        <v>2006</v>
      </c>
      <c r="C704" t="s">
        <v>265</v>
      </c>
      <c r="D704">
        <v>361919</v>
      </c>
      <c r="E704">
        <v>0.72145119726642937</v>
      </c>
      <c r="F704" t="str">
        <f t="shared" si="10"/>
        <v>A2</v>
      </c>
    </row>
    <row r="705" spans="1:6" x14ac:dyDescent="0.3">
      <c r="A705">
        <v>704</v>
      </c>
      <c r="B705">
        <v>1900</v>
      </c>
      <c r="C705" t="s">
        <v>264</v>
      </c>
      <c r="D705">
        <v>140000</v>
      </c>
      <c r="E705">
        <v>0.30208785664340376</v>
      </c>
      <c r="F705" t="str">
        <f t="shared" si="10"/>
        <v>treatment</v>
      </c>
    </row>
    <row r="706" spans="1:6" x14ac:dyDescent="0.3">
      <c r="A706">
        <v>705</v>
      </c>
      <c r="B706">
        <v>2004</v>
      </c>
      <c r="C706" t="s">
        <v>265</v>
      </c>
      <c r="D706">
        <v>213000</v>
      </c>
      <c r="E706">
        <v>0.85423460042973087</v>
      </c>
      <c r="F706" t="str">
        <f t="shared" si="10"/>
        <v>A2</v>
      </c>
    </row>
    <row r="707" spans="1:6" x14ac:dyDescent="0.3">
      <c r="A707">
        <v>706</v>
      </c>
      <c r="B707">
        <v>1930</v>
      </c>
      <c r="C707" t="s">
        <v>264</v>
      </c>
      <c r="D707">
        <v>55000</v>
      </c>
      <c r="E707">
        <v>6.3634382250807198E-2</v>
      </c>
      <c r="F707" t="str">
        <f t="shared" ref="F707:F770" si="11">IF(AND(E707&lt;0.5,C707="control"),"A1",
    IF(AND(E707&gt;0.5,C707="control"),"A2",
    "treatment"))</f>
        <v>treatment</v>
      </c>
    </row>
    <row r="708" spans="1:6" x14ac:dyDescent="0.3">
      <c r="A708">
        <v>707</v>
      </c>
      <c r="B708">
        <v>1971</v>
      </c>
      <c r="C708" t="s">
        <v>264</v>
      </c>
      <c r="D708">
        <v>302000</v>
      </c>
      <c r="E708">
        <v>0.39767298226387171</v>
      </c>
      <c r="F708" t="str">
        <f t="shared" si="11"/>
        <v>treatment</v>
      </c>
    </row>
    <row r="709" spans="1:6" x14ac:dyDescent="0.3">
      <c r="A709">
        <v>708</v>
      </c>
      <c r="B709">
        <v>2006</v>
      </c>
      <c r="C709" t="s">
        <v>265</v>
      </c>
      <c r="D709">
        <v>254000</v>
      </c>
      <c r="E709">
        <v>0.1867395533609213</v>
      </c>
      <c r="F709" t="str">
        <f t="shared" si="11"/>
        <v>A1</v>
      </c>
    </row>
    <row r="710" spans="1:6" x14ac:dyDescent="0.3">
      <c r="A710">
        <v>709</v>
      </c>
      <c r="B710">
        <v>2007</v>
      </c>
      <c r="C710" t="s">
        <v>265</v>
      </c>
      <c r="D710">
        <v>179540</v>
      </c>
      <c r="E710">
        <v>0.47064191510857467</v>
      </c>
      <c r="F710" t="str">
        <f t="shared" si="11"/>
        <v>A1</v>
      </c>
    </row>
    <row r="711" spans="1:6" x14ac:dyDescent="0.3">
      <c r="A711">
        <v>710</v>
      </c>
      <c r="B711">
        <v>1966</v>
      </c>
      <c r="C711" t="s">
        <v>264</v>
      </c>
      <c r="D711">
        <v>109900</v>
      </c>
      <c r="E711">
        <v>0.12533147323385807</v>
      </c>
      <c r="F711" t="str">
        <f t="shared" si="11"/>
        <v>treatment</v>
      </c>
    </row>
    <row r="712" spans="1:6" x14ac:dyDescent="0.3">
      <c r="A712">
        <v>711</v>
      </c>
      <c r="B712">
        <v>1935</v>
      </c>
      <c r="C712" t="s">
        <v>264</v>
      </c>
      <c r="D712">
        <v>52000</v>
      </c>
      <c r="E712">
        <v>0.17966546523286064</v>
      </c>
      <c r="F712" t="str">
        <f t="shared" si="11"/>
        <v>treatment</v>
      </c>
    </row>
    <row r="713" spans="1:6" x14ac:dyDescent="0.3">
      <c r="A713">
        <v>712</v>
      </c>
      <c r="B713">
        <v>1900</v>
      </c>
      <c r="C713" t="s">
        <v>264</v>
      </c>
      <c r="D713">
        <v>102776</v>
      </c>
      <c r="E713">
        <v>0.43955244959801487</v>
      </c>
      <c r="F713" t="str">
        <f t="shared" si="11"/>
        <v>treatment</v>
      </c>
    </row>
    <row r="714" spans="1:6" x14ac:dyDescent="0.3">
      <c r="A714">
        <v>713</v>
      </c>
      <c r="B714">
        <v>1988</v>
      </c>
      <c r="C714" t="s">
        <v>265</v>
      </c>
      <c r="D714">
        <v>189000</v>
      </c>
      <c r="E714">
        <v>7.9136433658932859E-2</v>
      </c>
      <c r="F714" t="str">
        <f t="shared" si="11"/>
        <v>A1</v>
      </c>
    </row>
    <row r="715" spans="1:6" x14ac:dyDescent="0.3">
      <c r="A715">
        <v>714</v>
      </c>
      <c r="B715">
        <v>1970</v>
      </c>
      <c r="C715" t="s">
        <v>264</v>
      </c>
      <c r="D715">
        <v>129000</v>
      </c>
      <c r="E715">
        <v>0.29521865407349845</v>
      </c>
      <c r="F715" t="str">
        <f t="shared" si="11"/>
        <v>treatment</v>
      </c>
    </row>
    <row r="716" spans="1:6" x14ac:dyDescent="0.3">
      <c r="A716">
        <v>715</v>
      </c>
      <c r="B716">
        <v>1976</v>
      </c>
      <c r="C716" t="s">
        <v>265</v>
      </c>
      <c r="D716">
        <v>130500</v>
      </c>
      <c r="E716">
        <v>0.73841850004713716</v>
      </c>
      <c r="F716" t="str">
        <f t="shared" si="11"/>
        <v>A2</v>
      </c>
    </row>
    <row r="717" spans="1:6" x14ac:dyDescent="0.3">
      <c r="A717">
        <v>716</v>
      </c>
      <c r="B717">
        <v>1974</v>
      </c>
      <c r="C717" t="s">
        <v>265</v>
      </c>
      <c r="D717">
        <v>165000</v>
      </c>
      <c r="E717">
        <v>0.56118915910219658</v>
      </c>
      <c r="F717" t="str">
        <f t="shared" si="11"/>
        <v>A2</v>
      </c>
    </row>
    <row r="718" spans="1:6" x14ac:dyDescent="0.3">
      <c r="A718">
        <v>717</v>
      </c>
      <c r="B718">
        <v>1890</v>
      </c>
      <c r="C718" t="s">
        <v>264</v>
      </c>
      <c r="D718">
        <v>159500</v>
      </c>
      <c r="E718">
        <v>0.57880494712625119</v>
      </c>
      <c r="F718" t="str">
        <f t="shared" si="11"/>
        <v>treatment</v>
      </c>
    </row>
    <row r="719" spans="1:6" x14ac:dyDescent="0.3">
      <c r="A719">
        <v>718</v>
      </c>
      <c r="B719">
        <v>1973</v>
      </c>
      <c r="C719" t="s">
        <v>265</v>
      </c>
      <c r="D719">
        <v>157000</v>
      </c>
      <c r="E719">
        <v>0.19919355140973583</v>
      </c>
      <c r="F719" t="str">
        <f t="shared" si="11"/>
        <v>A1</v>
      </c>
    </row>
    <row r="720" spans="1:6" x14ac:dyDescent="0.3">
      <c r="A720">
        <v>719</v>
      </c>
      <c r="B720">
        <v>1993</v>
      </c>
      <c r="C720" t="s">
        <v>265</v>
      </c>
      <c r="D720">
        <v>341000</v>
      </c>
      <c r="E720">
        <v>0.12727012615282163</v>
      </c>
      <c r="F720" t="str">
        <f t="shared" si="11"/>
        <v>A1</v>
      </c>
    </row>
    <row r="721" spans="1:6" x14ac:dyDescent="0.3">
      <c r="A721">
        <v>720</v>
      </c>
      <c r="B721">
        <v>1969</v>
      </c>
      <c r="C721" t="s">
        <v>264</v>
      </c>
      <c r="D721">
        <v>128500</v>
      </c>
      <c r="E721">
        <v>0.20942473385171367</v>
      </c>
      <c r="F721" t="str">
        <f t="shared" si="11"/>
        <v>treatment</v>
      </c>
    </row>
    <row r="722" spans="1:6" x14ac:dyDescent="0.3">
      <c r="A722">
        <v>721</v>
      </c>
      <c r="B722">
        <v>1985</v>
      </c>
      <c r="C722" t="s">
        <v>265</v>
      </c>
      <c r="D722">
        <v>275000</v>
      </c>
      <c r="E722">
        <v>0.5954959127821281</v>
      </c>
      <c r="F722" t="str">
        <f t="shared" si="11"/>
        <v>A2</v>
      </c>
    </row>
    <row r="723" spans="1:6" x14ac:dyDescent="0.3">
      <c r="A723">
        <v>722</v>
      </c>
      <c r="B723">
        <v>2004</v>
      </c>
      <c r="C723" t="s">
        <v>265</v>
      </c>
      <c r="D723">
        <v>143000</v>
      </c>
      <c r="E723">
        <v>9.0293639601919495E-2</v>
      </c>
      <c r="F723" t="str">
        <f t="shared" si="11"/>
        <v>A1</v>
      </c>
    </row>
    <row r="724" spans="1:6" x14ac:dyDescent="0.3">
      <c r="A724">
        <v>723</v>
      </c>
      <c r="B724">
        <v>1970</v>
      </c>
      <c r="C724" t="s">
        <v>264</v>
      </c>
      <c r="D724">
        <v>124500</v>
      </c>
      <c r="E724">
        <v>0.62161915620178998</v>
      </c>
      <c r="F724" t="str">
        <f t="shared" si="11"/>
        <v>treatment</v>
      </c>
    </row>
    <row r="725" spans="1:6" x14ac:dyDescent="0.3">
      <c r="A725">
        <v>724</v>
      </c>
      <c r="B725">
        <v>1954</v>
      </c>
      <c r="C725" t="s">
        <v>264</v>
      </c>
      <c r="D725">
        <v>135000</v>
      </c>
      <c r="E725">
        <v>2.4455811035788755E-2</v>
      </c>
      <c r="F725" t="str">
        <f t="shared" si="11"/>
        <v>treatment</v>
      </c>
    </row>
    <row r="726" spans="1:6" x14ac:dyDescent="0.3">
      <c r="A726">
        <v>725</v>
      </c>
      <c r="B726">
        <v>2007</v>
      </c>
      <c r="C726" t="s">
        <v>265</v>
      </c>
      <c r="D726">
        <v>320000</v>
      </c>
      <c r="E726">
        <v>4.3250808365261184E-2</v>
      </c>
      <c r="F726" t="str">
        <f t="shared" si="11"/>
        <v>A1</v>
      </c>
    </row>
    <row r="727" spans="1:6" x14ac:dyDescent="0.3">
      <c r="A727">
        <v>726</v>
      </c>
      <c r="B727">
        <v>1970</v>
      </c>
      <c r="C727" t="s">
        <v>264</v>
      </c>
      <c r="D727">
        <v>120500</v>
      </c>
      <c r="E727">
        <v>0.17305153142252316</v>
      </c>
      <c r="F727" t="str">
        <f t="shared" si="11"/>
        <v>treatment</v>
      </c>
    </row>
    <row r="728" spans="1:6" x14ac:dyDescent="0.3">
      <c r="A728">
        <v>727</v>
      </c>
      <c r="B728">
        <v>1988</v>
      </c>
      <c r="C728" t="s">
        <v>265</v>
      </c>
      <c r="D728">
        <v>222000</v>
      </c>
      <c r="E728">
        <v>0.11735966326720759</v>
      </c>
      <c r="F728" t="str">
        <f t="shared" si="11"/>
        <v>A1</v>
      </c>
    </row>
    <row r="729" spans="1:6" x14ac:dyDescent="0.3">
      <c r="A729">
        <v>728</v>
      </c>
      <c r="B729">
        <v>2007</v>
      </c>
      <c r="C729" t="s">
        <v>265</v>
      </c>
      <c r="D729">
        <v>194500</v>
      </c>
      <c r="E729">
        <v>0.10372089702469911</v>
      </c>
      <c r="F729" t="str">
        <f t="shared" si="11"/>
        <v>A1</v>
      </c>
    </row>
    <row r="730" spans="1:6" x14ac:dyDescent="0.3">
      <c r="A730">
        <v>729</v>
      </c>
      <c r="B730">
        <v>1958</v>
      </c>
      <c r="C730" t="s">
        <v>264</v>
      </c>
      <c r="D730">
        <v>110000</v>
      </c>
      <c r="E730">
        <v>0.77869157670274325</v>
      </c>
      <c r="F730" t="str">
        <f t="shared" si="11"/>
        <v>treatment</v>
      </c>
    </row>
    <row r="731" spans="1:6" x14ac:dyDescent="0.3">
      <c r="A731">
        <v>730</v>
      </c>
      <c r="B731">
        <v>1925</v>
      </c>
      <c r="C731" t="s">
        <v>264</v>
      </c>
      <c r="D731">
        <v>103000</v>
      </c>
      <c r="E731">
        <v>0.28580549164684099</v>
      </c>
      <c r="F731" t="str">
        <f t="shared" si="11"/>
        <v>treatment</v>
      </c>
    </row>
    <row r="732" spans="1:6" x14ac:dyDescent="0.3">
      <c r="A732">
        <v>731</v>
      </c>
      <c r="B732">
        <v>1995</v>
      </c>
      <c r="C732" t="s">
        <v>265</v>
      </c>
      <c r="D732">
        <v>236500</v>
      </c>
      <c r="E732">
        <v>0.84152802680175531</v>
      </c>
      <c r="F732" t="str">
        <f t="shared" si="11"/>
        <v>A2</v>
      </c>
    </row>
    <row r="733" spans="1:6" x14ac:dyDescent="0.3">
      <c r="A733">
        <v>732</v>
      </c>
      <c r="B733">
        <v>2003</v>
      </c>
      <c r="C733" t="s">
        <v>265</v>
      </c>
      <c r="D733">
        <v>187500</v>
      </c>
      <c r="E733">
        <v>0.74592545135619304</v>
      </c>
      <c r="F733" t="str">
        <f t="shared" si="11"/>
        <v>A2</v>
      </c>
    </row>
    <row r="734" spans="1:6" x14ac:dyDescent="0.3">
      <c r="A734">
        <v>733</v>
      </c>
      <c r="B734">
        <v>1998</v>
      </c>
      <c r="C734" t="s">
        <v>265</v>
      </c>
      <c r="D734">
        <v>222500</v>
      </c>
      <c r="E734">
        <v>0.28478096704450484</v>
      </c>
      <c r="F734" t="str">
        <f t="shared" si="11"/>
        <v>A1</v>
      </c>
    </row>
    <row r="735" spans="1:6" x14ac:dyDescent="0.3">
      <c r="A735">
        <v>734</v>
      </c>
      <c r="B735">
        <v>1961</v>
      </c>
      <c r="C735" t="s">
        <v>264</v>
      </c>
      <c r="D735">
        <v>131400</v>
      </c>
      <c r="E735">
        <v>0.32024351924736727</v>
      </c>
      <c r="F735" t="str">
        <f t="shared" si="11"/>
        <v>treatment</v>
      </c>
    </row>
    <row r="736" spans="1:6" x14ac:dyDescent="0.3">
      <c r="A736">
        <v>735</v>
      </c>
      <c r="B736">
        <v>1968</v>
      </c>
      <c r="C736" t="s">
        <v>264</v>
      </c>
      <c r="D736">
        <v>108000</v>
      </c>
      <c r="E736">
        <v>0.849102254516656</v>
      </c>
      <c r="F736" t="str">
        <f t="shared" si="11"/>
        <v>treatment</v>
      </c>
    </row>
    <row r="737" spans="1:6" x14ac:dyDescent="0.3">
      <c r="A737">
        <v>736</v>
      </c>
      <c r="B737">
        <v>1914</v>
      </c>
      <c r="C737" t="s">
        <v>264</v>
      </c>
      <c r="D737">
        <v>163000</v>
      </c>
      <c r="E737">
        <v>9.704478082436363E-2</v>
      </c>
      <c r="F737" t="str">
        <f t="shared" si="11"/>
        <v>treatment</v>
      </c>
    </row>
    <row r="738" spans="1:6" x14ac:dyDescent="0.3">
      <c r="A738">
        <v>737</v>
      </c>
      <c r="B738">
        <v>1950</v>
      </c>
      <c r="C738" t="s">
        <v>264</v>
      </c>
      <c r="D738">
        <v>93500</v>
      </c>
      <c r="E738">
        <v>0.85424629098114502</v>
      </c>
      <c r="F738" t="str">
        <f t="shared" si="11"/>
        <v>treatment</v>
      </c>
    </row>
    <row r="739" spans="1:6" x14ac:dyDescent="0.3">
      <c r="A739">
        <v>738</v>
      </c>
      <c r="B739">
        <v>2005</v>
      </c>
      <c r="C739" t="s">
        <v>265</v>
      </c>
      <c r="D739">
        <v>239900</v>
      </c>
      <c r="E739">
        <v>7.1537038579641221E-2</v>
      </c>
      <c r="F739" t="str">
        <f t="shared" si="11"/>
        <v>A1</v>
      </c>
    </row>
    <row r="740" spans="1:6" x14ac:dyDescent="0.3">
      <c r="A740">
        <v>739</v>
      </c>
      <c r="B740">
        <v>1987</v>
      </c>
      <c r="C740" t="s">
        <v>265</v>
      </c>
      <c r="D740">
        <v>179000</v>
      </c>
      <c r="E740">
        <v>0.74526081838369063</v>
      </c>
      <c r="F740" t="str">
        <f t="shared" si="11"/>
        <v>A2</v>
      </c>
    </row>
    <row r="741" spans="1:6" x14ac:dyDescent="0.3">
      <c r="A741">
        <v>740</v>
      </c>
      <c r="B741">
        <v>2004</v>
      </c>
      <c r="C741" t="s">
        <v>265</v>
      </c>
      <c r="D741">
        <v>190000</v>
      </c>
      <c r="E741">
        <v>0.96754775295824913</v>
      </c>
      <c r="F741" t="str">
        <f t="shared" si="11"/>
        <v>A2</v>
      </c>
    </row>
    <row r="742" spans="1:6" x14ac:dyDescent="0.3">
      <c r="A742">
        <v>741</v>
      </c>
      <c r="B742">
        <v>1910</v>
      </c>
      <c r="C742" t="s">
        <v>264</v>
      </c>
      <c r="D742">
        <v>132000</v>
      </c>
      <c r="E742">
        <v>0.98829652516294519</v>
      </c>
      <c r="F742" t="str">
        <f t="shared" si="11"/>
        <v>treatment</v>
      </c>
    </row>
    <row r="743" spans="1:6" x14ac:dyDescent="0.3">
      <c r="A743">
        <v>742</v>
      </c>
      <c r="B743">
        <v>1961</v>
      </c>
      <c r="C743" t="s">
        <v>264</v>
      </c>
      <c r="D743">
        <v>142000</v>
      </c>
      <c r="E743">
        <v>0.46569177490682456</v>
      </c>
      <c r="F743" t="str">
        <f t="shared" si="11"/>
        <v>treatment</v>
      </c>
    </row>
    <row r="744" spans="1:6" x14ac:dyDescent="0.3">
      <c r="A744">
        <v>743</v>
      </c>
      <c r="B744">
        <v>2000</v>
      </c>
      <c r="C744" t="s">
        <v>265</v>
      </c>
      <c r="D744">
        <v>179000</v>
      </c>
      <c r="E744">
        <v>0.85713383566935941</v>
      </c>
      <c r="F744" t="str">
        <f t="shared" si="11"/>
        <v>A2</v>
      </c>
    </row>
    <row r="745" spans="1:6" x14ac:dyDescent="0.3">
      <c r="A745">
        <v>744</v>
      </c>
      <c r="B745">
        <v>1963</v>
      </c>
      <c r="C745" t="s">
        <v>264</v>
      </c>
      <c r="D745">
        <v>175000</v>
      </c>
      <c r="E745">
        <v>0.98484949633046226</v>
      </c>
      <c r="F745" t="str">
        <f t="shared" si="11"/>
        <v>treatment</v>
      </c>
    </row>
    <row r="746" spans="1:6" x14ac:dyDescent="0.3">
      <c r="A746">
        <v>745</v>
      </c>
      <c r="B746">
        <v>1993</v>
      </c>
      <c r="C746" t="s">
        <v>265</v>
      </c>
      <c r="D746">
        <v>180000</v>
      </c>
      <c r="E746">
        <v>0.88509426604778252</v>
      </c>
      <c r="F746" t="str">
        <f t="shared" si="11"/>
        <v>A2</v>
      </c>
    </row>
    <row r="747" spans="1:6" x14ac:dyDescent="0.3">
      <c r="A747">
        <v>746</v>
      </c>
      <c r="B747">
        <v>1976</v>
      </c>
      <c r="C747" t="s">
        <v>265</v>
      </c>
      <c r="D747">
        <v>299800</v>
      </c>
      <c r="E747">
        <v>0.16623007171156123</v>
      </c>
      <c r="F747" t="str">
        <f t="shared" si="11"/>
        <v>A1</v>
      </c>
    </row>
    <row r="748" spans="1:6" x14ac:dyDescent="0.3">
      <c r="A748">
        <v>747</v>
      </c>
      <c r="B748">
        <v>2000</v>
      </c>
      <c r="C748" t="s">
        <v>265</v>
      </c>
      <c r="D748">
        <v>236000</v>
      </c>
      <c r="E748">
        <v>0.2246969726580329</v>
      </c>
      <c r="F748" t="str">
        <f t="shared" si="11"/>
        <v>A1</v>
      </c>
    </row>
    <row r="749" spans="1:6" x14ac:dyDescent="0.3">
      <c r="A749">
        <v>748</v>
      </c>
      <c r="B749">
        <v>1880</v>
      </c>
      <c r="C749" t="s">
        <v>264</v>
      </c>
      <c r="D749">
        <v>265979</v>
      </c>
      <c r="E749">
        <v>0.51673319581114951</v>
      </c>
      <c r="F749" t="str">
        <f t="shared" si="11"/>
        <v>treatment</v>
      </c>
    </row>
    <row r="750" spans="1:6" x14ac:dyDescent="0.3">
      <c r="A750">
        <v>749</v>
      </c>
      <c r="B750">
        <v>1996</v>
      </c>
      <c r="C750" t="s">
        <v>265</v>
      </c>
      <c r="D750">
        <v>260400</v>
      </c>
      <c r="E750">
        <v>0.83798494285783243</v>
      </c>
      <c r="F750" t="str">
        <f t="shared" si="11"/>
        <v>A2</v>
      </c>
    </row>
    <row r="751" spans="1:6" x14ac:dyDescent="0.3">
      <c r="A751">
        <v>750</v>
      </c>
      <c r="B751">
        <v>1945</v>
      </c>
      <c r="C751" t="s">
        <v>264</v>
      </c>
      <c r="D751">
        <v>98000</v>
      </c>
      <c r="E751">
        <v>0.27417103157327505</v>
      </c>
      <c r="F751" t="str">
        <f t="shared" si="11"/>
        <v>treatment</v>
      </c>
    </row>
    <row r="752" spans="1:6" x14ac:dyDescent="0.3">
      <c r="A752">
        <v>751</v>
      </c>
      <c r="B752">
        <v>1910</v>
      </c>
      <c r="C752" t="s">
        <v>264</v>
      </c>
      <c r="D752">
        <v>96500</v>
      </c>
      <c r="E752">
        <v>4.6031271471418833E-2</v>
      </c>
      <c r="F752" t="str">
        <f t="shared" si="11"/>
        <v>treatment</v>
      </c>
    </row>
    <row r="753" spans="1:6" x14ac:dyDescent="0.3">
      <c r="A753">
        <v>752</v>
      </c>
      <c r="B753">
        <v>2003</v>
      </c>
      <c r="C753" t="s">
        <v>265</v>
      </c>
      <c r="D753">
        <v>162000</v>
      </c>
      <c r="E753">
        <v>4.9523090174622753E-2</v>
      </c>
      <c r="F753" t="str">
        <f t="shared" si="11"/>
        <v>A1</v>
      </c>
    </row>
    <row r="754" spans="1:6" x14ac:dyDescent="0.3">
      <c r="A754">
        <v>753</v>
      </c>
      <c r="B754">
        <v>1997</v>
      </c>
      <c r="C754" t="s">
        <v>265</v>
      </c>
      <c r="D754">
        <v>217000</v>
      </c>
      <c r="E754">
        <v>0.33693747008088748</v>
      </c>
      <c r="F754" t="str">
        <f t="shared" si="11"/>
        <v>A1</v>
      </c>
    </row>
    <row r="755" spans="1:6" x14ac:dyDescent="0.3">
      <c r="A755">
        <v>754</v>
      </c>
      <c r="B755">
        <v>2005</v>
      </c>
      <c r="C755" t="s">
        <v>265</v>
      </c>
      <c r="D755">
        <v>275500</v>
      </c>
      <c r="E755">
        <v>0.46649195488680417</v>
      </c>
      <c r="F755" t="str">
        <f t="shared" si="11"/>
        <v>A1</v>
      </c>
    </row>
    <row r="756" spans="1:6" x14ac:dyDescent="0.3">
      <c r="A756">
        <v>755</v>
      </c>
      <c r="B756">
        <v>1969</v>
      </c>
      <c r="C756" t="s">
        <v>264</v>
      </c>
      <c r="D756">
        <v>156000</v>
      </c>
      <c r="E756">
        <v>0.11498362022341613</v>
      </c>
      <c r="F756" t="str">
        <f t="shared" si="11"/>
        <v>treatment</v>
      </c>
    </row>
    <row r="757" spans="1:6" x14ac:dyDescent="0.3">
      <c r="A757">
        <v>756</v>
      </c>
      <c r="B757">
        <v>1999</v>
      </c>
      <c r="C757" t="s">
        <v>265</v>
      </c>
      <c r="D757">
        <v>172500</v>
      </c>
      <c r="E757">
        <v>0.16387460436802559</v>
      </c>
      <c r="F757" t="str">
        <f t="shared" si="11"/>
        <v>A1</v>
      </c>
    </row>
    <row r="758" spans="1:6" x14ac:dyDescent="0.3">
      <c r="A758">
        <v>757</v>
      </c>
      <c r="B758">
        <v>2007</v>
      </c>
      <c r="C758" t="s">
        <v>265</v>
      </c>
      <c r="D758">
        <v>212000</v>
      </c>
      <c r="E758">
        <v>0.9787283415597321</v>
      </c>
      <c r="F758" t="str">
        <f t="shared" si="11"/>
        <v>A2</v>
      </c>
    </row>
    <row r="759" spans="1:6" x14ac:dyDescent="0.3">
      <c r="A759">
        <v>758</v>
      </c>
      <c r="B759">
        <v>1978</v>
      </c>
      <c r="C759" t="s">
        <v>265</v>
      </c>
      <c r="D759">
        <v>158900</v>
      </c>
      <c r="E759">
        <v>0.30733796007223846</v>
      </c>
      <c r="F759" t="str">
        <f t="shared" si="11"/>
        <v>A1</v>
      </c>
    </row>
    <row r="760" spans="1:6" x14ac:dyDescent="0.3">
      <c r="A760">
        <v>759</v>
      </c>
      <c r="B760">
        <v>1999</v>
      </c>
      <c r="C760" t="s">
        <v>265</v>
      </c>
      <c r="D760">
        <v>179400</v>
      </c>
      <c r="E760">
        <v>1.160938808042955E-2</v>
      </c>
      <c r="F760" t="str">
        <f t="shared" si="11"/>
        <v>A1</v>
      </c>
    </row>
    <row r="761" spans="1:6" x14ac:dyDescent="0.3">
      <c r="A761">
        <v>760</v>
      </c>
      <c r="B761">
        <v>1995</v>
      </c>
      <c r="C761" t="s">
        <v>265</v>
      </c>
      <c r="D761">
        <v>290000</v>
      </c>
      <c r="E761">
        <v>0.98460949942964804</v>
      </c>
      <c r="F761" t="str">
        <f t="shared" si="11"/>
        <v>A2</v>
      </c>
    </row>
    <row r="762" spans="1:6" x14ac:dyDescent="0.3">
      <c r="A762">
        <v>761</v>
      </c>
      <c r="B762">
        <v>1959</v>
      </c>
      <c r="C762" t="s">
        <v>264</v>
      </c>
      <c r="D762">
        <v>127500</v>
      </c>
      <c r="E762">
        <v>0.8759125473269016</v>
      </c>
      <c r="F762" t="str">
        <f t="shared" si="11"/>
        <v>treatment</v>
      </c>
    </row>
    <row r="763" spans="1:6" x14ac:dyDescent="0.3">
      <c r="A763">
        <v>762</v>
      </c>
      <c r="B763">
        <v>1924</v>
      </c>
      <c r="C763" t="s">
        <v>264</v>
      </c>
      <c r="D763">
        <v>100000</v>
      </c>
      <c r="E763">
        <v>0.51824455114420098</v>
      </c>
      <c r="F763" t="str">
        <f t="shared" si="11"/>
        <v>treatment</v>
      </c>
    </row>
    <row r="764" spans="1:6" x14ac:dyDescent="0.3">
      <c r="A764">
        <v>763</v>
      </c>
      <c r="B764">
        <v>2009</v>
      </c>
      <c r="C764" t="s">
        <v>265</v>
      </c>
      <c r="D764">
        <v>215200</v>
      </c>
      <c r="E764">
        <v>0.30711701704835803</v>
      </c>
      <c r="F764" t="str">
        <f t="shared" si="11"/>
        <v>A1</v>
      </c>
    </row>
    <row r="765" spans="1:6" x14ac:dyDescent="0.3">
      <c r="A765">
        <v>764</v>
      </c>
      <c r="B765">
        <v>1999</v>
      </c>
      <c r="C765" t="s">
        <v>265</v>
      </c>
      <c r="D765">
        <v>337000</v>
      </c>
      <c r="E765">
        <v>0.54625634888875818</v>
      </c>
      <c r="F765" t="str">
        <f t="shared" si="11"/>
        <v>A2</v>
      </c>
    </row>
    <row r="766" spans="1:6" x14ac:dyDescent="0.3">
      <c r="A766">
        <v>765</v>
      </c>
      <c r="B766">
        <v>1995</v>
      </c>
      <c r="C766" t="s">
        <v>265</v>
      </c>
      <c r="D766">
        <v>270000</v>
      </c>
      <c r="E766">
        <v>0.95897004721055545</v>
      </c>
      <c r="F766" t="str">
        <f t="shared" si="11"/>
        <v>A2</v>
      </c>
    </row>
    <row r="767" spans="1:6" x14ac:dyDescent="0.3">
      <c r="A767">
        <v>766</v>
      </c>
      <c r="B767">
        <v>2008</v>
      </c>
      <c r="C767" t="s">
        <v>265</v>
      </c>
      <c r="D767">
        <v>264132</v>
      </c>
      <c r="E767">
        <v>0.4400091141715492</v>
      </c>
      <c r="F767" t="str">
        <f t="shared" si="11"/>
        <v>A1</v>
      </c>
    </row>
    <row r="768" spans="1:6" x14ac:dyDescent="0.3">
      <c r="A768">
        <v>767</v>
      </c>
      <c r="B768">
        <v>1988</v>
      </c>
      <c r="C768" t="s">
        <v>265</v>
      </c>
      <c r="D768">
        <v>196500</v>
      </c>
      <c r="E768">
        <v>0.31821296749260708</v>
      </c>
      <c r="F768" t="str">
        <f t="shared" si="11"/>
        <v>A1</v>
      </c>
    </row>
    <row r="769" spans="1:6" x14ac:dyDescent="0.3">
      <c r="A769">
        <v>768</v>
      </c>
      <c r="B769">
        <v>1940</v>
      </c>
      <c r="C769" t="s">
        <v>264</v>
      </c>
      <c r="D769">
        <v>160000</v>
      </c>
      <c r="E769">
        <v>0.91524359801619393</v>
      </c>
      <c r="F769" t="str">
        <f t="shared" si="11"/>
        <v>treatment</v>
      </c>
    </row>
    <row r="770" spans="1:6" x14ac:dyDescent="0.3">
      <c r="A770">
        <v>769</v>
      </c>
      <c r="B770">
        <v>2004</v>
      </c>
      <c r="C770" t="s">
        <v>265</v>
      </c>
      <c r="D770">
        <v>216837</v>
      </c>
      <c r="E770">
        <v>0.53977132386700943</v>
      </c>
      <c r="F770" t="str">
        <f t="shared" si="11"/>
        <v>A2</v>
      </c>
    </row>
    <row r="771" spans="1:6" x14ac:dyDescent="0.3">
      <c r="A771">
        <v>770</v>
      </c>
      <c r="B771">
        <v>2003</v>
      </c>
      <c r="C771" t="s">
        <v>265</v>
      </c>
      <c r="D771">
        <v>538000</v>
      </c>
      <c r="E771">
        <v>0.3348808718223335</v>
      </c>
      <c r="F771" t="str">
        <f t="shared" ref="F771:F834" si="12">IF(AND(E771&lt;0.5,C771="control"),"A1",
    IF(AND(E771&gt;0.5,C771="control"),"A2",
    "treatment"))</f>
        <v>A1</v>
      </c>
    </row>
    <row r="772" spans="1:6" x14ac:dyDescent="0.3">
      <c r="A772">
        <v>771</v>
      </c>
      <c r="B772">
        <v>1982</v>
      </c>
      <c r="C772" t="s">
        <v>265</v>
      </c>
      <c r="D772">
        <v>134900</v>
      </c>
      <c r="E772">
        <v>0.68577812720529197</v>
      </c>
      <c r="F772" t="str">
        <f t="shared" si="12"/>
        <v>A2</v>
      </c>
    </row>
    <row r="773" spans="1:6" x14ac:dyDescent="0.3">
      <c r="A773">
        <v>772</v>
      </c>
      <c r="B773">
        <v>1951</v>
      </c>
      <c r="C773" t="s">
        <v>264</v>
      </c>
      <c r="D773">
        <v>102000</v>
      </c>
      <c r="E773">
        <v>0.77442527757586266</v>
      </c>
      <c r="F773" t="str">
        <f t="shared" si="12"/>
        <v>treatment</v>
      </c>
    </row>
    <row r="774" spans="1:6" x14ac:dyDescent="0.3">
      <c r="A774">
        <v>773</v>
      </c>
      <c r="B774">
        <v>1976</v>
      </c>
      <c r="C774" t="s">
        <v>265</v>
      </c>
      <c r="D774">
        <v>107000</v>
      </c>
      <c r="E774">
        <v>0.84031503007182118</v>
      </c>
      <c r="F774" t="str">
        <f t="shared" si="12"/>
        <v>A2</v>
      </c>
    </row>
    <row r="775" spans="1:6" x14ac:dyDescent="0.3">
      <c r="A775">
        <v>774</v>
      </c>
      <c r="B775">
        <v>1958</v>
      </c>
      <c r="C775" t="s">
        <v>264</v>
      </c>
      <c r="D775">
        <v>114500</v>
      </c>
      <c r="E775">
        <v>0.82213714581871011</v>
      </c>
      <c r="F775" t="str">
        <f t="shared" si="12"/>
        <v>treatment</v>
      </c>
    </row>
    <row r="776" spans="1:6" x14ac:dyDescent="0.3">
      <c r="A776">
        <v>775</v>
      </c>
      <c r="B776">
        <v>2006</v>
      </c>
      <c r="C776" t="s">
        <v>265</v>
      </c>
      <c r="D776">
        <v>395000</v>
      </c>
      <c r="E776">
        <v>0.19883124267321528</v>
      </c>
      <c r="F776" t="str">
        <f t="shared" si="12"/>
        <v>A1</v>
      </c>
    </row>
    <row r="777" spans="1:6" x14ac:dyDescent="0.3">
      <c r="A777">
        <v>776</v>
      </c>
      <c r="B777">
        <v>1998</v>
      </c>
      <c r="C777" t="s">
        <v>265</v>
      </c>
      <c r="D777">
        <v>162000</v>
      </c>
      <c r="E777">
        <v>0.98463942503870183</v>
      </c>
      <c r="F777" t="str">
        <f t="shared" si="12"/>
        <v>A2</v>
      </c>
    </row>
    <row r="778" spans="1:6" x14ac:dyDescent="0.3">
      <c r="A778">
        <v>777</v>
      </c>
      <c r="B778">
        <v>2005</v>
      </c>
      <c r="C778" t="s">
        <v>265</v>
      </c>
      <c r="D778">
        <v>221500</v>
      </c>
      <c r="E778">
        <v>0.51838391458848065</v>
      </c>
      <c r="F778" t="str">
        <f t="shared" si="12"/>
        <v>A2</v>
      </c>
    </row>
    <row r="779" spans="1:6" x14ac:dyDescent="0.3">
      <c r="A779">
        <v>778</v>
      </c>
      <c r="B779">
        <v>1974</v>
      </c>
      <c r="C779" t="s">
        <v>265</v>
      </c>
      <c r="D779">
        <v>142500</v>
      </c>
      <c r="E779">
        <v>0.31222195008753262</v>
      </c>
      <c r="F779" t="str">
        <f t="shared" si="12"/>
        <v>A1</v>
      </c>
    </row>
    <row r="780" spans="1:6" x14ac:dyDescent="0.3">
      <c r="A780">
        <v>779</v>
      </c>
      <c r="B780">
        <v>1977</v>
      </c>
      <c r="C780" t="s">
        <v>265</v>
      </c>
      <c r="D780">
        <v>144000</v>
      </c>
      <c r="E780">
        <v>0.23753400449300588</v>
      </c>
      <c r="F780" t="str">
        <f t="shared" si="12"/>
        <v>A1</v>
      </c>
    </row>
    <row r="781" spans="1:6" x14ac:dyDescent="0.3">
      <c r="A781">
        <v>780</v>
      </c>
      <c r="B781">
        <v>1977</v>
      </c>
      <c r="C781" t="s">
        <v>265</v>
      </c>
      <c r="D781">
        <v>135000</v>
      </c>
      <c r="E781">
        <v>0.37004979831463369</v>
      </c>
      <c r="F781" t="str">
        <f t="shared" si="12"/>
        <v>A1</v>
      </c>
    </row>
    <row r="782" spans="1:6" x14ac:dyDescent="0.3">
      <c r="A782">
        <v>781</v>
      </c>
      <c r="B782">
        <v>1995</v>
      </c>
      <c r="C782" t="s">
        <v>265</v>
      </c>
      <c r="D782">
        <v>176000</v>
      </c>
      <c r="E782">
        <v>0.55448943380047766</v>
      </c>
      <c r="F782" t="str">
        <f t="shared" si="12"/>
        <v>A2</v>
      </c>
    </row>
    <row r="783" spans="1:6" x14ac:dyDescent="0.3">
      <c r="A783">
        <v>782</v>
      </c>
      <c r="B783">
        <v>1992</v>
      </c>
      <c r="C783" t="s">
        <v>265</v>
      </c>
      <c r="D783">
        <v>175900</v>
      </c>
      <c r="E783">
        <v>0.79313728638159564</v>
      </c>
      <c r="F783" t="str">
        <f t="shared" si="12"/>
        <v>A2</v>
      </c>
    </row>
    <row r="784" spans="1:6" x14ac:dyDescent="0.3">
      <c r="A784">
        <v>783</v>
      </c>
      <c r="B784">
        <v>2001</v>
      </c>
      <c r="C784" t="s">
        <v>265</v>
      </c>
      <c r="D784">
        <v>187100</v>
      </c>
      <c r="E784">
        <v>0.88288247375393381</v>
      </c>
      <c r="F784" t="str">
        <f t="shared" si="12"/>
        <v>A2</v>
      </c>
    </row>
    <row r="785" spans="1:6" x14ac:dyDescent="0.3">
      <c r="A785">
        <v>784</v>
      </c>
      <c r="B785">
        <v>1978</v>
      </c>
      <c r="C785" t="s">
        <v>265</v>
      </c>
      <c r="D785">
        <v>165500</v>
      </c>
      <c r="E785">
        <v>0.34929082673883183</v>
      </c>
      <c r="F785" t="str">
        <f t="shared" si="12"/>
        <v>A1</v>
      </c>
    </row>
    <row r="786" spans="1:6" x14ac:dyDescent="0.3">
      <c r="A786">
        <v>785</v>
      </c>
      <c r="B786">
        <v>1914</v>
      </c>
      <c r="C786" t="s">
        <v>264</v>
      </c>
      <c r="D786">
        <v>128000</v>
      </c>
      <c r="E786">
        <v>0.15469412466410726</v>
      </c>
      <c r="F786" t="str">
        <f t="shared" si="12"/>
        <v>treatment</v>
      </c>
    </row>
    <row r="787" spans="1:6" x14ac:dyDescent="0.3">
      <c r="A787">
        <v>786</v>
      </c>
      <c r="B787">
        <v>1967</v>
      </c>
      <c r="C787" t="s">
        <v>264</v>
      </c>
      <c r="D787">
        <v>161500</v>
      </c>
      <c r="E787">
        <v>0.45482569264482875</v>
      </c>
      <c r="F787" t="str">
        <f t="shared" si="12"/>
        <v>treatment</v>
      </c>
    </row>
    <row r="788" spans="1:6" x14ac:dyDescent="0.3">
      <c r="A788">
        <v>787</v>
      </c>
      <c r="B788">
        <v>1915</v>
      </c>
      <c r="C788" t="s">
        <v>264</v>
      </c>
      <c r="D788">
        <v>139000</v>
      </c>
      <c r="E788">
        <v>0.62940818417273203</v>
      </c>
      <c r="F788" t="str">
        <f t="shared" si="12"/>
        <v>treatment</v>
      </c>
    </row>
    <row r="789" spans="1:6" x14ac:dyDescent="0.3">
      <c r="A789">
        <v>788</v>
      </c>
      <c r="B789">
        <v>2004</v>
      </c>
      <c r="C789" t="s">
        <v>265</v>
      </c>
      <c r="D789">
        <v>233000</v>
      </c>
      <c r="E789">
        <v>0.37878911185873931</v>
      </c>
      <c r="F789" t="str">
        <f t="shared" si="12"/>
        <v>A1</v>
      </c>
    </row>
    <row r="790" spans="1:6" x14ac:dyDescent="0.3">
      <c r="A790">
        <v>789</v>
      </c>
      <c r="B790">
        <v>1954</v>
      </c>
      <c r="C790" t="s">
        <v>264</v>
      </c>
      <c r="D790">
        <v>107900</v>
      </c>
      <c r="E790">
        <v>0.70908348023963275</v>
      </c>
      <c r="F790" t="str">
        <f t="shared" si="12"/>
        <v>treatment</v>
      </c>
    </row>
    <row r="791" spans="1:6" x14ac:dyDescent="0.3">
      <c r="A791">
        <v>790</v>
      </c>
      <c r="B791">
        <v>1966</v>
      </c>
      <c r="C791" t="s">
        <v>264</v>
      </c>
      <c r="D791">
        <v>187500</v>
      </c>
      <c r="E791">
        <v>0.5303589616097466</v>
      </c>
      <c r="F791" t="str">
        <f t="shared" si="12"/>
        <v>treatment</v>
      </c>
    </row>
    <row r="792" spans="1:6" x14ac:dyDescent="0.3">
      <c r="A792">
        <v>791</v>
      </c>
      <c r="B792">
        <v>2005</v>
      </c>
      <c r="C792" t="s">
        <v>265</v>
      </c>
      <c r="D792">
        <v>160200</v>
      </c>
      <c r="E792">
        <v>0.82402677836794336</v>
      </c>
      <c r="F792" t="str">
        <f t="shared" si="12"/>
        <v>A2</v>
      </c>
    </row>
    <row r="793" spans="1:6" x14ac:dyDescent="0.3">
      <c r="A793">
        <v>792</v>
      </c>
      <c r="B793">
        <v>1976</v>
      </c>
      <c r="C793" t="s">
        <v>265</v>
      </c>
      <c r="D793">
        <v>146800</v>
      </c>
      <c r="E793">
        <v>0.304218037449416</v>
      </c>
      <c r="F793" t="str">
        <f t="shared" si="12"/>
        <v>A1</v>
      </c>
    </row>
    <row r="794" spans="1:6" x14ac:dyDescent="0.3">
      <c r="A794">
        <v>793</v>
      </c>
      <c r="B794">
        <v>1996</v>
      </c>
      <c r="C794" t="s">
        <v>265</v>
      </c>
      <c r="D794">
        <v>269790</v>
      </c>
      <c r="E794">
        <v>0.45996398504549629</v>
      </c>
      <c r="F794" t="str">
        <f t="shared" si="12"/>
        <v>A1</v>
      </c>
    </row>
    <row r="795" spans="1:6" x14ac:dyDescent="0.3">
      <c r="A795">
        <v>794</v>
      </c>
      <c r="B795">
        <v>2007</v>
      </c>
      <c r="C795" t="s">
        <v>265</v>
      </c>
      <c r="D795">
        <v>225000</v>
      </c>
      <c r="E795">
        <v>0.55960405293155879</v>
      </c>
      <c r="F795" t="str">
        <f t="shared" si="12"/>
        <v>A2</v>
      </c>
    </row>
    <row r="796" spans="1:6" x14ac:dyDescent="0.3">
      <c r="A796">
        <v>795</v>
      </c>
      <c r="B796">
        <v>1994</v>
      </c>
      <c r="C796" t="s">
        <v>265</v>
      </c>
      <c r="D796">
        <v>194500</v>
      </c>
      <c r="E796">
        <v>0.85622500795821133</v>
      </c>
      <c r="F796" t="str">
        <f t="shared" si="12"/>
        <v>A2</v>
      </c>
    </row>
    <row r="797" spans="1:6" x14ac:dyDescent="0.3">
      <c r="A797">
        <v>796</v>
      </c>
      <c r="B797">
        <v>1980</v>
      </c>
      <c r="C797" t="s">
        <v>265</v>
      </c>
      <c r="D797">
        <v>171000</v>
      </c>
      <c r="E797">
        <v>0.13257333026928086</v>
      </c>
      <c r="F797" t="str">
        <f t="shared" si="12"/>
        <v>A1</v>
      </c>
    </row>
    <row r="798" spans="1:6" x14ac:dyDescent="0.3">
      <c r="A798">
        <v>797</v>
      </c>
      <c r="B798">
        <v>1977</v>
      </c>
      <c r="C798" t="s">
        <v>265</v>
      </c>
      <c r="D798">
        <v>143500</v>
      </c>
      <c r="E798">
        <v>0.18277022104808172</v>
      </c>
      <c r="F798" t="str">
        <f t="shared" si="12"/>
        <v>A1</v>
      </c>
    </row>
    <row r="799" spans="1:6" x14ac:dyDescent="0.3">
      <c r="A799">
        <v>798</v>
      </c>
      <c r="B799">
        <v>1953</v>
      </c>
      <c r="C799" t="s">
        <v>264</v>
      </c>
      <c r="D799">
        <v>110000</v>
      </c>
      <c r="E799">
        <v>0.84908267847607832</v>
      </c>
      <c r="F799" t="str">
        <f t="shared" si="12"/>
        <v>treatment</v>
      </c>
    </row>
    <row r="800" spans="1:6" x14ac:dyDescent="0.3">
      <c r="A800">
        <v>799</v>
      </c>
      <c r="B800">
        <v>2008</v>
      </c>
      <c r="C800" t="s">
        <v>265</v>
      </c>
      <c r="D800">
        <v>485000</v>
      </c>
      <c r="E800">
        <v>0.28073313620389195</v>
      </c>
      <c r="F800" t="str">
        <f t="shared" si="12"/>
        <v>A1</v>
      </c>
    </row>
    <row r="801" spans="1:6" x14ac:dyDescent="0.3">
      <c r="A801">
        <v>800</v>
      </c>
      <c r="B801">
        <v>1937</v>
      </c>
      <c r="C801" t="s">
        <v>264</v>
      </c>
      <c r="D801">
        <v>175000</v>
      </c>
      <c r="E801">
        <v>0.12252608921968533</v>
      </c>
      <c r="F801" t="str">
        <f t="shared" si="12"/>
        <v>treatment</v>
      </c>
    </row>
    <row r="802" spans="1:6" x14ac:dyDescent="0.3">
      <c r="A802">
        <v>801</v>
      </c>
      <c r="B802">
        <v>1997</v>
      </c>
      <c r="C802" t="s">
        <v>265</v>
      </c>
      <c r="D802">
        <v>200000</v>
      </c>
      <c r="E802">
        <v>9.1140298837543154E-3</v>
      </c>
      <c r="F802" t="str">
        <f t="shared" si="12"/>
        <v>A1</v>
      </c>
    </row>
    <row r="803" spans="1:6" x14ac:dyDescent="0.3">
      <c r="A803">
        <v>802</v>
      </c>
      <c r="B803">
        <v>1916</v>
      </c>
      <c r="C803" t="s">
        <v>264</v>
      </c>
      <c r="D803">
        <v>109900</v>
      </c>
      <c r="E803">
        <v>5.2147306448433794E-2</v>
      </c>
      <c r="F803" t="str">
        <f t="shared" si="12"/>
        <v>treatment</v>
      </c>
    </row>
    <row r="804" spans="1:6" x14ac:dyDescent="0.3">
      <c r="A804">
        <v>803</v>
      </c>
      <c r="B804">
        <v>2005</v>
      </c>
      <c r="C804" t="s">
        <v>265</v>
      </c>
      <c r="D804">
        <v>189000</v>
      </c>
      <c r="E804">
        <v>0.98217232017281875</v>
      </c>
      <c r="F804" t="str">
        <f t="shared" si="12"/>
        <v>A2</v>
      </c>
    </row>
    <row r="805" spans="1:6" x14ac:dyDescent="0.3">
      <c r="A805">
        <v>804</v>
      </c>
      <c r="B805">
        <v>2008</v>
      </c>
      <c r="C805" t="s">
        <v>265</v>
      </c>
      <c r="D805">
        <v>582933</v>
      </c>
      <c r="E805">
        <v>0.61171968529817722</v>
      </c>
      <c r="F805" t="str">
        <f t="shared" si="12"/>
        <v>A2</v>
      </c>
    </row>
    <row r="806" spans="1:6" x14ac:dyDescent="0.3">
      <c r="A806">
        <v>805</v>
      </c>
      <c r="B806">
        <v>1954</v>
      </c>
      <c r="C806" t="s">
        <v>264</v>
      </c>
      <c r="D806">
        <v>118000</v>
      </c>
      <c r="E806">
        <v>0.48704340227660181</v>
      </c>
      <c r="F806" t="str">
        <f t="shared" si="12"/>
        <v>treatment</v>
      </c>
    </row>
    <row r="807" spans="1:6" x14ac:dyDescent="0.3">
      <c r="A807">
        <v>806</v>
      </c>
      <c r="B807">
        <v>2008</v>
      </c>
      <c r="C807" t="s">
        <v>265</v>
      </c>
      <c r="D807">
        <v>227680</v>
      </c>
      <c r="E807">
        <v>0.32411796374366653</v>
      </c>
      <c r="F807" t="str">
        <f t="shared" si="12"/>
        <v>A1</v>
      </c>
    </row>
    <row r="808" spans="1:6" x14ac:dyDescent="0.3">
      <c r="A808">
        <v>807</v>
      </c>
      <c r="B808">
        <v>1967</v>
      </c>
      <c r="C808" t="s">
        <v>264</v>
      </c>
      <c r="D808">
        <v>135500</v>
      </c>
      <c r="E808">
        <v>0.90442914841868527</v>
      </c>
      <c r="F808" t="str">
        <f t="shared" si="12"/>
        <v>treatment</v>
      </c>
    </row>
    <row r="809" spans="1:6" x14ac:dyDescent="0.3">
      <c r="A809">
        <v>808</v>
      </c>
      <c r="B809">
        <v>1923</v>
      </c>
      <c r="C809" t="s">
        <v>264</v>
      </c>
      <c r="D809">
        <v>223500</v>
      </c>
      <c r="E809">
        <v>0.88863680380891918</v>
      </c>
      <c r="F809" t="str">
        <f t="shared" si="12"/>
        <v>treatment</v>
      </c>
    </row>
    <row r="810" spans="1:6" x14ac:dyDescent="0.3">
      <c r="A810">
        <v>809</v>
      </c>
      <c r="B810">
        <v>1966</v>
      </c>
      <c r="C810" t="s">
        <v>264</v>
      </c>
      <c r="D810">
        <v>159950</v>
      </c>
      <c r="E810">
        <v>0.52676108302213098</v>
      </c>
      <c r="F810" t="str">
        <f t="shared" si="12"/>
        <v>treatment</v>
      </c>
    </row>
    <row r="811" spans="1:6" x14ac:dyDescent="0.3">
      <c r="A811">
        <v>810</v>
      </c>
      <c r="B811">
        <v>1898</v>
      </c>
      <c r="C811" t="s">
        <v>264</v>
      </c>
      <c r="D811">
        <v>106000</v>
      </c>
      <c r="E811">
        <v>6.273298970827379E-2</v>
      </c>
      <c r="F811" t="str">
        <f t="shared" si="12"/>
        <v>treatment</v>
      </c>
    </row>
    <row r="812" spans="1:6" x14ac:dyDescent="0.3">
      <c r="A812">
        <v>811</v>
      </c>
      <c r="B812">
        <v>1974</v>
      </c>
      <c r="C812" t="s">
        <v>265</v>
      </c>
      <c r="D812">
        <v>181000</v>
      </c>
      <c r="E812">
        <v>0.61494470071749863</v>
      </c>
      <c r="F812" t="str">
        <f t="shared" si="12"/>
        <v>A2</v>
      </c>
    </row>
    <row r="813" spans="1:6" x14ac:dyDescent="0.3">
      <c r="A813">
        <v>812</v>
      </c>
      <c r="B813">
        <v>2004</v>
      </c>
      <c r="C813" t="s">
        <v>265</v>
      </c>
      <c r="D813">
        <v>144500</v>
      </c>
      <c r="E813">
        <v>0.40542232149495339</v>
      </c>
      <c r="F813" t="str">
        <f t="shared" si="12"/>
        <v>A1</v>
      </c>
    </row>
    <row r="814" spans="1:6" x14ac:dyDescent="0.3">
      <c r="A814">
        <v>813</v>
      </c>
      <c r="B814">
        <v>1952</v>
      </c>
      <c r="C814" t="s">
        <v>264</v>
      </c>
      <c r="D814">
        <v>55993</v>
      </c>
      <c r="E814">
        <v>0.42059412676106567</v>
      </c>
      <c r="F814" t="str">
        <f t="shared" si="12"/>
        <v>treatment</v>
      </c>
    </row>
    <row r="815" spans="1:6" x14ac:dyDescent="0.3">
      <c r="A815">
        <v>814</v>
      </c>
      <c r="B815">
        <v>1958</v>
      </c>
      <c r="C815" t="s">
        <v>264</v>
      </c>
      <c r="D815">
        <v>157900</v>
      </c>
      <c r="E815">
        <v>0.40603511123070968</v>
      </c>
      <c r="F815" t="str">
        <f t="shared" si="12"/>
        <v>treatment</v>
      </c>
    </row>
    <row r="816" spans="1:6" x14ac:dyDescent="0.3">
      <c r="A816">
        <v>815</v>
      </c>
      <c r="B816">
        <v>1918</v>
      </c>
      <c r="C816" t="s">
        <v>264</v>
      </c>
      <c r="D816">
        <v>116000</v>
      </c>
      <c r="E816">
        <v>0.25822677271389116</v>
      </c>
      <c r="F816" t="str">
        <f t="shared" si="12"/>
        <v>treatment</v>
      </c>
    </row>
    <row r="817" spans="1:6" x14ac:dyDescent="0.3">
      <c r="A817">
        <v>816</v>
      </c>
      <c r="B817">
        <v>1998</v>
      </c>
      <c r="C817" t="s">
        <v>265</v>
      </c>
      <c r="D817">
        <v>224900</v>
      </c>
      <c r="E817">
        <v>0.18084188423578329</v>
      </c>
      <c r="F817" t="str">
        <f t="shared" si="12"/>
        <v>A1</v>
      </c>
    </row>
    <row r="818" spans="1:6" x14ac:dyDescent="0.3">
      <c r="A818">
        <v>817</v>
      </c>
      <c r="B818">
        <v>1954</v>
      </c>
      <c r="C818" t="s">
        <v>264</v>
      </c>
      <c r="D818">
        <v>137000</v>
      </c>
      <c r="E818">
        <v>0.34408852605826279</v>
      </c>
      <c r="F818" t="str">
        <f t="shared" si="12"/>
        <v>treatment</v>
      </c>
    </row>
    <row r="819" spans="1:6" x14ac:dyDescent="0.3">
      <c r="A819">
        <v>818</v>
      </c>
      <c r="B819">
        <v>2002</v>
      </c>
      <c r="C819" t="s">
        <v>265</v>
      </c>
      <c r="D819">
        <v>271000</v>
      </c>
      <c r="E819">
        <v>0.71263728168216112</v>
      </c>
      <c r="F819" t="str">
        <f t="shared" si="12"/>
        <v>A2</v>
      </c>
    </row>
    <row r="820" spans="1:6" x14ac:dyDescent="0.3">
      <c r="A820">
        <v>819</v>
      </c>
      <c r="B820">
        <v>1971</v>
      </c>
      <c r="C820" t="s">
        <v>264</v>
      </c>
      <c r="D820">
        <v>155000</v>
      </c>
      <c r="E820">
        <v>0.33130471464704303</v>
      </c>
      <c r="F820" t="str">
        <f t="shared" si="12"/>
        <v>treatment</v>
      </c>
    </row>
    <row r="821" spans="1:6" x14ac:dyDescent="0.3">
      <c r="A821">
        <v>820</v>
      </c>
      <c r="B821">
        <v>2009</v>
      </c>
      <c r="C821" t="s">
        <v>265</v>
      </c>
      <c r="D821">
        <v>224000</v>
      </c>
      <c r="E821">
        <v>0.48493996945406814</v>
      </c>
      <c r="F821" t="str">
        <f t="shared" si="12"/>
        <v>A1</v>
      </c>
    </row>
    <row r="822" spans="1:6" x14ac:dyDescent="0.3">
      <c r="A822">
        <v>821</v>
      </c>
      <c r="B822">
        <v>2003</v>
      </c>
      <c r="C822" t="s">
        <v>265</v>
      </c>
      <c r="D822">
        <v>183000</v>
      </c>
      <c r="E822">
        <v>0.43071202326475844</v>
      </c>
      <c r="F822" t="str">
        <f t="shared" si="12"/>
        <v>A1</v>
      </c>
    </row>
    <row r="823" spans="1:6" x14ac:dyDescent="0.3">
      <c r="A823">
        <v>822</v>
      </c>
      <c r="B823">
        <v>1953</v>
      </c>
      <c r="C823" t="s">
        <v>264</v>
      </c>
      <c r="D823">
        <v>93000</v>
      </c>
      <c r="E823">
        <v>0.89514114002856116</v>
      </c>
      <c r="F823" t="str">
        <f t="shared" si="12"/>
        <v>treatment</v>
      </c>
    </row>
    <row r="824" spans="1:6" x14ac:dyDescent="0.3">
      <c r="A824">
        <v>823</v>
      </c>
      <c r="B824">
        <v>2003</v>
      </c>
      <c r="C824" t="s">
        <v>265</v>
      </c>
      <c r="D824">
        <v>225000</v>
      </c>
      <c r="E824">
        <v>6.3664720317693213E-2</v>
      </c>
      <c r="F824" t="str">
        <f t="shared" si="12"/>
        <v>A1</v>
      </c>
    </row>
    <row r="825" spans="1:6" x14ac:dyDescent="0.3">
      <c r="A825">
        <v>824</v>
      </c>
      <c r="B825">
        <v>1940</v>
      </c>
      <c r="C825" t="s">
        <v>264</v>
      </c>
      <c r="D825">
        <v>139500</v>
      </c>
      <c r="E825">
        <v>0.65119889377810591</v>
      </c>
      <c r="F825" t="str">
        <f t="shared" si="12"/>
        <v>treatment</v>
      </c>
    </row>
    <row r="826" spans="1:6" x14ac:dyDescent="0.3">
      <c r="A826">
        <v>825</v>
      </c>
      <c r="B826">
        <v>2006</v>
      </c>
      <c r="C826" t="s">
        <v>265</v>
      </c>
      <c r="D826">
        <v>232600</v>
      </c>
      <c r="E826">
        <v>0.22854160928107559</v>
      </c>
      <c r="F826" t="str">
        <f t="shared" si="12"/>
        <v>A1</v>
      </c>
    </row>
    <row r="827" spans="1:6" x14ac:dyDescent="0.3">
      <c r="A827">
        <v>826</v>
      </c>
      <c r="B827">
        <v>2007</v>
      </c>
      <c r="C827" t="s">
        <v>265</v>
      </c>
      <c r="D827">
        <v>385000</v>
      </c>
      <c r="E827">
        <v>0.68344140878115112</v>
      </c>
      <c r="F827" t="str">
        <f t="shared" si="12"/>
        <v>A2</v>
      </c>
    </row>
    <row r="828" spans="1:6" x14ac:dyDescent="0.3">
      <c r="A828">
        <v>827</v>
      </c>
      <c r="B828">
        <v>1924</v>
      </c>
      <c r="C828" t="s">
        <v>264</v>
      </c>
      <c r="D828">
        <v>109500</v>
      </c>
      <c r="E828">
        <v>0.7562301837687021</v>
      </c>
      <c r="F828" t="str">
        <f t="shared" si="12"/>
        <v>treatment</v>
      </c>
    </row>
    <row r="829" spans="1:6" x14ac:dyDescent="0.3">
      <c r="A829">
        <v>828</v>
      </c>
      <c r="B829">
        <v>2001</v>
      </c>
      <c r="C829" t="s">
        <v>265</v>
      </c>
      <c r="D829">
        <v>189000</v>
      </c>
      <c r="E829">
        <v>0.30505052001278643</v>
      </c>
      <c r="F829" t="str">
        <f t="shared" si="12"/>
        <v>A1</v>
      </c>
    </row>
    <row r="830" spans="1:6" x14ac:dyDescent="0.3">
      <c r="A830">
        <v>829</v>
      </c>
      <c r="B830">
        <v>1967</v>
      </c>
      <c r="C830" t="s">
        <v>264</v>
      </c>
      <c r="D830">
        <v>185000</v>
      </c>
      <c r="E830">
        <v>0.3258123874939779</v>
      </c>
      <c r="F830" t="str">
        <f t="shared" si="12"/>
        <v>treatment</v>
      </c>
    </row>
    <row r="831" spans="1:6" x14ac:dyDescent="0.3">
      <c r="A831">
        <v>830</v>
      </c>
      <c r="B831">
        <v>2005</v>
      </c>
      <c r="C831" t="s">
        <v>265</v>
      </c>
      <c r="D831">
        <v>147400</v>
      </c>
      <c r="E831">
        <v>0.29529333675741509</v>
      </c>
      <c r="F831" t="str">
        <f t="shared" si="12"/>
        <v>A1</v>
      </c>
    </row>
    <row r="832" spans="1:6" x14ac:dyDescent="0.3">
      <c r="A832">
        <v>831</v>
      </c>
      <c r="B832">
        <v>1957</v>
      </c>
      <c r="C832" t="s">
        <v>264</v>
      </c>
      <c r="D832">
        <v>166000</v>
      </c>
      <c r="E832">
        <v>0.65037030842972865</v>
      </c>
      <c r="F832" t="str">
        <f t="shared" si="12"/>
        <v>treatment</v>
      </c>
    </row>
    <row r="833" spans="1:6" x14ac:dyDescent="0.3">
      <c r="A833">
        <v>832</v>
      </c>
      <c r="B833">
        <v>2005</v>
      </c>
      <c r="C833" t="s">
        <v>265</v>
      </c>
      <c r="D833">
        <v>151000</v>
      </c>
      <c r="E833">
        <v>0.6402815434631498</v>
      </c>
      <c r="F833" t="str">
        <f t="shared" si="12"/>
        <v>A2</v>
      </c>
    </row>
    <row r="834" spans="1:6" x14ac:dyDescent="0.3">
      <c r="A834">
        <v>833</v>
      </c>
      <c r="B834">
        <v>2003</v>
      </c>
      <c r="C834" t="s">
        <v>265</v>
      </c>
      <c r="D834">
        <v>237000</v>
      </c>
      <c r="E834">
        <v>0.80761859506523981</v>
      </c>
      <c r="F834" t="str">
        <f t="shared" si="12"/>
        <v>A2</v>
      </c>
    </row>
    <row r="835" spans="1:6" x14ac:dyDescent="0.3">
      <c r="A835">
        <v>834</v>
      </c>
      <c r="B835">
        <v>1964</v>
      </c>
      <c r="C835" t="s">
        <v>264</v>
      </c>
      <c r="D835">
        <v>167000</v>
      </c>
      <c r="E835">
        <v>0.32516974135728871</v>
      </c>
      <c r="F835" t="str">
        <f t="shared" ref="F835:F898" si="13">IF(AND(E835&lt;0.5,C835="control"),"A1",
    IF(AND(E835&gt;0.5,C835="control"),"A2",
    "treatment"))</f>
        <v>treatment</v>
      </c>
    </row>
    <row r="836" spans="1:6" x14ac:dyDescent="0.3">
      <c r="A836">
        <v>835</v>
      </c>
      <c r="B836">
        <v>1961</v>
      </c>
      <c r="C836" t="s">
        <v>264</v>
      </c>
      <c r="D836">
        <v>139950</v>
      </c>
      <c r="E836">
        <v>0.45171941983989294</v>
      </c>
      <c r="F836" t="str">
        <f t="shared" si="13"/>
        <v>treatment</v>
      </c>
    </row>
    <row r="837" spans="1:6" x14ac:dyDescent="0.3">
      <c r="A837">
        <v>836</v>
      </c>
      <c r="B837">
        <v>1950</v>
      </c>
      <c r="C837" t="s">
        <v>264</v>
      </c>
      <c r="D837">
        <v>128000</v>
      </c>
      <c r="E837">
        <v>0.82400373759347678</v>
      </c>
      <c r="F837" t="str">
        <f t="shared" si="13"/>
        <v>treatment</v>
      </c>
    </row>
    <row r="838" spans="1:6" x14ac:dyDescent="0.3">
      <c r="A838">
        <v>837</v>
      </c>
      <c r="B838">
        <v>1948</v>
      </c>
      <c r="C838" t="s">
        <v>264</v>
      </c>
      <c r="D838">
        <v>153500</v>
      </c>
      <c r="E838">
        <v>0.65139698024846782</v>
      </c>
      <c r="F838" t="str">
        <f t="shared" si="13"/>
        <v>treatment</v>
      </c>
    </row>
    <row r="839" spans="1:6" x14ac:dyDescent="0.3">
      <c r="A839">
        <v>838</v>
      </c>
      <c r="B839">
        <v>1973</v>
      </c>
      <c r="C839" t="s">
        <v>265</v>
      </c>
      <c r="D839">
        <v>100000</v>
      </c>
      <c r="E839">
        <v>0.5947953926388061</v>
      </c>
      <c r="F839" t="str">
        <f t="shared" si="13"/>
        <v>A2</v>
      </c>
    </row>
    <row r="840" spans="1:6" x14ac:dyDescent="0.3">
      <c r="A840">
        <v>839</v>
      </c>
      <c r="B840">
        <v>1995</v>
      </c>
      <c r="C840" t="s">
        <v>265</v>
      </c>
      <c r="D840">
        <v>144000</v>
      </c>
      <c r="E840">
        <v>0.97546644487205014</v>
      </c>
      <c r="F840" t="str">
        <f t="shared" si="13"/>
        <v>A2</v>
      </c>
    </row>
    <row r="841" spans="1:6" x14ac:dyDescent="0.3">
      <c r="A841">
        <v>840</v>
      </c>
      <c r="B841">
        <v>1946</v>
      </c>
      <c r="C841" t="s">
        <v>264</v>
      </c>
      <c r="D841">
        <v>130500</v>
      </c>
      <c r="E841">
        <v>0.2253941009564111</v>
      </c>
      <c r="F841" t="str">
        <f t="shared" si="13"/>
        <v>treatment</v>
      </c>
    </row>
    <row r="842" spans="1:6" x14ac:dyDescent="0.3">
      <c r="A842">
        <v>841</v>
      </c>
      <c r="B842">
        <v>1925</v>
      </c>
      <c r="C842" t="s">
        <v>264</v>
      </c>
      <c r="D842">
        <v>140000</v>
      </c>
      <c r="E842">
        <v>0.66582729559063414</v>
      </c>
      <c r="F842" t="str">
        <f t="shared" si="13"/>
        <v>treatment</v>
      </c>
    </row>
    <row r="843" spans="1:6" x14ac:dyDescent="0.3">
      <c r="A843">
        <v>842</v>
      </c>
      <c r="B843">
        <v>1904</v>
      </c>
      <c r="C843" t="s">
        <v>264</v>
      </c>
      <c r="D843">
        <v>157500</v>
      </c>
      <c r="E843">
        <v>0.59206810024012169</v>
      </c>
      <c r="F843" t="str">
        <f t="shared" si="13"/>
        <v>treatment</v>
      </c>
    </row>
    <row r="844" spans="1:6" x14ac:dyDescent="0.3">
      <c r="A844">
        <v>843</v>
      </c>
      <c r="B844">
        <v>1966</v>
      </c>
      <c r="C844" t="s">
        <v>264</v>
      </c>
      <c r="D844">
        <v>174900</v>
      </c>
      <c r="E844">
        <v>0.27805235217903923</v>
      </c>
      <c r="F844" t="str">
        <f t="shared" si="13"/>
        <v>treatment</v>
      </c>
    </row>
    <row r="845" spans="1:6" x14ac:dyDescent="0.3">
      <c r="A845">
        <v>844</v>
      </c>
      <c r="B845">
        <v>1961</v>
      </c>
      <c r="C845" t="s">
        <v>264</v>
      </c>
      <c r="D845">
        <v>141000</v>
      </c>
      <c r="E845">
        <v>0.18747412016679177</v>
      </c>
      <c r="F845" t="str">
        <f t="shared" si="13"/>
        <v>treatment</v>
      </c>
    </row>
    <row r="846" spans="1:6" x14ac:dyDescent="0.3">
      <c r="A846">
        <v>845</v>
      </c>
      <c r="B846">
        <v>1915</v>
      </c>
      <c r="C846" t="s">
        <v>264</v>
      </c>
      <c r="D846">
        <v>153900</v>
      </c>
      <c r="E846">
        <v>0.70777758807770563</v>
      </c>
      <c r="F846" t="str">
        <f t="shared" si="13"/>
        <v>treatment</v>
      </c>
    </row>
    <row r="847" spans="1:6" x14ac:dyDescent="0.3">
      <c r="A847">
        <v>846</v>
      </c>
      <c r="B847">
        <v>1975</v>
      </c>
      <c r="C847" t="s">
        <v>265</v>
      </c>
      <c r="D847">
        <v>171000</v>
      </c>
      <c r="E847">
        <v>0.11840306803293266</v>
      </c>
      <c r="F847" t="str">
        <f t="shared" si="13"/>
        <v>A1</v>
      </c>
    </row>
    <row r="848" spans="1:6" x14ac:dyDescent="0.3">
      <c r="A848">
        <v>847</v>
      </c>
      <c r="B848">
        <v>1993</v>
      </c>
      <c r="C848" t="s">
        <v>265</v>
      </c>
      <c r="D848">
        <v>213000</v>
      </c>
      <c r="E848">
        <v>0.97597479612364191</v>
      </c>
      <c r="F848" t="str">
        <f t="shared" si="13"/>
        <v>A2</v>
      </c>
    </row>
    <row r="849" spans="1:6" x14ac:dyDescent="0.3">
      <c r="A849">
        <v>848</v>
      </c>
      <c r="B849">
        <v>1972</v>
      </c>
      <c r="C849" t="s">
        <v>264</v>
      </c>
      <c r="D849">
        <v>133500</v>
      </c>
      <c r="E849">
        <v>0.99820816938155055</v>
      </c>
      <c r="F849" t="str">
        <f t="shared" si="13"/>
        <v>treatment</v>
      </c>
    </row>
    <row r="850" spans="1:6" x14ac:dyDescent="0.3">
      <c r="A850">
        <v>849</v>
      </c>
      <c r="B850">
        <v>1908</v>
      </c>
      <c r="C850" t="s">
        <v>264</v>
      </c>
      <c r="D850">
        <v>240000</v>
      </c>
      <c r="E850">
        <v>0.11561509835789296</v>
      </c>
      <c r="F850" t="str">
        <f t="shared" si="13"/>
        <v>treatment</v>
      </c>
    </row>
    <row r="851" spans="1:6" x14ac:dyDescent="0.3">
      <c r="A851">
        <v>850</v>
      </c>
      <c r="B851">
        <v>1976</v>
      </c>
      <c r="C851" t="s">
        <v>265</v>
      </c>
      <c r="D851">
        <v>187000</v>
      </c>
      <c r="E851">
        <v>0.21780040642663689</v>
      </c>
      <c r="F851" t="str">
        <f t="shared" si="13"/>
        <v>A1</v>
      </c>
    </row>
    <row r="852" spans="1:6" x14ac:dyDescent="0.3">
      <c r="A852">
        <v>851</v>
      </c>
      <c r="B852">
        <v>2003</v>
      </c>
      <c r="C852" t="s">
        <v>265</v>
      </c>
      <c r="D852">
        <v>131500</v>
      </c>
      <c r="E852">
        <v>0.66237289837138014</v>
      </c>
      <c r="F852" t="str">
        <f t="shared" si="13"/>
        <v>A2</v>
      </c>
    </row>
    <row r="853" spans="1:6" x14ac:dyDescent="0.3">
      <c r="A853">
        <v>852</v>
      </c>
      <c r="B853">
        <v>2003</v>
      </c>
      <c r="C853" t="s">
        <v>265</v>
      </c>
      <c r="D853">
        <v>215000</v>
      </c>
      <c r="E853">
        <v>0.84926575249351821</v>
      </c>
      <c r="F853" t="str">
        <f t="shared" si="13"/>
        <v>A2</v>
      </c>
    </row>
    <row r="854" spans="1:6" x14ac:dyDescent="0.3">
      <c r="A854">
        <v>853</v>
      </c>
      <c r="B854">
        <v>1941</v>
      </c>
      <c r="C854" t="s">
        <v>264</v>
      </c>
      <c r="D854">
        <v>164000</v>
      </c>
      <c r="E854">
        <v>0.99492228299478314</v>
      </c>
      <c r="F854" t="str">
        <f t="shared" si="13"/>
        <v>treatment</v>
      </c>
    </row>
    <row r="855" spans="1:6" x14ac:dyDescent="0.3">
      <c r="A855">
        <v>854</v>
      </c>
      <c r="B855">
        <v>1964</v>
      </c>
      <c r="C855" t="s">
        <v>264</v>
      </c>
      <c r="D855">
        <v>158000</v>
      </c>
      <c r="E855">
        <v>0.91211202977442407</v>
      </c>
      <c r="F855" t="str">
        <f t="shared" si="13"/>
        <v>treatment</v>
      </c>
    </row>
    <row r="856" spans="1:6" x14ac:dyDescent="0.3">
      <c r="A856">
        <v>855</v>
      </c>
      <c r="B856">
        <v>1955</v>
      </c>
      <c r="C856" t="s">
        <v>264</v>
      </c>
      <c r="D856">
        <v>170000</v>
      </c>
      <c r="E856">
        <v>0.67082562057659911</v>
      </c>
      <c r="F856" t="str">
        <f t="shared" si="13"/>
        <v>treatment</v>
      </c>
    </row>
    <row r="857" spans="1:6" x14ac:dyDescent="0.3">
      <c r="A857">
        <v>856</v>
      </c>
      <c r="B857">
        <v>1962</v>
      </c>
      <c r="C857" t="s">
        <v>264</v>
      </c>
      <c r="D857">
        <v>127000</v>
      </c>
      <c r="E857">
        <v>0.92452318586901372</v>
      </c>
      <c r="F857" t="str">
        <f t="shared" si="13"/>
        <v>treatment</v>
      </c>
    </row>
    <row r="858" spans="1:6" x14ac:dyDescent="0.3">
      <c r="A858">
        <v>857</v>
      </c>
      <c r="B858">
        <v>1978</v>
      </c>
      <c r="C858" t="s">
        <v>265</v>
      </c>
      <c r="D858">
        <v>147000</v>
      </c>
      <c r="E858">
        <v>0.49137558310583263</v>
      </c>
      <c r="F858" t="str">
        <f t="shared" si="13"/>
        <v>A1</v>
      </c>
    </row>
    <row r="859" spans="1:6" x14ac:dyDescent="0.3">
      <c r="A859">
        <v>858</v>
      </c>
      <c r="B859">
        <v>1994</v>
      </c>
      <c r="C859" t="s">
        <v>265</v>
      </c>
      <c r="D859">
        <v>174000</v>
      </c>
      <c r="E859">
        <v>0.99916596715511963</v>
      </c>
      <c r="F859" t="str">
        <f t="shared" si="13"/>
        <v>A2</v>
      </c>
    </row>
    <row r="860" spans="1:6" x14ac:dyDescent="0.3">
      <c r="A860">
        <v>859</v>
      </c>
      <c r="B860">
        <v>1976</v>
      </c>
      <c r="C860" t="s">
        <v>265</v>
      </c>
      <c r="D860">
        <v>152000</v>
      </c>
      <c r="E860">
        <v>0.43134176763035381</v>
      </c>
      <c r="F860" t="str">
        <f t="shared" si="13"/>
        <v>A1</v>
      </c>
    </row>
    <row r="861" spans="1:6" x14ac:dyDescent="0.3">
      <c r="A861">
        <v>860</v>
      </c>
      <c r="B861">
        <v>1968</v>
      </c>
      <c r="C861" t="s">
        <v>264</v>
      </c>
      <c r="D861">
        <v>250000</v>
      </c>
      <c r="E861">
        <v>0.32258537780814345</v>
      </c>
      <c r="F861" t="str">
        <f t="shared" si="13"/>
        <v>treatment</v>
      </c>
    </row>
    <row r="862" spans="1:6" x14ac:dyDescent="0.3">
      <c r="A862">
        <v>861</v>
      </c>
      <c r="B862">
        <v>1918</v>
      </c>
      <c r="C862" t="s">
        <v>264</v>
      </c>
      <c r="D862">
        <v>189950</v>
      </c>
      <c r="E862">
        <v>0.64515737563306175</v>
      </c>
      <c r="F862" t="str">
        <f t="shared" si="13"/>
        <v>treatment</v>
      </c>
    </row>
    <row r="863" spans="1:6" x14ac:dyDescent="0.3">
      <c r="A863">
        <v>862</v>
      </c>
      <c r="B863">
        <v>1965</v>
      </c>
      <c r="C863" t="s">
        <v>264</v>
      </c>
      <c r="D863">
        <v>131500</v>
      </c>
      <c r="E863">
        <v>0.6288770283125209</v>
      </c>
      <c r="F863" t="str">
        <f t="shared" si="13"/>
        <v>treatment</v>
      </c>
    </row>
    <row r="864" spans="1:6" x14ac:dyDescent="0.3">
      <c r="A864">
        <v>863</v>
      </c>
      <c r="B864">
        <v>1984</v>
      </c>
      <c r="C864" t="s">
        <v>265</v>
      </c>
      <c r="D864">
        <v>152000</v>
      </c>
      <c r="E864">
        <v>0.63987022299712148</v>
      </c>
      <c r="F864" t="str">
        <f t="shared" si="13"/>
        <v>A2</v>
      </c>
    </row>
    <row r="865" spans="1:6" x14ac:dyDescent="0.3">
      <c r="A865">
        <v>864</v>
      </c>
      <c r="B865">
        <v>1959</v>
      </c>
      <c r="C865" t="s">
        <v>264</v>
      </c>
      <c r="D865">
        <v>132500</v>
      </c>
      <c r="E865">
        <v>0.9425877590069085</v>
      </c>
      <c r="F865" t="str">
        <f t="shared" si="13"/>
        <v>treatment</v>
      </c>
    </row>
    <row r="866" spans="1:6" x14ac:dyDescent="0.3">
      <c r="A866">
        <v>865</v>
      </c>
      <c r="B866">
        <v>2007</v>
      </c>
      <c r="C866" t="s">
        <v>265</v>
      </c>
      <c r="D866">
        <v>250580</v>
      </c>
      <c r="E866">
        <v>0.43047518605422763</v>
      </c>
      <c r="F866" t="str">
        <f t="shared" si="13"/>
        <v>A1</v>
      </c>
    </row>
    <row r="867" spans="1:6" x14ac:dyDescent="0.3">
      <c r="A867">
        <v>866</v>
      </c>
      <c r="B867">
        <v>1970</v>
      </c>
      <c r="C867" t="s">
        <v>264</v>
      </c>
      <c r="D867">
        <v>148500</v>
      </c>
      <c r="E867">
        <v>0.1084831924732097</v>
      </c>
      <c r="F867" t="str">
        <f t="shared" si="13"/>
        <v>treatment</v>
      </c>
    </row>
    <row r="868" spans="1:6" x14ac:dyDescent="0.3">
      <c r="A868">
        <v>867</v>
      </c>
      <c r="B868">
        <v>2006</v>
      </c>
      <c r="C868" t="s">
        <v>265</v>
      </c>
      <c r="D868">
        <v>248900</v>
      </c>
      <c r="E868">
        <v>0.60449836508013566</v>
      </c>
      <c r="F868" t="str">
        <f t="shared" si="13"/>
        <v>A2</v>
      </c>
    </row>
    <row r="869" spans="1:6" x14ac:dyDescent="0.3">
      <c r="A869">
        <v>868</v>
      </c>
      <c r="B869">
        <v>1961</v>
      </c>
      <c r="C869" t="s">
        <v>264</v>
      </c>
      <c r="D869">
        <v>129000</v>
      </c>
      <c r="E869">
        <v>0.89948290526737529</v>
      </c>
      <c r="F869" t="str">
        <f t="shared" si="13"/>
        <v>treatment</v>
      </c>
    </row>
    <row r="870" spans="1:6" x14ac:dyDescent="0.3">
      <c r="A870">
        <v>869</v>
      </c>
      <c r="B870">
        <v>1948</v>
      </c>
      <c r="C870" t="s">
        <v>264</v>
      </c>
      <c r="D870">
        <v>169000</v>
      </c>
      <c r="E870">
        <v>0.52638527439084659</v>
      </c>
      <c r="F870" t="str">
        <f t="shared" si="13"/>
        <v>treatment</v>
      </c>
    </row>
    <row r="871" spans="1:6" x14ac:dyDescent="0.3">
      <c r="A871">
        <v>870</v>
      </c>
      <c r="B871">
        <v>1993</v>
      </c>
      <c r="C871" t="s">
        <v>265</v>
      </c>
      <c r="D871">
        <v>236000</v>
      </c>
      <c r="E871">
        <v>0.96593253952442781</v>
      </c>
      <c r="F871" t="str">
        <f t="shared" si="13"/>
        <v>A2</v>
      </c>
    </row>
    <row r="872" spans="1:6" x14ac:dyDescent="0.3">
      <c r="A872">
        <v>871</v>
      </c>
      <c r="B872">
        <v>1962</v>
      </c>
      <c r="C872" t="s">
        <v>264</v>
      </c>
      <c r="D872">
        <v>109500</v>
      </c>
      <c r="E872">
        <v>0.17744524298209785</v>
      </c>
      <c r="F872" t="str">
        <f t="shared" si="13"/>
        <v>treatment</v>
      </c>
    </row>
    <row r="873" spans="1:6" x14ac:dyDescent="0.3">
      <c r="A873">
        <v>872</v>
      </c>
      <c r="B873">
        <v>1998</v>
      </c>
      <c r="C873" t="s">
        <v>265</v>
      </c>
      <c r="D873">
        <v>200500</v>
      </c>
      <c r="E873">
        <v>0.37614830406820177</v>
      </c>
      <c r="F873" t="str">
        <f t="shared" si="13"/>
        <v>A1</v>
      </c>
    </row>
    <row r="874" spans="1:6" x14ac:dyDescent="0.3">
      <c r="A874">
        <v>873</v>
      </c>
      <c r="B874">
        <v>1953</v>
      </c>
      <c r="C874" t="s">
        <v>264</v>
      </c>
      <c r="D874">
        <v>116000</v>
      </c>
      <c r="E874">
        <v>0.48964698378561855</v>
      </c>
      <c r="F874" t="str">
        <f t="shared" si="13"/>
        <v>treatment</v>
      </c>
    </row>
    <row r="875" spans="1:6" x14ac:dyDescent="0.3">
      <c r="A875">
        <v>874</v>
      </c>
      <c r="B875">
        <v>1949</v>
      </c>
      <c r="C875" t="s">
        <v>264</v>
      </c>
      <c r="D875">
        <v>133000</v>
      </c>
      <c r="E875">
        <v>0.30384078900045652</v>
      </c>
      <c r="F875" t="str">
        <f t="shared" si="13"/>
        <v>treatment</v>
      </c>
    </row>
    <row r="876" spans="1:6" x14ac:dyDescent="0.3">
      <c r="A876">
        <v>875</v>
      </c>
      <c r="B876">
        <v>1941</v>
      </c>
      <c r="C876" t="s">
        <v>264</v>
      </c>
      <c r="D876">
        <v>66500</v>
      </c>
      <c r="E876">
        <v>0.93220753927187316</v>
      </c>
      <c r="F876" t="str">
        <f t="shared" si="13"/>
        <v>treatment</v>
      </c>
    </row>
    <row r="877" spans="1:6" x14ac:dyDescent="0.3">
      <c r="A877">
        <v>876</v>
      </c>
      <c r="B877">
        <v>2007</v>
      </c>
      <c r="C877" t="s">
        <v>265</v>
      </c>
      <c r="D877">
        <v>303477</v>
      </c>
      <c r="E877">
        <v>0.10088021348990273</v>
      </c>
      <c r="F877" t="str">
        <f t="shared" si="13"/>
        <v>A1</v>
      </c>
    </row>
    <row r="878" spans="1:6" x14ac:dyDescent="0.3">
      <c r="A878">
        <v>877</v>
      </c>
      <c r="B878">
        <v>1963</v>
      </c>
      <c r="C878" t="s">
        <v>264</v>
      </c>
      <c r="D878">
        <v>132250</v>
      </c>
      <c r="E878">
        <v>0.59558978594995193</v>
      </c>
      <c r="F878" t="str">
        <f t="shared" si="13"/>
        <v>treatment</v>
      </c>
    </row>
    <row r="879" spans="1:6" x14ac:dyDescent="0.3">
      <c r="A879">
        <v>878</v>
      </c>
      <c r="B879">
        <v>2004</v>
      </c>
      <c r="C879" t="s">
        <v>265</v>
      </c>
      <c r="D879">
        <v>350000</v>
      </c>
      <c r="E879">
        <v>0.18608397271603083</v>
      </c>
      <c r="F879" t="str">
        <f t="shared" si="13"/>
        <v>A1</v>
      </c>
    </row>
    <row r="880" spans="1:6" x14ac:dyDescent="0.3">
      <c r="A880">
        <v>879</v>
      </c>
      <c r="B880">
        <v>1961</v>
      </c>
      <c r="C880" t="s">
        <v>264</v>
      </c>
      <c r="D880">
        <v>148000</v>
      </c>
      <c r="E880">
        <v>7.9527070250120402E-2</v>
      </c>
      <c r="F880" t="str">
        <f t="shared" si="13"/>
        <v>treatment</v>
      </c>
    </row>
    <row r="881" spans="1:6" x14ac:dyDescent="0.3">
      <c r="A881">
        <v>880</v>
      </c>
      <c r="B881">
        <v>1978</v>
      </c>
      <c r="C881" t="s">
        <v>265</v>
      </c>
      <c r="D881">
        <v>136500</v>
      </c>
      <c r="E881">
        <v>0.7150854187900606</v>
      </c>
      <c r="F881" t="str">
        <f t="shared" si="13"/>
        <v>A2</v>
      </c>
    </row>
    <row r="882" spans="1:6" x14ac:dyDescent="0.3">
      <c r="A882">
        <v>881</v>
      </c>
      <c r="B882">
        <v>2005</v>
      </c>
      <c r="C882" t="s">
        <v>265</v>
      </c>
      <c r="D882">
        <v>157000</v>
      </c>
      <c r="E882">
        <v>0.59729391703035239</v>
      </c>
      <c r="F882" t="str">
        <f t="shared" si="13"/>
        <v>A2</v>
      </c>
    </row>
    <row r="883" spans="1:6" x14ac:dyDescent="0.3">
      <c r="A883">
        <v>882</v>
      </c>
      <c r="B883">
        <v>1990</v>
      </c>
      <c r="C883" t="s">
        <v>265</v>
      </c>
      <c r="D883">
        <v>187500</v>
      </c>
      <c r="E883">
        <v>0.89670879196681985</v>
      </c>
      <c r="F883" t="str">
        <f t="shared" si="13"/>
        <v>A2</v>
      </c>
    </row>
    <row r="884" spans="1:6" x14ac:dyDescent="0.3">
      <c r="A884">
        <v>883</v>
      </c>
      <c r="B884">
        <v>1992</v>
      </c>
      <c r="C884" t="s">
        <v>265</v>
      </c>
      <c r="D884">
        <v>178000</v>
      </c>
      <c r="E884">
        <v>0.44983640598178698</v>
      </c>
      <c r="F884" t="str">
        <f t="shared" si="13"/>
        <v>A1</v>
      </c>
    </row>
    <row r="885" spans="1:6" x14ac:dyDescent="0.3">
      <c r="A885">
        <v>884</v>
      </c>
      <c r="B885">
        <v>1912</v>
      </c>
      <c r="C885" t="s">
        <v>264</v>
      </c>
      <c r="D885">
        <v>118500</v>
      </c>
      <c r="E885">
        <v>0.6838659500269797</v>
      </c>
      <c r="F885" t="str">
        <f t="shared" si="13"/>
        <v>treatment</v>
      </c>
    </row>
    <row r="886" spans="1:6" x14ac:dyDescent="0.3">
      <c r="A886">
        <v>885</v>
      </c>
      <c r="B886">
        <v>1967</v>
      </c>
      <c r="C886" t="s">
        <v>264</v>
      </c>
      <c r="D886">
        <v>100000</v>
      </c>
      <c r="E886">
        <v>0.89076487961184214</v>
      </c>
      <c r="F886" t="str">
        <f t="shared" si="13"/>
        <v>treatment</v>
      </c>
    </row>
    <row r="887" spans="1:6" x14ac:dyDescent="0.3">
      <c r="A887">
        <v>886</v>
      </c>
      <c r="B887">
        <v>1999</v>
      </c>
      <c r="C887" t="s">
        <v>265</v>
      </c>
      <c r="D887">
        <v>328900</v>
      </c>
      <c r="E887">
        <v>0.11988206217731046</v>
      </c>
      <c r="F887" t="str">
        <f t="shared" si="13"/>
        <v>A1</v>
      </c>
    </row>
    <row r="888" spans="1:6" x14ac:dyDescent="0.3">
      <c r="A888">
        <v>887</v>
      </c>
      <c r="B888">
        <v>1959</v>
      </c>
      <c r="C888" t="s">
        <v>264</v>
      </c>
      <c r="D888">
        <v>145000</v>
      </c>
      <c r="E888">
        <v>0.31219605250518001</v>
      </c>
      <c r="F888" t="str">
        <f t="shared" si="13"/>
        <v>treatment</v>
      </c>
    </row>
    <row r="889" spans="1:6" x14ac:dyDescent="0.3">
      <c r="A889">
        <v>888</v>
      </c>
      <c r="B889">
        <v>1955</v>
      </c>
      <c r="C889" t="s">
        <v>264</v>
      </c>
      <c r="D889">
        <v>135500</v>
      </c>
      <c r="E889">
        <v>0.81677996929807728</v>
      </c>
      <c r="F889" t="str">
        <f t="shared" si="13"/>
        <v>treatment</v>
      </c>
    </row>
    <row r="890" spans="1:6" x14ac:dyDescent="0.3">
      <c r="A890">
        <v>889</v>
      </c>
      <c r="B890">
        <v>1970</v>
      </c>
      <c r="C890" t="s">
        <v>264</v>
      </c>
      <c r="D890">
        <v>268000</v>
      </c>
      <c r="E890">
        <v>0.99115131406693713</v>
      </c>
      <c r="F890" t="str">
        <f t="shared" si="13"/>
        <v>treatment</v>
      </c>
    </row>
    <row r="891" spans="1:6" x14ac:dyDescent="0.3">
      <c r="A891">
        <v>890</v>
      </c>
      <c r="B891">
        <v>1953</v>
      </c>
      <c r="C891" t="s">
        <v>264</v>
      </c>
      <c r="D891">
        <v>149500</v>
      </c>
      <c r="E891">
        <v>0.26041033973487526</v>
      </c>
      <c r="F891" t="str">
        <f t="shared" si="13"/>
        <v>treatment</v>
      </c>
    </row>
    <row r="892" spans="1:6" x14ac:dyDescent="0.3">
      <c r="A892">
        <v>891</v>
      </c>
      <c r="B892">
        <v>1949</v>
      </c>
      <c r="C892" t="s">
        <v>264</v>
      </c>
      <c r="D892">
        <v>122900</v>
      </c>
      <c r="E892">
        <v>0.32119401933279013</v>
      </c>
      <c r="F892" t="str">
        <f t="shared" si="13"/>
        <v>treatment</v>
      </c>
    </row>
    <row r="893" spans="1:6" x14ac:dyDescent="0.3">
      <c r="A893">
        <v>892</v>
      </c>
      <c r="B893">
        <v>1978</v>
      </c>
      <c r="C893" t="s">
        <v>265</v>
      </c>
      <c r="D893">
        <v>172500</v>
      </c>
      <c r="E893">
        <v>0.42000228675513951</v>
      </c>
      <c r="F893" t="str">
        <f t="shared" si="13"/>
        <v>A1</v>
      </c>
    </row>
    <row r="894" spans="1:6" x14ac:dyDescent="0.3">
      <c r="A894">
        <v>893</v>
      </c>
      <c r="B894">
        <v>1963</v>
      </c>
      <c r="C894" t="s">
        <v>264</v>
      </c>
      <c r="D894">
        <v>154500</v>
      </c>
      <c r="E894">
        <v>0.97313100299104471</v>
      </c>
      <c r="F894" t="str">
        <f t="shared" si="13"/>
        <v>treatment</v>
      </c>
    </row>
    <row r="895" spans="1:6" x14ac:dyDescent="0.3">
      <c r="A895">
        <v>894</v>
      </c>
      <c r="B895">
        <v>1954</v>
      </c>
      <c r="C895" t="s">
        <v>264</v>
      </c>
      <c r="D895">
        <v>165000</v>
      </c>
      <c r="E895">
        <v>6.1129187099930093E-2</v>
      </c>
      <c r="F895" t="str">
        <f t="shared" si="13"/>
        <v>treatment</v>
      </c>
    </row>
    <row r="896" spans="1:6" x14ac:dyDescent="0.3">
      <c r="A896">
        <v>895</v>
      </c>
      <c r="B896">
        <v>1979</v>
      </c>
      <c r="C896" t="s">
        <v>265</v>
      </c>
      <c r="D896">
        <v>118858</v>
      </c>
      <c r="E896">
        <v>0.51172982490975882</v>
      </c>
      <c r="F896" t="str">
        <f t="shared" si="13"/>
        <v>A2</v>
      </c>
    </row>
    <row r="897" spans="1:6" x14ac:dyDescent="0.3">
      <c r="A897">
        <v>896</v>
      </c>
      <c r="B897">
        <v>1963</v>
      </c>
      <c r="C897" t="s">
        <v>264</v>
      </c>
      <c r="D897">
        <v>140000</v>
      </c>
      <c r="E897">
        <v>0.42310179873371156</v>
      </c>
      <c r="F897" t="str">
        <f t="shared" si="13"/>
        <v>treatment</v>
      </c>
    </row>
    <row r="898" spans="1:6" x14ac:dyDescent="0.3">
      <c r="A898">
        <v>897</v>
      </c>
      <c r="B898">
        <v>1936</v>
      </c>
      <c r="C898" t="s">
        <v>264</v>
      </c>
      <c r="D898">
        <v>106500</v>
      </c>
      <c r="E898">
        <v>0.80328358352156592</v>
      </c>
      <c r="F898" t="str">
        <f t="shared" si="13"/>
        <v>treatment</v>
      </c>
    </row>
    <row r="899" spans="1:6" x14ac:dyDescent="0.3">
      <c r="A899">
        <v>898</v>
      </c>
      <c r="B899">
        <v>1979</v>
      </c>
      <c r="C899" t="s">
        <v>265</v>
      </c>
      <c r="D899">
        <v>142953</v>
      </c>
      <c r="E899">
        <v>0.18839086380879988</v>
      </c>
      <c r="F899" t="str">
        <f t="shared" ref="F899:F962" si="14">IF(AND(E899&lt;0.5,C899="control"),"A1",
    IF(AND(E899&gt;0.5,C899="control"),"A2",
    "treatment"))</f>
        <v>A1</v>
      </c>
    </row>
    <row r="900" spans="1:6" x14ac:dyDescent="0.3">
      <c r="A900">
        <v>899</v>
      </c>
      <c r="B900">
        <v>2009</v>
      </c>
      <c r="C900" t="s">
        <v>265</v>
      </c>
      <c r="D900">
        <v>611657</v>
      </c>
      <c r="E900">
        <v>0.2899626662603676</v>
      </c>
      <c r="F900" t="str">
        <f t="shared" si="14"/>
        <v>A1</v>
      </c>
    </row>
    <row r="901" spans="1:6" x14ac:dyDescent="0.3">
      <c r="A901">
        <v>900</v>
      </c>
      <c r="B901">
        <v>1961</v>
      </c>
      <c r="C901" t="s">
        <v>264</v>
      </c>
      <c r="D901">
        <v>135000</v>
      </c>
      <c r="E901">
        <v>0.11978384966203182</v>
      </c>
      <c r="F901" t="str">
        <f t="shared" si="14"/>
        <v>treatment</v>
      </c>
    </row>
    <row r="902" spans="1:6" x14ac:dyDescent="0.3">
      <c r="A902">
        <v>901</v>
      </c>
      <c r="B902">
        <v>1971</v>
      </c>
      <c r="C902" t="s">
        <v>264</v>
      </c>
      <c r="D902">
        <v>110000</v>
      </c>
      <c r="E902">
        <v>0.94695349064329803</v>
      </c>
      <c r="F902" t="str">
        <f t="shared" si="14"/>
        <v>treatment</v>
      </c>
    </row>
    <row r="903" spans="1:6" x14ac:dyDescent="0.3">
      <c r="A903">
        <v>902</v>
      </c>
      <c r="B903">
        <v>1957</v>
      </c>
      <c r="C903" t="s">
        <v>264</v>
      </c>
      <c r="D903">
        <v>153000</v>
      </c>
      <c r="E903">
        <v>0.80490721609051741</v>
      </c>
      <c r="F903" t="str">
        <f t="shared" si="14"/>
        <v>treatment</v>
      </c>
    </row>
    <row r="904" spans="1:6" x14ac:dyDescent="0.3">
      <c r="A904">
        <v>903</v>
      </c>
      <c r="B904">
        <v>2003</v>
      </c>
      <c r="C904" t="s">
        <v>265</v>
      </c>
      <c r="D904">
        <v>180000</v>
      </c>
      <c r="E904">
        <v>0.94737009492356394</v>
      </c>
      <c r="F904" t="str">
        <f t="shared" si="14"/>
        <v>A2</v>
      </c>
    </row>
    <row r="905" spans="1:6" x14ac:dyDescent="0.3">
      <c r="A905">
        <v>904</v>
      </c>
      <c r="B905">
        <v>2006</v>
      </c>
      <c r="C905" t="s">
        <v>265</v>
      </c>
      <c r="D905">
        <v>240000</v>
      </c>
      <c r="E905">
        <v>0.98274036307830037</v>
      </c>
      <c r="F905" t="str">
        <f t="shared" si="14"/>
        <v>A2</v>
      </c>
    </row>
    <row r="906" spans="1:6" x14ac:dyDescent="0.3">
      <c r="A906">
        <v>905</v>
      </c>
      <c r="B906">
        <v>1967</v>
      </c>
      <c r="C906" t="s">
        <v>264</v>
      </c>
      <c r="D906">
        <v>125500</v>
      </c>
      <c r="E906">
        <v>0.57523256402465817</v>
      </c>
      <c r="F906" t="str">
        <f t="shared" si="14"/>
        <v>treatment</v>
      </c>
    </row>
    <row r="907" spans="1:6" x14ac:dyDescent="0.3">
      <c r="A907">
        <v>906</v>
      </c>
      <c r="B907">
        <v>1954</v>
      </c>
      <c r="C907" t="s">
        <v>264</v>
      </c>
      <c r="D907">
        <v>128000</v>
      </c>
      <c r="E907">
        <v>0.43073368910220899</v>
      </c>
      <c r="F907" t="str">
        <f t="shared" si="14"/>
        <v>treatment</v>
      </c>
    </row>
    <row r="908" spans="1:6" x14ac:dyDescent="0.3">
      <c r="A908">
        <v>907</v>
      </c>
      <c r="B908">
        <v>2006</v>
      </c>
      <c r="C908" t="s">
        <v>265</v>
      </c>
      <c r="D908">
        <v>255000</v>
      </c>
      <c r="E908">
        <v>0.20612824769057958</v>
      </c>
      <c r="F908" t="str">
        <f t="shared" si="14"/>
        <v>A1</v>
      </c>
    </row>
    <row r="909" spans="1:6" x14ac:dyDescent="0.3">
      <c r="A909">
        <v>908</v>
      </c>
      <c r="B909">
        <v>1936</v>
      </c>
      <c r="C909" t="s">
        <v>264</v>
      </c>
      <c r="D909">
        <v>250000</v>
      </c>
      <c r="E909">
        <v>0.746752254925383</v>
      </c>
      <c r="F909" t="str">
        <f t="shared" si="14"/>
        <v>treatment</v>
      </c>
    </row>
    <row r="910" spans="1:6" x14ac:dyDescent="0.3">
      <c r="A910">
        <v>909</v>
      </c>
      <c r="B910">
        <v>1983</v>
      </c>
      <c r="C910" t="s">
        <v>265</v>
      </c>
      <c r="D910">
        <v>131000</v>
      </c>
      <c r="E910">
        <v>0.75076690946272384</v>
      </c>
      <c r="F910" t="str">
        <f t="shared" si="14"/>
        <v>A2</v>
      </c>
    </row>
    <row r="911" spans="1:6" x14ac:dyDescent="0.3">
      <c r="A911">
        <v>910</v>
      </c>
      <c r="B911">
        <v>2005</v>
      </c>
      <c r="C911" t="s">
        <v>265</v>
      </c>
      <c r="D911">
        <v>174000</v>
      </c>
      <c r="E911">
        <v>0.83750415394116351</v>
      </c>
      <c r="F911" t="str">
        <f t="shared" si="14"/>
        <v>A2</v>
      </c>
    </row>
    <row r="912" spans="1:6" x14ac:dyDescent="0.3">
      <c r="A912">
        <v>911</v>
      </c>
      <c r="B912">
        <v>1960</v>
      </c>
      <c r="C912" t="s">
        <v>264</v>
      </c>
      <c r="D912">
        <v>154300</v>
      </c>
      <c r="E912">
        <v>0.16895411591795673</v>
      </c>
      <c r="F912" t="str">
        <f t="shared" si="14"/>
        <v>treatment</v>
      </c>
    </row>
    <row r="913" spans="1:6" x14ac:dyDescent="0.3">
      <c r="A913">
        <v>912</v>
      </c>
      <c r="B913">
        <v>1977</v>
      </c>
      <c r="C913" t="s">
        <v>265</v>
      </c>
      <c r="D913">
        <v>143500</v>
      </c>
      <c r="E913">
        <v>0.31921487631683787</v>
      </c>
      <c r="F913" t="str">
        <f t="shared" si="14"/>
        <v>A1</v>
      </c>
    </row>
    <row r="914" spans="1:6" x14ac:dyDescent="0.3">
      <c r="A914">
        <v>913</v>
      </c>
      <c r="B914">
        <v>1925</v>
      </c>
      <c r="C914" t="s">
        <v>264</v>
      </c>
      <c r="D914">
        <v>88000</v>
      </c>
      <c r="E914">
        <v>0.26547377728427735</v>
      </c>
      <c r="F914" t="str">
        <f t="shared" si="14"/>
        <v>treatment</v>
      </c>
    </row>
    <row r="915" spans="1:6" x14ac:dyDescent="0.3">
      <c r="A915">
        <v>914</v>
      </c>
      <c r="B915">
        <v>1949</v>
      </c>
      <c r="C915" t="s">
        <v>264</v>
      </c>
      <c r="D915">
        <v>145000</v>
      </c>
      <c r="E915">
        <v>0.25451658481138739</v>
      </c>
      <c r="F915" t="str">
        <f t="shared" si="14"/>
        <v>treatment</v>
      </c>
    </row>
    <row r="916" spans="1:6" x14ac:dyDescent="0.3">
      <c r="A916">
        <v>915</v>
      </c>
      <c r="B916">
        <v>2009</v>
      </c>
      <c r="C916" t="s">
        <v>265</v>
      </c>
      <c r="D916">
        <v>173733</v>
      </c>
      <c r="E916">
        <v>0.65767776477803719</v>
      </c>
      <c r="F916" t="str">
        <f t="shared" si="14"/>
        <v>A2</v>
      </c>
    </row>
    <row r="917" spans="1:6" x14ac:dyDescent="0.3">
      <c r="A917">
        <v>916</v>
      </c>
      <c r="B917">
        <v>1970</v>
      </c>
      <c r="C917" t="s">
        <v>264</v>
      </c>
      <c r="D917">
        <v>75000</v>
      </c>
      <c r="E917">
        <v>0.74518230432970711</v>
      </c>
      <c r="F917" t="str">
        <f t="shared" si="14"/>
        <v>treatment</v>
      </c>
    </row>
    <row r="918" spans="1:6" x14ac:dyDescent="0.3">
      <c r="A918">
        <v>917</v>
      </c>
      <c r="B918">
        <v>1949</v>
      </c>
      <c r="C918" t="s">
        <v>264</v>
      </c>
      <c r="D918">
        <v>35311</v>
      </c>
      <c r="E918">
        <v>2.545793428609866E-2</v>
      </c>
      <c r="F918" t="str">
        <f t="shared" si="14"/>
        <v>treatment</v>
      </c>
    </row>
    <row r="919" spans="1:6" x14ac:dyDescent="0.3">
      <c r="A919">
        <v>918</v>
      </c>
      <c r="B919">
        <v>1956</v>
      </c>
      <c r="C919" t="s">
        <v>264</v>
      </c>
      <c r="D919">
        <v>135000</v>
      </c>
      <c r="E919">
        <v>0.11945787524318585</v>
      </c>
      <c r="F919" t="str">
        <f t="shared" si="14"/>
        <v>treatment</v>
      </c>
    </row>
    <row r="920" spans="1:6" x14ac:dyDescent="0.3">
      <c r="A920">
        <v>919</v>
      </c>
      <c r="B920">
        <v>1991</v>
      </c>
      <c r="C920" t="s">
        <v>265</v>
      </c>
      <c r="D920">
        <v>238000</v>
      </c>
      <c r="E920">
        <v>0.99900433763778573</v>
      </c>
      <c r="F920" t="str">
        <f t="shared" si="14"/>
        <v>A2</v>
      </c>
    </row>
    <row r="921" spans="1:6" x14ac:dyDescent="0.3">
      <c r="A921">
        <v>920</v>
      </c>
      <c r="B921">
        <v>1958</v>
      </c>
      <c r="C921" t="s">
        <v>264</v>
      </c>
      <c r="D921">
        <v>176500</v>
      </c>
      <c r="E921">
        <v>0.83220993452470582</v>
      </c>
      <c r="F921" t="str">
        <f t="shared" si="14"/>
        <v>treatment</v>
      </c>
    </row>
    <row r="922" spans="1:6" x14ac:dyDescent="0.3">
      <c r="A922">
        <v>921</v>
      </c>
      <c r="B922">
        <v>1994</v>
      </c>
      <c r="C922" t="s">
        <v>265</v>
      </c>
      <c r="D922">
        <v>201000</v>
      </c>
      <c r="E922">
        <v>0.91916613940051128</v>
      </c>
      <c r="F922" t="str">
        <f t="shared" si="14"/>
        <v>A2</v>
      </c>
    </row>
    <row r="923" spans="1:6" x14ac:dyDescent="0.3">
      <c r="A923">
        <v>922</v>
      </c>
      <c r="B923">
        <v>1900</v>
      </c>
      <c r="C923" t="s">
        <v>264</v>
      </c>
      <c r="D923">
        <v>145900</v>
      </c>
      <c r="E923">
        <v>0.31356046574524366</v>
      </c>
      <c r="F923" t="str">
        <f t="shared" si="14"/>
        <v>treatment</v>
      </c>
    </row>
    <row r="924" spans="1:6" x14ac:dyDescent="0.3">
      <c r="A924">
        <v>923</v>
      </c>
      <c r="B924">
        <v>2005</v>
      </c>
      <c r="C924" t="s">
        <v>265</v>
      </c>
      <c r="D924">
        <v>169990</v>
      </c>
      <c r="E924">
        <v>1.9455944083712762E-4</v>
      </c>
      <c r="F924" t="str">
        <f t="shared" si="14"/>
        <v>A1</v>
      </c>
    </row>
    <row r="925" spans="1:6" x14ac:dyDescent="0.3">
      <c r="A925">
        <v>924</v>
      </c>
      <c r="B925">
        <v>1993</v>
      </c>
      <c r="C925" t="s">
        <v>265</v>
      </c>
      <c r="D925">
        <v>193000</v>
      </c>
      <c r="E925">
        <v>0.50988033460135085</v>
      </c>
      <c r="F925" t="str">
        <f t="shared" si="14"/>
        <v>A2</v>
      </c>
    </row>
    <row r="926" spans="1:6" x14ac:dyDescent="0.3">
      <c r="A926">
        <v>925</v>
      </c>
      <c r="B926">
        <v>1980</v>
      </c>
      <c r="C926" t="s">
        <v>265</v>
      </c>
      <c r="D926">
        <v>207500</v>
      </c>
      <c r="E926">
        <v>0.30448275300960592</v>
      </c>
      <c r="F926" t="str">
        <f t="shared" si="14"/>
        <v>A1</v>
      </c>
    </row>
    <row r="927" spans="1:6" x14ac:dyDescent="0.3">
      <c r="A927">
        <v>926</v>
      </c>
      <c r="B927">
        <v>1977</v>
      </c>
      <c r="C927" t="s">
        <v>265</v>
      </c>
      <c r="D927">
        <v>175000</v>
      </c>
      <c r="E927">
        <v>0.94064876819857268</v>
      </c>
      <c r="F927" t="str">
        <f t="shared" si="14"/>
        <v>A2</v>
      </c>
    </row>
    <row r="928" spans="1:6" x14ac:dyDescent="0.3">
      <c r="A928">
        <v>927</v>
      </c>
      <c r="B928">
        <v>2003</v>
      </c>
      <c r="C928" t="s">
        <v>265</v>
      </c>
      <c r="D928">
        <v>285000</v>
      </c>
      <c r="E928">
        <v>0.90928687309967415</v>
      </c>
      <c r="F928" t="str">
        <f t="shared" si="14"/>
        <v>A2</v>
      </c>
    </row>
    <row r="929" spans="1:6" x14ac:dyDescent="0.3">
      <c r="A929">
        <v>928</v>
      </c>
      <c r="B929">
        <v>1968</v>
      </c>
      <c r="C929" t="s">
        <v>264</v>
      </c>
      <c r="D929">
        <v>176000</v>
      </c>
      <c r="E929">
        <v>0.39443404569411822</v>
      </c>
      <c r="F929" t="str">
        <f t="shared" si="14"/>
        <v>treatment</v>
      </c>
    </row>
    <row r="930" spans="1:6" x14ac:dyDescent="0.3">
      <c r="A930">
        <v>929</v>
      </c>
      <c r="B930">
        <v>2001</v>
      </c>
      <c r="C930" t="s">
        <v>265</v>
      </c>
      <c r="D930">
        <v>236500</v>
      </c>
      <c r="E930">
        <v>1.9054226084893711E-2</v>
      </c>
      <c r="F930" t="str">
        <f t="shared" si="14"/>
        <v>A1</v>
      </c>
    </row>
    <row r="931" spans="1:6" x14ac:dyDescent="0.3">
      <c r="A931">
        <v>930</v>
      </c>
      <c r="B931">
        <v>1997</v>
      </c>
      <c r="C931" t="s">
        <v>265</v>
      </c>
      <c r="D931">
        <v>222000</v>
      </c>
      <c r="E931">
        <v>0.40294471455195791</v>
      </c>
      <c r="F931" t="str">
        <f t="shared" si="14"/>
        <v>A1</v>
      </c>
    </row>
    <row r="932" spans="1:6" x14ac:dyDescent="0.3">
      <c r="A932">
        <v>931</v>
      </c>
      <c r="B932">
        <v>2007</v>
      </c>
      <c r="C932" t="s">
        <v>265</v>
      </c>
      <c r="D932">
        <v>201000</v>
      </c>
      <c r="E932">
        <v>0.15730047220351007</v>
      </c>
      <c r="F932" t="str">
        <f t="shared" si="14"/>
        <v>A1</v>
      </c>
    </row>
    <row r="933" spans="1:6" x14ac:dyDescent="0.3">
      <c r="A933">
        <v>932</v>
      </c>
      <c r="B933">
        <v>1965</v>
      </c>
      <c r="C933" t="s">
        <v>264</v>
      </c>
      <c r="D933">
        <v>117500</v>
      </c>
      <c r="E933">
        <v>0.29342487106665627</v>
      </c>
      <c r="F933" t="str">
        <f t="shared" si="14"/>
        <v>treatment</v>
      </c>
    </row>
    <row r="934" spans="1:6" x14ac:dyDescent="0.3">
      <c r="A934">
        <v>933</v>
      </c>
      <c r="B934">
        <v>2006</v>
      </c>
      <c r="C934" t="s">
        <v>265</v>
      </c>
      <c r="D934">
        <v>320000</v>
      </c>
      <c r="E934">
        <v>2.3931512528284848E-2</v>
      </c>
      <c r="F934" t="str">
        <f t="shared" si="14"/>
        <v>A1</v>
      </c>
    </row>
    <row r="935" spans="1:6" x14ac:dyDescent="0.3">
      <c r="A935">
        <v>934</v>
      </c>
      <c r="B935">
        <v>2004</v>
      </c>
      <c r="C935" t="s">
        <v>265</v>
      </c>
      <c r="D935">
        <v>190000</v>
      </c>
      <c r="E935">
        <v>0.25171507842150453</v>
      </c>
      <c r="F935" t="str">
        <f t="shared" si="14"/>
        <v>A1</v>
      </c>
    </row>
    <row r="936" spans="1:6" x14ac:dyDescent="0.3">
      <c r="A936">
        <v>935</v>
      </c>
      <c r="B936">
        <v>1960</v>
      </c>
      <c r="C936" t="s">
        <v>264</v>
      </c>
      <c r="D936">
        <v>242000</v>
      </c>
      <c r="E936">
        <v>0.80624749139028573</v>
      </c>
      <c r="F936" t="str">
        <f t="shared" si="14"/>
        <v>treatment</v>
      </c>
    </row>
    <row r="937" spans="1:6" x14ac:dyDescent="0.3">
      <c r="A937">
        <v>936</v>
      </c>
      <c r="B937">
        <v>1926</v>
      </c>
      <c r="C937" t="s">
        <v>264</v>
      </c>
      <c r="D937">
        <v>79900</v>
      </c>
      <c r="E937">
        <v>0.17323399521307559</v>
      </c>
      <c r="F937" t="str">
        <f t="shared" si="14"/>
        <v>treatment</v>
      </c>
    </row>
    <row r="938" spans="1:6" x14ac:dyDescent="0.3">
      <c r="A938">
        <v>937</v>
      </c>
      <c r="B938">
        <v>2003</v>
      </c>
      <c r="C938" t="s">
        <v>265</v>
      </c>
      <c r="D938">
        <v>184900</v>
      </c>
      <c r="E938">
        <v>0.83674137095508849</v>
      </c>
      <c r="F938" t="str">
        <f t="shared" si="14"/>
        <v>A2</v>
      </c>
    </row>
    <row r="939" spans="1:6" x14ac:dyDescent="0.3">
      <c r="A939">
        <v>938</v>
      </c>
      <c r="B939">
        <v>2005</v>
      </c>
      <c r="C939" t="s">
        <v>265</v>
      </c>
      <c r="D939">
        <v>253000</v>
      </c>
      <c r="E939">
        <v>0.56014757305092611</v>
      </c>
      <c r="F939" t="str">
        <f t="shared" si="14"/>
        <v>A2</v>
      </c>
    </row>
    <row r="940" spans="1:6" x14ac:dyDescent="0.3">
      <c r="A940">
        <v>939</v>
      </c>
      <c r="B940">
        <v>2006</v>
      </c>
      <c r="C940" t="s">
        <v>265</v>
      </c>
      <c r="D940">
        <v>239799</v>
      </c>
      <c r="E940">
        <v>0.52227470829767197</v>
      </c>
      <c r="F940" t="str">
        <f t="shared" si="14"/>
        <v>A2</v>
      </c>
    </row>
    <row r="941" spans="1:6" x14ac:dyDescent="0.3">
      <c r="A941">
        <v>940</v>
      </c>
      <c r="B941">
        <v>1940</v>
      </c>
      <c r="C941" t="s">
        <v>264</v>
      </c>
      <c r="D941">
        <v>244400</v>
      </c>
      <c r="E941">
        <v>7.6792015671817038E-2</v>
      </c>
      <c r="F941" t="str">
        <f t="shared" si="14"/>
        <v>treatment</v>
      </c>
    </row>
    <row r="942" spans="1:6" x14ac:dyDescent="0.3">
      <c r="A942">
        <v>941</v>
      </c>
      <c r="B942">
        <v>1976</v>
      </c>
      <c r="C942" t="s">
        <v>265</v>
      </c>
      <c r="D942">
        <v>150900</v>
      </c>
      <c r="E942">
        <v>0.51126465426452772</v>
      </c>
      <c r="F942" t="str">
        <f t="shared" si="14"/>
        <v>A2</v>
      </c>
    </row>
    <row r="943" spans="1:6" x14ac:dyDescent="0.3">
      <c r="A943">
        <v>942</v>
      </c>
      <c r="B943">
        <v>1999</v>
      </c>
      <c r="C943" t="s">
        <v>265</v>
      </c>
      <c r="D943">
        <v>214000</v>
      </c>
      <c r="E943">
        <v>0.25790143756630357</v>
      </c>
      <c r="F943" t="str">
        <f t="shared" si="14"/>
        <v>A1</v>
      </c>
    </row>
    <row r="944" spans="1:6" x14ac:dyDescent="0.3">
      <c r="A944">
        <v>943</v>
      </c>
      <c r="B944">
        <v>1977</v>
      </c>
      <c r="C944" t="s">
        <v>265</v>
      </c>
      <c r="D944">
        <v>150000</v>
      </c>
      <c r="E944">
        <v>0.53010693241868678</v>
      </c>
      <c r="F944" t="str">
        <f t="shared" si="14"/>
        <v>A2</v>
      </c>
    </row>
    <row r="945" spans="1:6" x14ac:dyDescent="0.3">
      <c r="A945">
        <v>944</v>
      </c>
      <c r="B945">
        <v>1967</v>
      </c>
      <c r="C945" t="s">
        <v>264</v>
      </c>
      <c r="D945">
        <v>143000</v>
      </c>
      <c r="E945">
        <v>0.66473719944950793</v>
      </c>
      <c r="F945" t="str">
        <f t="shared" si="14"/>
        <v>treatment</v>
      </c>
    </row>
    <row r="946" spans="1:6" x14ac:dyDescent="0.3">
      <c r="A946">
        <v>945</v>
      </c>
      <c r="B946">
        <v>1958</v>
      </c>
      <c r="C946" t="s">
        <v>264</v>
      </c>
      <c r="D946">
        <v>137500</v>
      </c>
      <c r="E946">
        <v>0.18221216806712237</v>
      </c>
      <c r="F946" t="str">
        <f t="shared" si="14"/>
        <v>treatment</v>
      </c>
    </row>
    <row r="947" spans="1:6" x14ac:dyDescent="0.3">
      <c r="A947">
        <v>946</v>
      </c>
      <c r="B947">
        <v>1890</v>
      </c>
      <c r="C947" t="s">
        <v>264</v>
      </c>
      <c r="D947">
        <v>124900</v>
      </c>
      <c r="E947">
        <v>0.13933488234041769</v>
      </c>
      <c r="F947" t="str">
        <f t="shared" si="14"/>
        <v>treatment</v>
      </c>
    </row>
    <row r="948" spans="1:6" x14ac:dyDescent="0.3">
      <c r="A948">
        <v>947</v>
      </c>
      <c r="B948">
        <v>1959</v>
      </c>
      <c r="C948" t="s">
        <v>264</v>
      </c>
      <c r="D948">
        <v>143000</v>
      </c>
      <c r="E948">
        <v>0.64908119982453816</v>
      </c>
      <c r="F948" t="str">
        <f t="shared" si="14"/>
        <v>treatment</v>
      </c>
    </row>
    <row r="949" spans="1:6" x14ac:dyDescent="0.3">
      <c r="A949">
        <v>948</v>
      </c>
      <c r="B949">
        <v>2002</v>
      </c>
      <c r="C949" t="s">
        <v>265</v>
      </c>
      <c r="D949">
        <v>270000</v>
      </c>
      <c r="E949">
        <v>0.35704462581451768</v>
      </c>
      <c r="F949" t="str">
        <f t="shared" si="14"/>
        <v>A1</v>
      </c>
    </row>
    <row r="950" spans="1:6" x14ac:dyDescent="0.3">
      <c r="A950">
        <v>949</v>
      </c>
      <c r="B950">
        <v>2002</v>
      </c>
      <c r="C950" t="s">
        <v>265</v>
      </c>
      <c r="D950">
        <v>192500</v>
      </c>
      <c r="E950">
        <v>7.9110762705059123E-2</v>
      </c>
      <c r="F950" t="str">
        <f t="shared" si="14"/>
        <v>A1</v>
      </c>
    </row>
    <row r="951" spans="1:6" x14ac:dyDescent="0.3">
      <c r="A951">
        <v>950</v>
      </c>
      <c r="B951">
        <v>1972</v>
      </c>
      <c r="C951" t="s">
        <v>264</v>
      </c>
      <c r="D951">
        <v>197500</v>
      </c>
      <c r="E951">
        <v>0.11035725701223587</v>
      </c>
      <c r="F951" t="str">
        <f t="shared" si="14"/>
        <v>treatment</v>
      </c>
    </row>
    <row r="952" spans="1:6" x14ac:dyDescent="0.3">
      <c r="A952">
        <v>951</v>
      </c>
      <c r="B952">
        <v>1950</v>
      </c>
      <c r="C952" t="s">
        <v>264</v>
      </c>
      <c r="D952">
        <v>129000</v>
      </c>
      <c r="E952">
        <v>3.1212580729998218E-2</v>
      </c>
      <c r="F952" t="str">
        <f t="shared" si="14"/>
        <v>treatment</v>
      </c>
    </row>
    <row r="953" spans="1:6" x14ac:dyDescent="0.3">
      <c r="A953">
        <v>952</v>
      </c>
      <c r="B953">
        <v>1965</v>
      </c>
      <c r="C953" t="s">
        <v>264</v>
      </c>
      <c r="D953">
        <v>119900</v>
      </c>
      <c r="E953">
        <v>0.30147269424577483</v>
      </c>
      <c r="F953" t="str">
        <f t="shared" si="14"/>
        <v>treatment</v>
      </c>
    </row>
    <row r="954" spans="1:6" x14ac:dyDescent="0.3">
      <c r="A954">
        <v>953</v>
      </c>
      <c r="B954">
        <v>1972</v>
      </c>
      <c r="C954" t="s">
        <v>264</v>
      </c>
      <c r="D954">
        <v>133900</v>
      </c>
      <c r="E954">
        <v>0.57659938329569693</v>
      </c>
      <c r="F954" t="str">
        <f t="shared" si="14"/>
        <v>treatment</v>
      </c>
    </row>
    <row r="955" spans="1:6" x14ac:dyDescent="0.3">
      <c r="A955">
        <v>954</v>
      </c>
      <c r="B955">
        <v>1969</v>
      </c>
      <c r="C955" t="s">
        <v>264</v>
      </c>
      <c r="D955">
        <v>172000</v>
      </c>
      <c r="E955">
        <v>0.58258850495166903</v>
      </c>
      <c r="F955" t="str">
        <f t="shared" si="14"/>
        <v>treatment</v>
      </c>
    </row>
    <row r="956" spans="1:6" x14ac:dyDescent="0.3">
      <c r="A956">
        <v>955</v>
      </c>
      <c r="B956">
        <v>1975</v>
      </c>
      <c r="C956" t="s">
        <v>265</v>
      </c>
      <c r="D956">
        <v>127500</v>
      </c>
      <c r="E956">
        <v>0.91251719195646008</v>
      </c>
      <c r="F956" t="str">
        <f t="shared" si="14"/>
        <v>A2</v>
      </c>
    </row>
    <row r="957" spans="1:6" x14ac:dyDescent="0.3">
      <c r="A957">
        <v>956</v>
      </c>
      <c r="B957">
        <v>1946</v>
      </c>
      <c r="C957" t="s">
        <v>264</v>
      </c>
      <c r="D957">
        <v>145000</v>
      </c>
      <c r="E957">
        <v>0.66619245338164879</v>
      </c>
      <c r="F957" t="str">
        <f t="shared" si="14"/>
        <v>treatment</v>
      </c>
    </row>
    <row r="958" spans="1:6" x14ac:dyDescent="0.3">
      <c r="A958">
        <v>957</v>
      </c>
      <c r="B958">
        <v>1980</v>
      </c>
      <c r="C958" t="s">
        <v>265</v>
      </c>
      <c r="D958">
        <v>124000</v>
      </c>
      <c r="E958">
        <v>0.8804714895840664</v>
      </c>
      <c r="F958" t="str">
        <f t="shared" si="14"/>
        <v>A2</v>
      </c>
    </row>
    <row r="959" spans="1:6" x14ac:dyDescent="0.3">
      <c r="A959">
        <v>958</v>
      </c>
      <c r="B959">
        <v>1962</v>
      </c>
      <c r="C959" t="s">
        <v>264</v>
      </c>
      <c r="D959">
        <v>132000</v>
      </c>
      <c r="E959">
        <v>0.32099140775119472</v>
      </c>
      <c r="F959" t="str">
        <f t="shared" si="14"/>
        <v>treatment</v>
      </c>
    </row>
    <row r="960" spans="1:6" x14ac:dyDescent="0.3">
      <c r="A960">
        <v>959</v>
      </c>
      <c r="B960">
        <v>2003</v>
      </c>
      <c r="C960" t="s">
        <v>265</v>
      </c>
      <c r="D960">
        <v>185000</v>
      </c>
      <c r="E960">
        <v>0.51323900484702212</v>
      </c>
      <c r="F960" t="str">
        <f t="shared" si="14"/>
        <v>A2</v>
      </c>
    </row>
    <row r="961" spans="1:6" x14ac:dyDescent="0.3">
      <c r="A961">
        <v>960</v>
      </c>
      <c r="B961">
        <v>1999</v>
      </c>
      <c r="C961" t="s">
        <v>265</v>
      </c>
      <c r="D961">
        <v>155000</v>
      </c>
      <c r="E961">
        <v>0.84268428289801023</v>
      </c>
      <c r="F961" t="str">
        <f t="shared" si="14"/>
        <v>A2</v>
      </c>
    </row>
    <row r="962" spans="1:6" x14ac:dyDescent="0.3">
      <c r="A962">
        <v>961</v>
      </c>
      <c r="B962">
        <v>1958</v>
      </c>
      <c r="C962" t="s">
        <v>264</v>
      </c>
      <c r="D962">
        <v>116500</v>
      </c>
      <c r="E962">
        <v>0.74501980092642228</v>
      </c>
      <c r="F962" t="str">
        <f t="shared" si="14"/>
        <v>treatment</v>
      </c>
    </row>
    <row r="963" spans="1:6" x14ac:dyDescent="0.3">
      <c r="A963">
        <v>962</v>
      </c>
      <c r="B963">
        <v>1977</v>
      </c>
      <c r="C963" t="s">
        <v>265</v>
      </c>
      <c r="D963">
        <v>272000</v>
      </c>
      <c r="E963">
        <v>0.21811671981424929</v>
      </c>
      <c r="F963" t="str">
        <f t="shared" ref="F963:F1026" si="15">IF(AND(E963&lt;0.5,C963="control"),"A1",
    IF(AND(E963&gt;0.5,C963="control"),"A2",
    "treatment"))</f>
        <v>A1</v>
      </c>
    </row>
    <row r="964" spans="1:6" x14ac:dyDescent="0.3">
      <c r="A964">
        <v>963</v>
      </c>
      <c r="B964">
        <v>1976</v>
      </c>
      <c r="C964" t="s">
        <v>265</v>
      </c>
      <c r="D964">
        <v>155000</v>
      </c>
      <c r="E964">
        <v>0.77261924582101593</v>
      </c>
      <c r="F964" t="str">
        <f t="shared" si="15"/>
        <v>A2</v>
      </c>
    </row>
    <row r="965" spans="1:6" x14ac:dyDescent="0.3">
      <c r="A965">
        <v>964</v>
      </c>
      <c r="B965">
        <v>2007</v>
      </c>
      <c r="C965" t="s">
        <v>265</v>
      </c>
      <c r="D965">
        <v>239000</v>
      </c>
      <c r="E965">
        <v>0.21630830274742496</v>
      </c>
      <c r="F965" t="str">
        <f t="shared" si="15"/>
        <v>A1</v>
      </c>
    </row>
    <row r="966" spans="1:6" x14ac:dyDescent="0.3">
      <c r="A966">
        <v>965</v>
      </c>
      <c r="B966">
        <v>2002</v>
      </c>
      <c r="C966" t="s">
        <v>265</v>
      </c>
      <c r="D966">
        <v>214900</v>
      </c>
      <c r="E966">
        <v>0.91599724021041895</v>
      </c>
      <c r="F966" t="str">
        <f t="shared" si="15"/>
        <v>A2</v>
      </c>
    </row>
    <row r="967" spans="1:6" x14ac:dyDescent="0.3">
      <c r="A967">
        <v>966</v>
      </c>
      <c r="B967">
        <v>2005</v>
      </c>
      <c r="C967" t="s">
        <v>265</v>
      </c>
      <c r="D967">
        <v>178900</v>
      </c>
      <c r="E967">
        <v>0.97917129349573362</v>
      </c>
      <c r="F967" t="str">
        <f t="shared" si="15"/>
        <v>A2</v>
      </c>
    </row>
    <row r="968" spans="1:6" x14ac:dyDescent="0.3">
      <c r="A968">
        <v>967</v>
      </c>
      <c r="B968">
        <v>1940</v>
      </c>
      <c r="C968" t="s">
        <v>264</v>
      </c>
      <c r="D968">
        <v>160000</v>
      </c>
      <c r="E968">
        <v>0.79283356214248979</v>
      </c>
      <c r="F968" t="str">
        <f t="shared" si="15"/>
        <v>treatment</v>
      </c>
    </row>
    <row r="969" spans="1:6" x14ac:dyDescent="0.3">
      <c r="A969">
        <v>968</v>
      </c>
      <c r="B969">
        <v>1955</v>
      </c>
      <c r="C969" t="s">
        <v>264</v>
      </c>
      <c r="D969">
        <v>135000</v>
      </c>
      <c r="E969">
        <v>0.21481619602530588</v>
      </c>
      <c r="F969" t="str">
        <f t="shared" si="15"/>
        <v>treatment</v>
      </c>
    </row>
    <row r="970" spans="1:6" x14ac:dyDescent="0.3">
      <c r="A970">
        <v>969</v>
      </c>
      <c r="B970">
        <v>1910</v>
      </c>
      <c r="C970" t="s">
        <v>264</v>
      </c>
      <c r="D970">
        <v>37900</v>
      </c>
      <c r="E970">
        <v>0.63681668044142414</v>
      </c>
      <c r="F970" t="str">
        <f t="shared" si="15"/>
        <v>treatment</v>
      </c>
    </row>
    <row r="971" spans="1:6" x14ac:dyDescent="0.3">
      <c r="A971">
        <v>970</v>
      </c>
      <c r="B971">
        <v>1958</v>
      </c>
      <c r="C971" t="s">
        <v>264</v>
      </c>
      <c r="D971">
        <v>140000</v>
      </c>
      <c r="E971">
        <v>0.42581297577224286</v>
      </c>
      <c r="F971" t="str">
        <f t="shared" si="15"/>
        <v>treatment</v>
      </c>
    </row>
    <row r="972" spans="1:6" x14ac:dyDescent="0.3">
      <c r="A972">
        <v>971</v>
      </c>
      <c r="B972">
        <v>1949</v>
      </c>
      <c r="C972" t="s">
        <v>264</v>
      </c>
      <c r="D972">
        <v>135000</v>
      </c>
      <c r="E972">
        <v>0.61968565093559869</v>
      </c>
      <c r="F972" t="str">
        <f t="shared" si="15"/>
        <v>treatment</v>
      </c>
    </row>
    <row r="973" spans="1:6" x14ac:dyDescent="0.3">
      <c r="A973">
        <v>972</v>
      </c>
      <c r="B973">
        <v>2003</v>
      </c>
      <c r="C973" t="s">
        <v>265</v>
      </c>
      <c r="D973">
        <v>173000</v>
      </c>
      <c r="E973">
        <v>6.0051084876492355E-3</v>
      </c>
      <c r="F973" t="str">
        <f t="shared" si="15"/>
        <v>A1</v>
      </c>
    </row>
    <row r="974" spans="1:6" x14ac:dyDescent="0.3">
      <c r="A974">
        <v>973</v>
      </c>
      <c r="B974">
        <v>1979</v>
      </c>
      <c r="C974" t="s">
        <v>265</v>
      </c>
      <c r="D974">
        <v>99500</v>
      </c>
      <c r="E974">
        <v>0.21366469964898305</v>
      </c>
      <c r="F974" t="str">
        <f t="shared" si="15"/>
        <v>A1</v>
      </c>
    </row>
    <row r="975" spans="1:6" x14ac:dyDescent="0.3">
      <c r="A975">
        <v>974</v>
      </c>
      <c r="B975">
        <v>2007</v>
      </c>
      <c r="C975" t="s">
        <v>265</v>
      </c>
      <c r="D975">
        <v>182000</v>
      </c>
      <c r="E975">
        <v>0.26348866109777247</v>
      </c>
      <c r="F975" t="str">
        <f t="shared" si="15"/>
        <v>A1</v>
      </c>
    </row>
    <row r="976" spans="1:6" x14ac:dyDescent="0.3">
      <c r="A976">
        <v>975</v>
      </c>
      <c r="B976">
        <v>1910</v>
      </c>
      <c r="C976" t="s">
        <v>264</v>
      </c>
      <c r="D976">
        <v>167500</v>
      </c>
      <c r="E976">
        <v>0.21849809367959983</v>
      </c>
      <c r="F976" t="str">
        <f t="shared" si="15"/>
        <v>treatment</v>
      </c>
    </row>
    <row r="977" spans="1:6" x14ac:dyDescent="0.3">
      <c r="A977">
        <v>976</v>
      </c>
      <c r="B977">
        <v>2000</v>
      </c>
      <c r="C977" t="s">
        <v>265</v>
      </c>
      <c r="D977">
        <v>165000</v>
      </c>
      <c r="E977">
        <v>0.28718354655694878</v>
      </c>
      <c r="F977" t="str">
        <f t="shared" si="15"/>
        <v>A1</v>
      </c>
    </row>
    <row r="978" spans="1:6" x14ac:dyDescent="0.3">
      <c r="A978">
        <v>977</v>
      </c>
      <c r="B978">
        <v>1923</v>
      </c>
      <c r="C978" t="s">
        <v>264</v>
      </c>
      <c r="D978">
        <v>85500</v>
      </c>
      <c r="E978">
        <v>0.56224160985443428</v>
      </c>
      <c r="F978" t="str">
        <f t="shared" si="15"/>
        <v>treatment</v>
      </c>
    </row>
    <row r="979" spans="1:6" x14ac:dyDescent="0.3">
      <c r="A979">
        <v>978</v>
      </c>
      <c r="B979">
        <v>2006</v>
      </c>
      <c r="C979" t="s">
        <v>265</v>
      </c>
      <c r="D979">
        <v>199900</v>
      </c>
      <c r="E979">
        <v>0.97675069846149254</v>
      </c>
      <c r="F979" t="str">
        <f t="shared" si="15"/>
        <v>A2</v>
      </c>
    </row>
    <row r="980" spans="1:6" x14ac:dyDescent="0.3">
      <c r="A980">
        <v>979</v>
      </c>
      <c r="B980">
        <v>1954</v>
      </c>
      <c r="C980" t="s">
        <v>264</v>
      </c>
      <c r="D980">
        <v>110000</v>
      </c>
      <c r="E980">
        <v>0.8417855075106907</v>
      </c>
      <c r="F980" t="str">
        <f t="shared" si="15"/>
        <v>treatment</v>
      </c>
    </row>
    <row r="981" spans="1:6" x14ac:dyDescent="0.3">
      <c r="A981">
        <v>980</v>
      </c>
      <c r="B981">
        <v>1963</v>
      </c>
      <c r="C981" t="s">
        <v>264</v>
      </c>
      <c r="D981">
        <v>139000</v>
      </c>
      <c r="E981">
        <v>7.5479332958027112E-2</v>
      </c>
      <c r="F981" t="str">
        <f t="shared" si="15"/>
        <v>treatment</v>
      </c>
    </row>
    <row r="982" spans="1:6" x14ac:dyDescent="0.3">
      <c r="A982">
        <v>981</v>
      </c>
      <c r="B982">
        <v>1961</v>
      </c>
      <c r="C982" t="s">
        <v>264</v>
      </c>
      <c r="D982">
        <v>178400</v>
      </c>
      <c r="E982">
        <v>0.80472144523316758</v>
      </c>
      <c r="F982" t="str">
        <f t="shared" si="15"/>
        <v>treatment</v>
      </c>
    </row>
    <row r="983" spans="1:6" x14ac:dyDescent="0.3">
      <c r="A983">
        <v>982</v>
      </c>
      <c r="B983">
        <v>1998</v>
      </c>
      <c r="C983" t="s">
        <v>265</v>
      </c>
      <c r="D983">
        <v>336000</v>
      </c>
      <c r="E983">
        <v>0.10507114782328564</v>
      </c>
      <c r="F983" t="str">
        <f t="shared" si="15"/>
        <v>A1</v>
      </c>
    </row>
    <row r="984" spans="1:6" x14ac:dyDescent="0.3">
      <c r="A984">
        <v>983</v>
      </c>
      <c r="B984">
        <v>2007</v>
      </c>
      <c r="C984" t="s">
        <v>265</v>
      </c>
      <c r="D984">
        <v>159895</v>
      </c>
      <c r="E984">
        <v>0.13672281751508231</v>
      </c>
      <c r="F984" t="str">
        <f t="shared" si="15"/>
        <v>A1</v>
      </c>
    </row>
    <row r="985" spans="1:6" x14ac:dyDescent="0.3">
      <c r="A985">
        <v>984</v>
      </c>
      <c r="B985">
        <v>2002</v>
      </c>
      <c r="C985" t="s">
        <v>265</v>
      </c>
      <c r="D985">
        <v>255900</v>
      </c>
      <c r="E985">
        <v>0.39283033437051174</v>
      </c>
      <c r="F985" t="str">
        <f t="shared" si="15"/>
        <v>A1</v>
      </c>
    </row>
    <row r="986" spans="1:6" x14ac:dyDescent="0.3">
      <c r="A986">
        <v>985</v>
      </c>
      <c r="B986">
        <v>1977</v>
      </c>
      <c r="C986" t="s">
        <v>265</v>
      </c>
      <c r="D986">
        <v>126000</v>
      </c>
      <c r="E986">
        <v>0.63557274377740836</v>
      </c>
      <c r="F986" t="str">
        <f t="shared" si="15"/>
        <v>A2</v>
      </c>
    </row>
    <row r="987" spans="1:6" x14ac:dyDescent="0.3">
      <c r="A987">
        <v>986</v>
      </c>
      <c r="B987">
        <v>1950</v>
      </c>
      <c r="C987" t="s">
        <v>264</v>
      </c>
      <c r="D987">
        <v>125000</v>
      </c>
      <c r="E987">
        <v>0.60066206172839609</v>
      </c>
      <c r="F987" t="str">
        <f t="shared" si="15"/>
        <v>treatment</v>
      </c>
    </row>
    <row r="988" spans="1:6" x14ac:dyDescent="0.3">
      <c r="A988">
        <v>987</v>
      </c>
      <c r="B988">
        <v>1910</v>
      </c>
      <c r="C988" t="s">
        <v>264</v>
      </c>
      <c r="D988">
        <v>117000</v>
      </c>
      <c r="E988">
        <v>0.84664369815235052</v>
      </c>
      <c r="F988" t="str">
        <f t="shared" si="15"/>
        <v>treatment</v>
      </c>
    </row>
    <row r="989" spans="1:6" x14ac:dyDescent="0.3">
      <c r="A989">
        <v>988</v>
      </c>
      <c r="B989">
        <v>2009</v>
      </c>
      <c r="C989" t="s">
        <v>265</v>
      </c>
      <c r="D989">
        <v>395192</v>
      </c>
      <c r="E989">
        <v>0.93784863287761266</v>
      </c>
      <c r="F989" t="str">
        <f t="shared" si="15"/>
        <v>A2</v>
      </c>
    </row>
    <row r="990" spans="1:6" x14ac:dyDescent="0.3">
      <c r="A990">
        <v>989</v>
      </c>
      <c r="B990">
        <v>1976</v>
      </c>
      <c r="C990" t="s">
        <v>265</v>
      </c>
      <c r="D990">
        <v>195000</v>
      </c>
      <c r="E990">
        <v>0.49210347758440209</v>
      </c>
      <c r="F990" t="str">
        <f t="shared" si="15"/>
        <v>A1</v>
      </c>
    </row>
    <row r="991" spans="1:6" x14ac:dyDescent="0.3">
      <c r="A991">
        <v>990</v>
      </c>
      <c r="B991">
        <v>2006</v>
      </c>
      <c r="C991" t="s">
        <v>265</v>
      </c>
      <c r="D991">
        <v>197000</v>
      </c>
      <c r="E991">
        <v>0.19319107564530802</v>
      </c>
      <c r="F991" t="str">
        <f t="shared" si="15"/>
        <v>A1</v>
      </c>
    </row>
    <row r="992" spans="1:6" x14ac:dyDescent="0.3">
      <c r="A992">
        <v>991</v>
      </c>
      <c r="B992">
        <v>1997</v>
      </c>
      <c r="C992" t="s">
        <v>265</v>
      </c>
      <c r="D992">
        <v>348000</v>
      </c>
      <c r="E992">
        <v>0.1448643462756648</v>
      </c>
      <c r="F992" t="str">
        <f t="shared" si="15"/>
        <v>A1</v>
      </c>
    </row>
    <row r="993" spans="1:6" x14ac:dyDescent="0.3">
      <c r="A993">
        <v>992</v>
      </c>
      <c r="B993">
        <v>1882</v>
      </c>
      <c r="C993" t="s">
        <v>264</v>
      </c>
      <c r="D993">
        <v>168000</v>
      </c>
      <c r="E993">
        <v>0.13513535731757453</v>
      </c>
      <c r="F993" t="str">
        <f t="shared" si="15"/>
        <v>treatment</v>
      </c>
    </row>
    <row r="994" spans="1:6" x14ac:dyDescent="0.3">
      <c r="A994">
        <v>993</v>
      </c>
      <c r="B994">
        <v>1964</v>
      </c>
      <c r="C994" t="s">
        <v>264</v>
      </c>
      <c r="D994">
        <v>187000</v>
      </c>
      <c r="E994">
        <v>0.4711255784167685</v>
      </c>
      <c r="F994" t="str">
        <f t="shared" si="15"/>
        <v>treatment</v>
      </c>
    </row>
    <row r="995" spans="1:6" x14ac:dyDescent="0.3">
      <c r="A995">
        <v>994</v>
      </c>
      <c r="B995">
        <v>2005</v>
      </c>
      <c r="C995" t="s">
        <v>265</v>
      </c>
      <c r="D995">
        <v>173900</v>
      </c>
      <c r="E995">
        <v>0.8444883271283784</v>
      </c>
      <c r="F995" t="str">
        <f t="shared" si="15"/>
        <v>A2</v>
      </c>
    </row>
    <row r="996" spans="1:6" x14ac:dyDescent="0.3">
      <c r="A996">
        <v>995</v>
      </c>
      <c r="B996">
        <v>2006</v>
      </c>
      <c r="C996" t="s">
        <v>265</v>
      </c>
      <c r="D996">
        <v>337500</v>
      </c>
      <c r="E996">
        <v>0.8329663341552016</v>
      </c>
      <c r="F996" t="str">
        <f t="shared" si="15"/>
        <v>A2</v>
      </c>
    </row>
    <row r="997" spans="1:6" x14ac:dyDescent="0.3">
      <c r="A997">
        <v>996</v>
      </c>
      <c r="B997">
        <v>1946</v>
      </c>
      <c r="C997" t="s">
        <v>264</v>
      </c>
      <c r="D997">
        <v>121600</v>
      </c>
      <c r="E997">
        <v>0.39255901989423758</v>
      </c>
      <c r="F997" t="str">
        <f t="shared" si="15"/>
        <v>treatment</v>
      </c>
    </row>
    <row r="998" spans="1:6" x14ac:dyDescent="0.3">
      <c r="A998">
        <v>997</v>
      </c>
      <c r="B998">
        <v>1961</v>
      </c>
      <c r="C998" t="s">
        <v>264</v>
      </c>
      <c r="D998">
        <v>136500</v>
      </c>
      <c r="E998">
        <v>0.72422632153668598</v>
      </c>
      <c r="F998" t="str">
        <f t="shared" si="15"/>
        <v>treatment</v>
      </c>
    </row>
    <row r="999" spans="1:6" x14ac:dyDescent="0.3">
      <c r="A999">
        <v>998</v>
      </c>
      <c r="B999">
        <v>1970</v>
      </c>
      <c r="C999" t="s">
        <v>264</v>
      </c>
      <c r="D999">
        <v>185000</v>
      </c>
      <c r="E999">
        <v>0.32505446811302341</v>
      </c>
      <c r="F999" t="str">
        <f t="shared" si="15"/>
        <v>treatment</v>
      </c>
    </row>
    <row r="1000" spans="1:6" x14ac:dyDescent="0.3">
      <c r="A1000">
        <v>999</v>
      </c>
      <c r="B1000">
        <v>1922</v>
      </c>
      <c r="C1000" t="s">
        <v>264</v>
      </c>
      <c r="D1000">
        <v>91000</v>
      </c>
      <c r="E1000">
        <v>0.12677943403008174</v>
      </c>
      <c r="F1000" t="str">
        <f t="shared" si="15"/>
        <v>treatment</v>
      </c>
    </row>
    <row r="1001" spans="1:6" x14ac:dyDescent="0.3">
      <c r="A1001">
        <v>1000</v>
      </c>
      <c r="B1001">
        <v>2006</v>
      </c>
      <c r="C1001" t="s">
        <v>265</v>
      </c>
      <c r="D1001">
        <v>206000</v>
      </c>
      <c r="E1001">
        <v>0.38901730353828823</v>
      </c>
      <c r="F1001" t="str">
        <f t="shared" si="15"/>
        <v>A1</v>
      </c>
    </row>
    <row r="1002" spans="1:6" x14ac:dyDescent="0.3">
      <c r="A1002">
        <v>1001</v>
      </c>
      <c r="B1002">
        <v>1952</v>
      </c>
      <c r="C1002" t="s">
        <v>264</v>
      </c>
      <c r="D1002">
        <v>82000</v>
      </c>
      <c r="E1002">
        <v>0.81747436413056562</v>
      </c>
      <c r="F1002" t="str">
        <f t="shared" si="15"/>
        <v>treatment</v>
      </c>
    </row>
    <row r="1003" spans="1:6" x14ac:dyDescent="0.3">
      <c r="A1003">
        <v>1002</v>
      </c>
      <c r="B1003">
        <v>1920</v>
      </c>
      <c r="C1003" t="s">
        <v>264</v>
      </c>
      <c r="D1003">
        <v>86000</v>
      </c>
      <c r="E1003">
        <v>0.76721969621400843</v>
      </c>
      <c r="F1003" t="str">
        <f t="shared" si="15"/>
        <v>treatment</v>
      </c>
    </row>
    <row r="1004" spans="1:6" x14ac:dyDescent="0.3">
      <c r="A1004">
        <v>1003</v>
      </c>
      <c r="B1004">
        <v>2006</v>
      </c>
      <c r="C1004" t="s">
        <v>265</v>
      </c>
      <c r="D1004">
        <v>232000</v>
      </c>
      <c r="E1004">
        <v>0.98679107405018873</v>
      </c>
      <c r="F1004" t="str">
        <f t="shared" si="15"/>
        <v>A2</v>
      </c>
    </row>
    <row r="1005" spans="1:6" x14ac:dyDescent="0.3">
      <c r="A1005">
        <v>1004</v>
      </c>
      <c r="B1005">
        <v>1976</v>
      </c>
      <c r="C1005" t="s">
        <v>265</v>
      </c>
      <c r="D1005">
        <v>136905</v>
      </c>
      <c r="E1005">
        <v>0.46378715976011187</v>
      </c>
      <c r="F1005" t="str">
        <f t="shared" si="15"/>
        <v>A1</v>
      </c>
    </row>
    <row r="1006" spans="1:6" x14ac:dyDescent="0.3">
      <c r="A1006">
        <v>1005</v>
      </c>
      <c r="B1006">
        <v>2005</v>
      </c>
      <c r="C1006" t="s">
        <v>265</v>
      </c>
      <c r="D1006">
        <v>181000</v>
      </c>
      <c r="E1006">
        <v>0.72118176862299532</v>
      </c>
      <c r="F1006" t="str">
        <f t="shared" si="15"/>
        <v>A2</v>
      </c>
    </row>
    <row r="1007" spans="1:6" x14ac:dyDescent="0.3">
      <c r="A1007">
        <v>1006</v>
      </c>
      <c r="B1007">
        <v>1977</v>
      </c>
      <c r="C1007" t="s">
        <v>265</v>
      </c>
      <c r="D1007">
        <v>149900</v>
      </c>
      <c r="E1007">
        <v>0.54680556177845829</v>
      </c>
      <c r="F1007" t="str">
        <f t="shared" si="15"/>
        <v>A2</v>
      </c>
    </row>
    <row r="1008" spans="1:6" x14ac:dyDescent="0.3">
      <c r="A1008">
        <v>1007</v>
      </c>
      <c r="B1008">
        <v>1970</v>
      </c>
      <c r="C1008" t="s">
        <v>264</v>
      </c>
      <c r="D1008">
        <v>163500</v>
      </c>
      <c r="E1008">
        <v>0.62369328654660527</v>
      </c>
      <c r="F1008" t="str">
        <f t="shared" si="15"/>
        <v>treatment</v>
      </c>
    </row>
    <row r="1009" spans="1:6" x14ac:dyDescent="0.3">
      <c r="A1009">
        <v>1008</v>
      </c>
      <c r="B1009">
        <v>1970</v>
      </c>
      <c r="C1009" t="s">
        <v>264</v>
      </c>
      <c r="D1009">
        <v>88000</v>
      </c>
      <c r="E1009">
        <v>0.11775331855276172</v>
      </c>
      <c r="F1009" t="str">
        <f t="shared" si="15"/>
        <v>treatment</v>
      </c>
    </row>
    <row r="1010" spans="1:6" x14ac:dyDescent="0.3">
      <c r="A1010">
        <v>1009</v>
      </c>
      <c r="B1010">
        <v>2004</v>
      </c>
      <c r="C1010" t="s">
        <v>265</v>
      </c>
      <c r="D1010">
        <v>240000</v>
      </c>
      <c r="E1010">
        <v>0.62155942201180192</v>
      </c>
      <c r="F1010" t="str">
        <f t="shared" si="15"/>
        <v>A2</v>
      </c>
    </row>
    <row r="1011" spans="1:6" x14ac:dyDescent="0.3">
      <c r="A1011">
        <v>1010</v>
      </c>
      <c r="B1011">
        <v>1926</v>
      </c>
      <c r="C1011" t="s">
        <v>264</v>
      </c>
      <c r="D1011">
        <v>102000</v>
      </c>
      <c r="E1011">
        <v>0.13837375294314702</v>
      </c>
      <c r="F1011" t="str">
        <f t="shared" si="15"/>
        <v>treatment</v>
      </c>
    </row>
    <row r="1012" spans="1:6" x14ac:dyDescent="0.3">
      <c r="A1012">
        <v>1011</v>
      </c>
      <c r="B1012">
        <v>1948</v>
      </c>
      <c r="C1012" t="s">
        <v>264</v>
      </c>
      <c r="D1012">
        <v>135000</v>
      </c>
      <c r="E1012">
        <v>0.49021932195682227</v>
      </c>
      <c r="F1012" t="str">
        <f t="shared" si="15"/>
        <v>treatment</v>
      </c>
    </row>
    <row r="1013" spans="1:6" x14ac:dyDescent="0.3">
      <c r="A1013">
        <v>1012</v>
      </c>
      <c r="B1013">
        <v>1965</v>
      </c>
      <c r="C1013" t="s">
        <v>264</v>
      </c>
      <c r="D1013">
        <v>100000</v>
      </c>
      <c r="E1013">
        <v>0.27372999855729641</v>
      </c>
      <c r="F1013" t="str">
        <f t="shared" si="15"/>
        <v>treatment</v>
      </c>
    </row>
    <row r="1014" spans="1:6" x14ac:dyDescent="0.3">
      <c r="A1014">
        <v>1013</v>
      </c>
      <c r="B1014">
        <v>1923</v>
      </c>
      <c r="C1014" t="s">
        <v>264</v>
      </c>
      <c r="D1014">
        <v>165000</v>
      </c>
      <c r="E1014">
        <v>0.48638766863463034</v>
      </c>
      <c r="F1014" t="str">
        <f t="shared" si="15"/>
        <v>treatment</v>
      </c>
    </row>
    <row r="1015" spans="1:6" x14ac:dyDescent="0.3">
      <c r="A1015">
        <v>1014</v>
      </c>
      <c r="B1015">
        <v>1910</v>
      </c>
      <c r="C1015" t="s">
        <v>264</v>
      </c>
      <c r="D1015">
        <v>85000</v>
      </c>
      <c r="E1015">
        <v>0.17222105413540933</v>
      </c>
      <c r="F1015" t="str">
        <f t="shared" si="15"/>
        <v>treatment</v>
      </c>
    </row>
    <row r="1016" spans="1:6" x14ac:dyDescent="0.3">
      <c r="A1016">
        <v>1015</v>
      </c>
      <c r="B1016">
        <v>1948</v>
      </c>
      <c r="C1016" t="s">
        <v>264</v>
      </c>
      <c r="D1016">
        <v>119200</v>
      </c>
      <c r="E1016">
        <v>0.77746643825946471</v>
      </c>
      <c r="F1016" t="str">
        <f t="shared" si="15"/>
        <v>treatment</v>
      </c>
    </row>
    <row r="1017" spans="1:6" x14ac:dyDescent="0.3">
      <c r="A1017">
        <v>1016</v>
      </c>
      <c r="B1017">
        <v>2001</v>
      </c>
      <c r="C1017" t="s">
        <v>265</v>
      </c>
      <c r="D1017">
        <v>227000</v>
      </c>
      <c r="E1017">
        <v>0.12321352305600397</v>
      </c>
      <c r="F1017" t="str">
        <f t="shared" si="15"/>
        <v>A1</v>
      </c>
    </row>
    <row r="1018" spans="1:6" x14ac:dyDescent="0.3">
      <c r="A1018">
        <v>1017</v>
      </c>
      <c r="B1018">
        <v>1996</v>
      </c>
      <c r="C1018" t="s">
        <v>265</v>
      </c>
      <c r="D1018">
        <v>203000</v>
      </c>
      <c r="E1018">
        <v>0.86968862848493711</v>
      </c>
      <c r="F1018" t="str">
        <f t="shared" si="15"/>
        <v>A2</v>
      </c>
    </row>
    <row r="1019" spans="1:6" x14ac:dyDescent="0.3">
      <c r="A1019">
        <v>1018</v>
      </c>
      <c r="B1019">
        <v>1984</v>
      </c>
      <c r="C1019" t="s">
        <v>265</v>
      </c>
      <c r="D1019">
        <v>187500</v>
      </c>
      <c r="E1019">
        <v>0.62089302000585544</v>
      </c>
      <c r="F1019" t="str">
        <f t="shared" si="15"/>
        <v>A2</v>
      </c>
    </row>
    <row r="1020" spans="1:6" x14ac:dyDescent="0.3">
      <c r="A1020">
        <v>1019</v>
      </c>
      <c r="B1020">
        <v>1991</v>
      </c>
      <c r="C1020" t="s">
        <v>265</v>
      </c>
      <c r="D1020">
        <v>160000</v>
      </c>
      <c r="E1020">
        <v>0.74503276773739879</v>
      </c>
      <c r="F1020" t="str">
        <f t="shared" si="15"/>
        <v>A2</v>
      </c>
    </row>
    <row r="1021" spans="1:6" x14ac:dyDescent="0.3">
      <c r="A1021">
        <v>1020</v>
      </c>
      <c r="B1021">
        <v>2005</v>
      </c>
      <c r="C1021" t="s">
        <v>265</v>
      </c>
      <c r="D1021">
        <v>213490</v>
      </c>
      <c r="E1021">
        <v>0.58959789405069696</v>
      </c>
      <c r="F1021" t="str">
        <f t="shared" si="15"/>
        <v>A2</v>
      </c>
    </row>
    <row r="1022" spans="1:6" x14ac:dyDescent="0.3">
      <c r="A1022">
        <v>1021</v>
      </c>
      <c r="B1022">
        <v>2005</v>
      </c>
      <c r="C1022" t="s">
        <v>265</v>
      </c>
      <c r="D1022">
        <v>176000</v>
      </c>
      <c r="E1022">
        <v>0.7354723748443559</v>
      </c>
      <c r="F1022" t="str">
        <f t="shared" si="15"/>
        <v>A2</v>
      </c>
    </row>
    <row r="1023" spans="1:6" x14ac:dyDescent="0.3">
      <c r="A1023">
        <v>1022</v>
      </c>
      <c r="B1023">
        <v>2006</v>
      </c>
      <c r="C1023" t="s">
        <v>265</v>
      </c>
      <c r="D1023">
        <v>194000</v>
      </c>
      <c r="E1023">
        <v>0.82382306067733713</v>
      </c>
      <c r="F1023" t="str">
        <f t="shared" si="15"/>
        <v>A2</v>
      </c>
    </row>
    <row r="1024" spans="1:6" x14ac:dyDescent="0.3">
      <c r="A1024">
        <v>1023</v>
      </c>
      <c r="B1024">
        <v>1930</v>
      </c>
      <c r="C1024" t="s">
        <v>264</v>
      </c>
      <c r="D1024">
        <v>87000</v>
      </c>
      <c r="E1024">
        <v>0.69454832882030448</v>
      </c>
      <c r="F1024" t="str">
        <f t="shared" si="15"/>
        <v>treatment</v>
      </c>
    </row>
    <row r="1025" spans="1:6" x14ac:dyDescent="0.3">
      <c r="A1025">
        <v>1024</v>
      </c>
      <c r="B1025">
        <v>2005</v>
      </c>
      <c r="C1025" t="s">
        <v>265</v>
      </c>
      <c r="D1025">
        <v>191000</v>
      </c>
      <c r="E1025">
        <v>0.92501320082022576</v>
      </c>
      <c r="F1025" t="str">
        <f t="shared" si="15"/>
        <v>A2</v>
      </c>
    </row>
    <row r="1026" spans="1:6" x14ac:dyDescent="0.3">
      <c r="A1026">
        <v>1025</v>
      </c>
      <c r="B1026">
        <v>1976</v>
      </c>
      <c r="C1026" t="s">
        <v>265</v>
      </c>
      <c r="D1026">
        <v>287000</v>
      </c>
      <c r="E1026">
        <v>0.47228001569645184</v>
      </c>
      <c r="F1026" t="str">
        <f t="shared" si="15"/>
        <v>A1</v>
      </c>
    </row>
    <row r="1027" spans="1:6" x14ac:dyDescent="0.3">
      <c r="A1027">
        <v>1026</v>
      </c>
      <c r="B1027">
        <v>1972</v>
      </c>
      <c r="C1027" t="s">
        <v>264</v>
      </c>
      <c r="D1027">
        <v>112500</v>
      </c>
      <c r="E1027">
        <v>0.10658387822269555</v>
      </c>
      <c r="F1027" t="str">
        <f t="shared" ref="F1027:F1090" si="16">IF(AND(E1027&lt;0.5,C1027="control"),"A1",
    IF(AND(E1027&gt;0.5,C1027="control"),"A2",
    "treatment"))</f>
        <v>treatment</v>
      </c>
    </row>
    <row r="1028" spans="1:6" x14ac:dyDescent="0.3">
      <c r="A1028">
        <v>1027</v>
      </c>
      <c r="B1028">
        <v>1960</v>
      </c>
      <c r="C1028" t="s">
        <v>264</v>
      </c>
      <c r="D1028">
        <v>167500</v>
      </c>
      <c r="E1028">
        <v>0.63958426950871206</v>
      </c>
      <c r="F1028" t="str">
        <f t="shared" si="16"/>
        <v>treatment</v>
      </c>
    </row>
    <row r="1029" spans="1:6" x14ac:dyDescent="0.3">
      <c r="A1029">
        <v>1028</v>
      </c>
      <c r="B1029">
        <v>2007</v>
      </c>
      <c r="C1029" t="s">
        <v>265</v>
      </c>
      <c r="D1029">
        <v>293077</v>
      </c>
      <c r="E1029">
        <v>0.99493237526633371</v>
      </c>
      <c r="F1029" t="str">
        <f t="shared" si="16"/>
        <v>A2</v>
      </c>
    </row>
    <row r="1030" spans="1:6" x14ac:dyDescent="0.3">
      <c r="A1030">
        <v>1029</v>
      </c>
      <c r="B1030">
        <v>1941</v>
      </c>
      <c r="C1030" t="s">
        <v>264</v>
      </c>
      <c r="D1030">
        <v>105000</v>
      </c>
      <c r="E1030">
        <v>0.95985623032219358</v>
      </c>
      <c r="F1030" t="str">
        <f t="shared" si="16"/>
        <v>treatment</v>
      </c>
    </row>
    <row r="1031" spans="1:6" x14ac:dyDescent="0.3">
      <c r="A1031">
        <v>1030</v>
      </c>
      <c r="B1031">
        <v>1972</v>
      </c>
      <c r="C1031" t="s">
        <v>264</v>
      </c>
      <c r="D1031">
        <v>118000</v>
      </c>
      <c r="E1031">
        <v>0.20455715998208102</v>
      </c>
      <c r="F1031" t="str">
        <f t="shared" si="16"/>
        <v>treatment</v>
      </c>
    </row>
    <row r="1032" spans="1:6" x14ac:dyDescent="0.3">
      <c r="A1032">
        <v>1031</v>
      </c>
      <c r="B1032">
        <v>1916</v>
      </c>
      <c r="C1032" t="s">
        <v>264</v>
      </c>
      <c r="D1032">
        <v>160000</v>
      </c>
      <c r="E1032">
        <v>0.44780058644918508</v>
      </c>
      <c r="F1032" t="str">
        <f t="shared" si="16"/>
        <v>treatment</v>
      </c>
    </row>
    <row r="1033" spans="1:6" x14ac:dyDescent="0.3">
      <c r="A1033">
        <v>1032</v>
      </c>
      <c r="B1033">
        <v>1920</v>
      </c>
      <c r="C1033" t="s">
        <v>264</v>
      </c>
      <c r="D1033">
        <v>197000</v>
      </c>
      <c r="E1033">
        <v>0.65289530989443545</v>
      </c>
      <c r="F1033" t="str">
        <f t="shared" si="16"/>
        <v>treatment</v>
      </c>
    </row>
    <row r="1034" spans="1:6" x14ac:dyDescent="0.3">
      <c r="A1034">
        <v>1033</v>
      </c>
      <c r="B1034">
        <v>1993</v>
      </c>
      <c r="C1034" t="s">
        <v>265</v>
      </c>
      <c r="D1034">
        <v>310000</v>
      </c>
      <c r="E1034">
        <v>0.29865612475477943</v>
      </c>
      <c r="F1034" t="str">
        <f t="shared" si="16"/>
        <v>A1</v>
      </c>
    </row>
    <row r="1035" spans="1:6" x14ac:dyDescent="0.3">
      <c r="A1035">
        <v>1034</v>
      </c>
      <c r="B1035">
        <v>2002</v>
      </c>
      <c r="C1035" t="s">
        <v>265</v>
      </c>
      <c r="D1035">
        <v>230000</v>
      </c>
      <c r="E1035">
        <v>0.61139228296014048</v>
      </c>
      <c r="F1035" t="str">
        <f t="shared" si="16"/>
        <v>A2</v>
      </c>
    </row>
    <row r="1036" spans="1:6" x14ac:dyDescent="0.3">
      <c r="A1036">
        <v>1035</v>
      </c>
      <c r="B1036">
        <v>1938</v>
      </c>
      <c r="C1036" t="s">
        <v>264</v>
      </c>
      <c r="D1036">
        <v>119750</v>
      </c>
      <c r="E1036">
        <v>0.15432677583221066</v>
      </c>
      <c r="F1036" t="str">
        <f t="shared" si="16"/>
        <v>treatment</v>
      </c>
    </row>
    <row r="1037" spans="1:6" x14ac:dyDescent="0.3">
      <c r="A1037">
        <v>1036</v>
      </c>
      <c r="B1037">
        <v>1957</v>
      </c>
      <c r="C1037" t="s">
        <v>264</v>
      </c>
      <c r="D1037">
        <v>84000</v>
      </c>
      <c r="E1037">
        <v>0.50922697854594678</v>
      </c>
      <c r="F1037" t="str">
        <f t="shared" si="16"/>
        <v>treatment</v>
      </c>
    </row>
    <row r="1038" spans="1:6" x14ac:dyDescent="0.3">
      <c r="A1038">
        <v>1037</v>
      </c>
      <c r="B1038">
        <v>2007</v>
      </c>
      <c r="C1038" t="s">
        <v>265</v>
      </c>
      <c r="D1038">
        <v>315500</v>
      </c>
      <c r="E1038">
        <v>0.58767241535530468</v>
      </c>
      <c r="F1038" t="str">
        <f t="shared" si="16"/>
        <v>A2</v>
      </c>
    </row>
    <row r="1039" spans="1:6" x14ac:dyDescent="0.3">
      <c r="A1039">
        <v>1038</v>
      </c>
      <c r="B1039">
        <v>2001</v>
      </c>
      <c r="C1039" t="s">
        <v>265</v>
      </c>
      <c r="D1039">
        <v>287000</v>
      </c>
      <c r="E1039">
        <v>0.2419365548895559</v>
      </c>
      <c r="F1039" t="str">
        <f t="shared" si="16"/>
        <v>A1</v>
      </c>
    </row>
    <row r="1040" spans="1:6" x14ac:dyDescent="0.3">
      <c r="A1040">
        <v>1039</v>
      </c>
      <c r="B1040">
        <v>1970</v>
      </c>
      <c r="C1040" t="s">
        <v>264</v>
      </c>
      <c r="D1040">
        <v>97000</v>
      </c>
      <c r="E1040">
        <v>0.73558333017778099</v>
      </c>
      <c r="F1040" t="str">
        <f t="shared" si="16"/>
        <v>treatment</v>
      </c>
    </row>
    <row r="1041" spans="1:6" x14ac:dyDescent="0.3">
      <c r="A1041">
        <v>1040</v>
      </c>
      <c r="B1041">
        <v>1970</v>
      </c>
      <c r="C1041" t="s">
        <v>264</v>
      </c>
      <c r="D1041">
        <v>80000</v>
      </c>
      <c r="E1041">
        <v>0.54910318178578665</v>
      </c>
      <c r="F1041" t="str">
        <f t="shared" si="16"/>
        <v>treatment</v>
      </c>
    </row>
    <row r="1042" spans="1:6" x14ac:dyDescent="0.3">
      <c r="A1042">
        <v>1041</v>
      </c>
      <c r="B1042">
        <v>1957</v>
      </c>
      <c r="C1042" t="s">
        <v>264</v>
      </c>
      <c r="D1042">
        <v>155000</v>
      </c>
      <c r="E1042">
        <v>0.95220577747100099</v>
      </c>
      <c r="F1042" t="str">
        <f t="shared" si="16"/>
        <v>treatment</v>
      </c>
    </row>
    <row r="1043" spans="1:6" x14ac:dyDescent="0.3">
      <c r="A1043">
        <v>1042</v>
      </c>
      <c r="B1043">
        <v>1966</v>
      </c>
      <c r="C1043" t="s">
        <v>264</v>
      </c>
      <c r="D1043">
        <v>173000</v>
      </c>
      <c r="E1043">
        <v>0.78075687268708494</v>
      </c>
      <c r="F1043" t="str">
        <f t="shared" si="16"/>
        <v>treatment</v>
      </c>
    </row>
    <row r="1044" spans="1:6" x14ac:dyDescent="0.3">
      <c r="A1044">
        <v>1043</v>
      </c>
      <c r="B1044">
        <v>2005</v>
      </c>
      <c r="C1044" t="s">
        <v>265</v>
      </c>
      <c r="D1044">
        <v>196000</v>
      </c>
      <c r="E1044">
        <v>0.7622292744790643</v>
      </c>
      <c r="F1044" t="str">
        <f t="shared" si="16"/>
        <v>A2</v>
      </c>
    </row>
    <row r="1045" spans="1:6" x14ac:dyDescent="0.3">
      <c r="A1045">
        <v>1044</v>
      </c>
      <c r="B1045">
        <v>1990</v>
      </c>
      <c r="C1045" t="s">
        <v>265</v>
      </c>
      <c r="D1045">
        <v>262280</v>
      </c>
      <c r="E1045">
        <v>0.42652820855174578</v>
      </c>
      <c r="F1045" t="str">
        <f t="shared" si="16"/>
        <v>A1</v>
      </c>
    </row>
    <row r="1046" spans="1:6" x14ac:dyDescent="0.3">
      <c r="A1046">
        <v>1045</v>
      </c>
      <c r="B1046">
        <v>1981</v>
      </c>
      <c r="C1046" t="s">
        <v>265</v>
      </c>
      <c r="D1046">
        <v>278000</v>
      </c>
      <c r="E1046">
        <v>0.92537125368747319</v>
      </c>
      <c r="F1046" t="str">
        <f t="shared" si="16"/>
        <v>A2</v>
      </c>
    </row>
    <row r="1047" spans="1:6" x14ac:dyDescent="0.3">
      <c r="A1047">
        <v>1046</v>
      </c>
      <c r="B1047">
        <v>1955</v>
      </c>
      <c r="C1047" t="s">
        <v>264</v>
      </c>
      <c r="D1047">
        <v>139600</v>
      </c>
      <c r="E1047">
        <v>0.85118648970451827</v>
      </c>
      <c r="F1047" t="str">
        <f t="shared" si="16"/>
        <v>treatment</v>
      </c>
    </row>
    <row r="1048" spans="1:6" x14ac:dyDescent="0.3">
      <c r="A1048">
        <v>1047</v>
      </c>
      <c r="B1048">
        <v>2005</v>
      </c>
      <c r="C1048" t="s">
        <v>265</v>
      </c>
      <c r="D1048">
        <v>556581</v>
      </c>
      <c r="E1048">
        <v>0.692342290558148</v>
      </c>
      <c r="F1048" t="str">
        <f t="shared" si="16"/>
        <v>A2</v>
      </c>
    </row>
    <row r="1049" spans="1:6" x14ac:dyDescent="0.3">
      <c r="A1049">
        <v>1048</v>
      </c>
      <c r="B1049">
        <v>1994</v>
      </c>
      <c r="C1049" t="s">
        <v>265</v>
      </c>
      <c r="D1049">
        <v>145000</v>
      </c>
      <c r="E1049">
        <v>0.42580958874837305</v>
      </c>
      <c r="F1049" t="str">
        <f t="shared" si="16"/>
        <v>A1</v>
      </c>
    </row>
    <row r="1050" spans="1:6" x14ac:dyDescent="0.3">
      <c r="A1050">
        <v>1049</v>
      </c>
      <c r="B1050">
        <v>1960</v>
      </c>
      <c r="C1050" t="s">
        <v>264</v>
      </c>
      <c r="D1050">
        <v>115000</v>
      </c>
      <c r="E1050">
        <v>0.68665809358463059</v>
      </c>
      <c r="F1050" t="str">
        <f t="shared" si="16"/>
        <v>treatment</v>
      </c>
    </row>
    <row r="1051" spans="1:6" x14ac:dyDescent="0.3">
      <c r="A1051">
        <v>1050</v>
      </c>
      <c r="B1051">
        <v>1946</v>
      </c>
      <c r="C1051" t="s">
        <v>264</v>
      </c>
      <c r="D1051">
        <v>84900</v>
      </c>
      <c r="E1051">
        <v>0.40857834305735308</v>
      </c>
      <c r="F1051" t="str">
        <f t="shared" si="16"/>
        <v>treatment</v>
      </c>
    </row>
    <row r="1052" spans="1:6" x14ac:dyDescent="0.3">
      <c r="A1052">
        <v>1051</v>
      </c>
      <c r="B1052">
        <v>2007</v>
      </c>
      <c r="C1052" t="s">
        <v>265</v>
      </c>
      <c r="D1052">
        <v>176485</v>
      </c>
      <c r="E1052">
        <v>1.1882830348780793E-2</v>
      </c>
      <c r="F1052" t="str">
        <f t="shared" si="16"/>
        <v>A1</v>
      </c>
    </row>
    <row r="1053" spans="1:6" x14ac:dyDescent="0.3">
      <c r="A1053">
        <v>1052</v>
      </c>
      <c r="B1053">
        <v>2007</v>
      </c>
      <c r="C1053" t="s">
        <v>265</v>
      </c>
      <c r="D1053">
        <v>200141</v>
      </c>
      <c r="E1053">
        <v>0.98551317003229066</v>
      </c>
      <c r="F1053" t="str">
        <f t="shared" si="16"/>
        <v>A2</v>
      </c>
    </row>
    <row r="1054" spans="1:6" x14ac:dyDescent="0.3">
      <c r="A1054">
        <v>1053</v>
      </c>
      <c r="B1054">
        <v>1964</v>
      </c>
      <c r="C1054" t="s">
        <v>264</v>
      </c>
      <c r="D1054">
        <v>165000</v>
      </c>
      <c r="E1054">
        <v>0.95309309296415634</v>
      </c>
      <c r="F1054" t="str">
        <f t="shared" si="16"/>
        <v>treatment</v>
      </c>
    </row>
    <row r="1055" spans="1:6" x14ac:dyDescent="0.3">
      <c r="A1055">
        <v>1054</v>
      </c>
      <c r="B1055">
        <v>1957</v>
      </c>
      <c r="C1055" t="s">
        <v>264</v>
      </c>
      <c r="D1055">
        <v>144500</v>
      </c>
      <c r="E1055">
        <v>0.79596942365831369</v>
      </c>
      <c r="F1055" t="str">
        <f t="shared" si="16"/>
        <v>treatment</v>
      </c>
    </row>
    <row r="1056" spans="1:6" x14ac:dyDescent="0.3">
      <c r="A1056">
        <v>1055</v>
      </c>
      <c r="B1056">
        <v>2002</v>
      </c>
      <c r="C1056" t="s">
        <v>265</v>
      </c>
      <c r="D1056">
        <v>255000</v>
      </c>
      <c r="E1056">
        <v>0.20273932603951961</v>
      </c>
      <c r="F1056" t="str">
        <f t="shared" si="16"/>
        <v>A1</v>
      </c>
    </row>
    <row r="1057" spans="1:6" x14ac:dyDescent="0.3">
      <c r="A1057">
        <v>1056</v>
      </c>
      <c r="B1057">
        <v>1976</v>
      </c>
      <c r="C1057" t="s">
        <v>265</v>
      </c>
      <c r="D1057">
        <v>180000</v>
      </c>
      <c r="E1057">
        <v>0.40690181640472645</v>
      </c>
      <c r="F1057" t="str">
        <f t="shared" si="16"/>
        <v>A1</v>
      </c>
    </row>
    <row r="1058" spans="1:6" x14ac:dyDescent="0.3">
      <c r="A1058">
        <v>1057</v>
      </c>
      <c r="B1058">
        <v>2005</v>
      </c>
      <c r="C1058" t="s">
        <v>265</v>
      </c>
      <c r="D1058">
        <v>185850</v>
      </c>
      <c r="E1058">
        <v>9.0468436497037064E-2</v>
      </c>
      <c r="F1058" t="str">
        <f t="shared" si="16"/>
        <v>A1</v>
      </c>
    </row>
    <row r="1059" spans="1:6" x14ac:dyDescent="0.3">
      <c r="A1059">
        <v>1058</v>
      </c>
      <c r="B1059">
        <v>1994</v>
      </c>
      <c r="C1059" t="s">
        <v>265</v>
      </c>
      <c r="D1059">
        <v>248000</v>
      </c>
      <c r="E1059">
        <v>0.41194380141326736</v>
      </c>
      <c r="F1059" t="str">
        <f t="shared" si="16"/>
        <v>A1</v>
      </c>
    </row>
    <row r="1060" spans="1:6" x14ac:dyDescent="0.3">
      <c r="A1060">
        <v>1059</v>
      </c>
      <c r="B1060">
        <v>2008</v>
      </c>
      <c r="C1060" t="s">
        <v>265</v>
      </c>
      <c r="D1060">
        <v>335000</v>
      </c>
      <c r="E1060">
        <v>0.52959871392171431</v>
      </c>
      <c r="F1060" t="str">
        <f t="shared" si="16"/>
        <v>A2</v>
      </c>
    </row>
    <row r="1061" spans="1:6" x14ac:dyDescent="0.3">
      <c r="A1061">
        <v>1060</v>
      </c>
      <c r="B1061">
        <v>1932</v>
      </c>
      <c r="C1061" t="s">
        <v>264</v>
      </c>
      <c r="D1061">
        <v>220000</v>
      </c>
      <c r="E1061">
        <v>0.63443513951937547</v>
      </c>
      <c r="F1061" t="str">
        <f t="shared" si="16"/>
        <v>treatment</v>
      </c>
    </row>
    <row r="1062" spans="1:6" x14ac:dyDescent="0.3">
      <c r="A1062">
        <v>1061</v>
      </c>
      <c r="B1062">
        <v>2001</v>
      </c>
      <c r="C1062" t="s">
        <v>265</v>
      </c>
      <c r="D1062">
        <v>213500</v>
      </c>
      <c r="E1062">
        <v>0.98668508877581529</v>
      </c>
      <c r="F1062" t="str">
        <f t="shared" si="16"/>
        <v>A2</v>
      </c>
    </row>
    <row r="1063" spans="1:6" x14ac:dyDescent="0.3">
      <c r="A1063">
        <v>1062</v>
      </c>
      <c r="B1063">
        <v>1935</v>
      </c>
      <c r="C1063" t="s">
        <v>264</v>
      </c>
      <c r="D1063">
        <v>81000</v>
      </c>
      <c r="E1063">
        <v>0.116524558655142</v>
      </c>
      <c r="F1063" t="str">
        <f t="shared" si="16"/>
        <v>treatment</v>
      </c>
    </row>
    <row r="1064" spans="1:6" x14ac:dyDescent="0.3">
      <c r="A1064">
        <v>1063</v>
      </c>
      <c r="B1064">
        <v>1900</v>
      </c>
      <c r="C1064" t="s">
        <v>264</v>
      </c>
      <c r="D1064">
        <v>90000</v>
      </c>
      <c r="E1064">
        <v>0.88979089082370177</v>
      </c>
      <c r="F1064" t="str">
        <f t="shared" si="16"/>
        <v>treatment</v>
      </c>
    </row>
    <row r="1065" spans="1:6" x14ac:dyDescent="0.3">
      <c r="A1065">
        <v>1064</v>
      </c>
      <c r="B1065">
        <v>1925</v>
      </c>
      <c r="C1065" t="s">
        <v>264</v>
      </c>
      <c r="D1065">
        <v>110500</v>
      </c>
      <c r="E1065">
        <v>0.28295600733848358</v>
      </c>
      <c r="F1065" t="str">
        <f t="shared" si="16"/>
        <v>treatment</v>
      </c>
    </row>
    <row r="1066" spans="1:6" x14ac:dyDescent="0.3">
      <c r="A1066">
        <v>1065</v>
      </c>
      <c r="B1066">
        <v>1966</v>
      </c>
      <c r="C1066" t="s">
        <v>264</v>
      </c>
      <c r="D1066">
        <v>154000</v>
      </c>
      <c r="E1066">
        <v>0.22112257671434732</v>
      </c>
      <c r="F1066" t="str">
        <f t="shared" si="16"/>
        <v>treatment</v>
      </c>
    </row>
    <row r="1067" spans="1:6" x14ac:dyDescent="0.3">
      <c r="A1067">
        <v>1066</v>
      </c>
      <c r="B1067">
        <v>1996</v>
      </c>
      <c r="C1067" t="s">
        <v>265</v>
      </c>
      <c r="D1067">
        <v>328000</v>
      </c>
      <c r="E1067">
        <v>9.205434609406693E-2</v>
      </c>
      <c r="F1067" t="str">
        <f t="shared" si="16"/>
        <v>A1</v>
      </c>
    </row>
    <row r="1068" spans="1:6" x14ac:dyDescent="0.3">
      <c r="A1068">
        <v>1067</v>
      </c>
      <c r="B1068">
        <v>1993</v>
      </c>
      <c r="C1068" t="s">
        <v>265</v>
      </c>
      <c r="D1068">
        <v>178000</v>
      </c>
      <c r="E1068">
        <v>0.77267551744604712</v>
      </c>
      <c r="F1068" t="str">
        <f t="shared" si="16"/>
        <v>A2</v>
      </c>
    </row>
    <row r="1069" spans="1:6" x14ac:dyDescent="0.3">
      <c r="A1069">
        <v>1068</v>
      </c>
      <c r="B1069">
        <v>1964</v>
      </c>
      <c r="C1069" t="s">
        <v>264</v>
      </c>
      <c r="D1069">
        <v>167900</v>
      </c>
      <c r="E1069">
        <v>0.82098336720346543</v>
      </c>
      <c r="F1069" t="str">
        <f t="shared" si="16"/>
        <v>treatment</v>
      </c>
    </row>
    <row r="1070" spans="1:6" x14ac:dyDescent="0.3">
      <c r="A1070">
        <v>1069</v>
      </c>
      <c r="B1070">
        <v>1973</v>
      </c>
      <c r="C1070" t="s">
        <v>265</v>
      </c>
      <c r="D1070">
        <v>151400</v>
      </c>
      <c r="E1070">
        <v>0.90522974676350998</v>
      </c>
      <c r="F1070" t="str">
        <f t="shared" si="16"/>
        <v>A2</v>
      </c>
    </row>
    <row r="1071" spans="1:6" x14ac:dyDescent="0.3">
      <c r="A1071">
        <v>1070</v>
      </c>
      <c r="B1071">
        <v>1949</v>
      </c>
      <c r="C1071" t="s">
        <v>264</v>
      </c>
      <c r="D1071">
        <v>135000</v>
      </c>
      <c r="E1071">
        <v>0.9870514760128356</v>
      </c>
      <c r="F1071" t="str">
        <f t="shared" si="16"/>
        <v>treatment</v>
      </c>
    </row>
    <row r="1072" spans="1:6" x14ac:dyDescent="0.3">
      <c r="A1072">
        <v>1071</v>
      </c>
      <c r="B1072">
        <v>1956</v>
      </c>
      <c r="C1072" t="s">
        <v>264</v>
      </c>
      <c r="D1072">
        <v>135000</v>
      </c>
      <c r="E1072">
        <v>0.46138184965491846</v>
      </c>
      <c r="F1072" t="str">
        <f t="shared" si="16"/>
        <v>treatment</v>
      </c>
    </row>
    <row r="1073" spans="1:6" x14ac:dyDescent="0.3">
      <c r="A1073">
        <v>1072</v>
      </c>
      <c r="B1073">
        <v>1968</v>
      </c>
      <c r="C1073" t="s">
        <v>264</v>
      </c>
      <c r="D1073">
        <v>154000</v>
      </c>
      <c r="E1073">
        <v>0.59509291542970477</v>
      </c>
      <c r="F1073" t="str">
        <f t="shared" si="16"/>
        <v>treatment</v>
      </c>
    </row>
    <row r="1074" spans="1:6" x14ac:dyDescent="0.3">
      <c r="A1074">
        <v>1073</v>
      </c>
      <c r="B1074">
        <v>1948</v>
      </c>
      <c r="C1074" t="s">
        <v>264</v>
      </c>
      <c r="D1074">
        <v>91500</v>
      </c>
      <c r="E1074">
        <v>0.16519814067701544</v>
      </c>
      <c r="F1074" t="str">
        <f t="shared" si="16"/>
        <v>treatment</v>
      </c>
    </row>
    <row r="1075" spans="1:6" x14ac:dyDescent="0.3">
      <c r="A1075">
        <v>1074</v>
      </c>
      <c r="B1075">
        <v>1977</v>
      </c>
      <c r="C1075" t="s">
        <v>265</v>
      </c>
      <c r="D1075">
        <v>159500</v>
      </c>
      <c r="E1075">
        <v>0.21042089595798574</v>
      </c>
      <c r="F1075" t="str">
        <f t="shared" si="16"/>
        <v>A1</v>
      </c>
    </row>
    <row r="1076" spans="1:6" x14ac:dyDescent="0.3">
      <c r="A1076">
        <v>1075</v>
      </c>
      <c r="B1076">
        <v>2006</v>
      </c>
      <c r="C1076" t="s">
        <v>265</v>
      </c>
      <c r="D1076">
        <v>194000</v>
      </c>
      <c r="E1076">
        <v>0.77094999658546559</v>
      </c>
      <c r="F1076" t="str">
        <f t="shared" si="16"/>
        <v>A2</v>
      </c>
    </row>
    <row r="1077" spans="1:6" x14ac:dyDescent="0.3">
      <c r="A1077">
        <v>1076</v>
      </c>
      <c r="B1077">
        <v>1940</v>
      </c>
      <c r="C1077" t="s">
        <v>264</v>
      </c>
      <c r="D1077">
        <v>219500</v>
      </c>
      <c r="E1077">
        <v>0.77773465160532873</v>
      </c>
      <c r="F1077" t="str">
        <f t="shared" si="16"/>
        <v>treatment</v>
      </c>
    </row>
    <row r="1078" spans="1:6" x14ac:dyDescent="0.3">
      <c r="A1078">
        <v>1077</v>
      </c>
      <c r="B1078">
        <v>1936</v>
      </c>
      <c r="C1078" t="s">
        <v>264</v>
      </c>
      <c r="D1078">
        <v>170000</v>
      </c>
      <c r="E1078">
        <v>0.33116402240169573</v>
      </c>
      <c r="F1078" t="str">
        <f t="shared" si="16"/>
        <v>treatment</v>
      </c>
    </row>
    <row r="1079" spans="1:6" x14ac:dyDescent="0.3">
      <c r="A1079">
        <v>1078</v>
      </c>
      <c r="B1079">
        <v>1969</v>
      </c>
      <c r="C1079" t="s">
        <v>264</v>
      </c>
      <c r="D1079">
        <v>138800</v>
      </c>
      <c r="E1079">
        <v>0.36758834518494299</v>
      </c>
      <c r="F1079" t="str">
        <f t="shared" si="16"/>
        <v>treatment</v>
      </c>
    </row>
    <row r="1080" spans="1:6" x14ac:dyDescent="0.3">
      <c r="A1080">
        <v>1079</v>
      </c>
      <c r="B1080">
        <v>2004</v>
      </c>
      <c r="C1080" t="s">
        <v>265</v>
      </c>
      <c r="D1080">
        <v>155900</v>
      </c>
      <c r="E1080">
        <v>0.95555571178713694</v>
      </c>
      <c r="F1080" t="str">
        <f t="shared" si="16"/>
        <v>A2</v>
      </c>
    </row>
    <row r="1081" spans="1:6" x14ac:dyDescent="0.3">
      <c r="A1081">
        <v>1080</v>
      </c>
      <c r="B1081">
        <v>1994</v>
      </c>
      <c r="C1081" t="s">
        <v>265</v>
      </c>
      <c r="D1081">
        <v>126000</v>
      </c>
      <c r="E1081">
        <v>0.58990166731656546</v>
      </c>
      <c r="F1081" t="str">
        <f t="shared" si="16"/>
        <v>A2</v>
      </c>
    </row>
    <row r="1082" spans="1:6" x14ac:dyDescent="0.3">
      <c r="A1082">
        <v>1081</v>
      </c>
      <c r="B1082">
        <v>1971</v>
      </c>
      <c r="C1082" t="s">
        <v>264</v>
      </c>
      <c r="D1082">
        <v>145000</v>
      </c>
      <c r="E1082">
        <v>0.83433972388233957</v>
      </c>
      <c r="F1082" t="str">
        <f t="shared" si="16"/>
        <v>treatment</v>
      </c>
    </row>
    <row r="1083" spans="1:6" x14ac:dyDescent="0.3">
      <c r="A1083">
        <v>1082</v>
      </c>
      <c r="B1083">
        <v>1963</v>
      </c>
      <c r="C1083" t="s">
        <v>264</v>
      </c>
      <c r="D1083">
        <v>133000</v>
      </c>
      <c r="E1083">
        <v>0.60923440643921534</v>
      </c>
      <c r="F1083" t="str">
        <f t="shared" si="16"/>
        <v>treatment</v>
      </c>
    </row>
    <row r="1084" spans="1:6" x14ac:dyDescent="0.3">
      <c r="A1084">
        <v>1083</v>
      </c>
      <c r="B1084">
        <v>2002</v>
      </c>
      <c r="C1084" t="s">
        <v>265</v>
      </c>
      <c r="D1084">
        <v>192000</v>
      </c>
      <c r="E1084">
        <v>0.12650098950718058</v>
      </c>
      <c r="F1084" t="str">
        <f t="shared" si="16"/>
        <v>A1</v>
      </c>
    </row>
    <row r="1085" spans="1:6" x14ac:dyDescent="0.3">
      <c r="A1085">
        <v>1084</v>
      </c>
      <c r="B1085">
        <v>1964</v>
      </c>
      <c r="C1085" t="s">
        <v>264</v>
      </c>
      <c r="D1085">
        <v>160000</v>
      </c>
      <c r="E1085">
        <v>0.33406634715561612</v>
      </c>
      <c r="F1085" t="str">
        <f t="shared" si="16"/>
        <v>treatment</v>
      </c>
    </row>
    <row r="1086" spans="1:6" x14ac:dyDescent="0.3">
      <c r="A1086">
        <v>1085</v>
      </c>
      <c r="B1086">
        <v>1995</v>
      </c>
      <c r="C1086" t="s">
        <v>265</v>
      </c>
      <c r="D1086">
        <v>187500</v>
      </c>
      <c r="E1086">
        <v>0.75878027333658304</v>
      </c>
      <c r="F1086" t="str">
        <f t="shared" si="16"/>
        <v>A2</v>
      </c>
    </row>
    <row r="1087" spans="1:6" x14ac:dyDescent="0.3">
      <c r="A1087">
        <v>1086</v>
      </c>
      <c r="B1087">
        <v>1992</v>
      </c>
      <c r="C1087" t="s">
        <v>265</v>
      </c>
      <c r="D1087">
        <v>147000</v>
      </c>
      <c r="E1087">
        <v>0.70820397037900928</v>
      </c>
      <c r="F1087" t="str">
        <f t="shared" si="16"/>
        <v>A2</v>
      </c>
    </row>
    <row r="1088" spans="1:6" x14ac:dyDescent="0.3">
      <c r="A1088">
        <v>1087</v>
      </c>
      <c r="B1088">
        <v>1973</v>
      </c>
      <c r="C1088" t="s">
        <v>265</v>
      </c>
      <c r="D1088">
        <v>83500</v>
      </c>
      <c r="E1088">
        <v>0.94797294041221492</v>
      </c>
      <c r="F1088" t="str">
        <f t="shared" si="16"/>
        <v>A2</v>
      </c>
    </row>
    <row r="1089" spans="1:6" x14ac:dyDescent="0.3">
      <c r="A1089">
        <v>1088</v>
      </c>
      <c r="B1089">
        <v>2005</v>
      </c>
      <c r="C1089" t="s">
        <v>265</v>
      </c>
      <c r="D1089">
        <v>252000</v>
      </c>
      <c r="E1089">
        <v>0.34673856509864653</v>
      </c>
      <c r="F1089" t="str">
        <f t="shared" si="16"/>
        <v>A1</v>
      </c>
    </row>
    <row r="1090" spans="1:6" x14ac:dyDescent="0.3">
      <c r="A1090">
        <v>1089</v>
      </c>
      <c r="B1090">
        <v>2004</v>
      </c>
      <c r="C1090" t="s">
        <v>265</v>
      </c>
      <c r="D1090">
        <v>137500</v>
      </c>
      <c r="E1090">
        <v>0.32371984553813038</v>
      </c>
      <c r="F1090" t="str">
        <f t="shared" si="16"/>
        <v>A1</v>
      </c>
    </row>
    <row r="1091" spans="1:6" x14ac:dyDescent="0.3">
      <c r="A1091">
        <v>1090</v>
      </c>
      <c r="B1091">
        <v>2005</v>
      </c>
      <c r="C1091" t="s">
        <v>265</v>
      </c>
      <c r="D1091">
        <v>197000</v>
      </c>
      <c r="E1091">
        <v>0.81158184391887045</v>
      </c>
      <c r="F1091" t="str">
        <f t="shared" ref="F1091:F1154" si="17">IF(AND(E1091&lt;0.5,C1091="control"),"A1",
    IF(AND(E1091&gt;0.5,C1091="control"),"A2",
    "treatment"))</f>
        <v>A2</v>
      </c>
    </row>
    <row r="1092" spans="1:6" x14ac:dyDescent="0.3">
      <c r="A1092">
        <v>1091</v>
      </c>
      <c r="B1092">
        <v>1950</v>
      </c>
      <c r="C1092" t="s">
        <v>264</v>
      </c>
      <c r="D1092">
        <v>92900</v>
      </c>
      <c r="E1092">
        <v>0.61257916381650956</v>
      </c>
      <c r="F1092" t="str">
        <f t="shared" si="17"/>
        <v>treatment</v>
      </c>
    </row>
    <row r="1093" spans="1:6" x14ac:dyDescent="0.3">
      <c r="A1093">
        <v>1092</v>
      </c>
      <c r="B1093">
        <v>1999</v>
      </c>
      <c r="C1093" t="s">
        <v>265</v>
      </c>
      <c r="D1093">
        <v>160000</v>
      </c>
      <c r="E1093">
        <v>0.12860448731269003</v>
      </c>
      <c r="F1093" t="str">
        <f t="shared" si="17"/>
        <v>A1</v>
      </c>
    </row>
    <row r="1094" spans="1:6" x14ac:dyDescent="0.3">
      <c r="A1094">
        <v>1093</v>
      </c>
      <c r="B1094">
        <v>1925</v>
      </c>
      <c r="C1094" t="s">
        <v>264</v>
      </c>
      <c r="D1094">
        <v>136500</v>
      </c>
      <c r="E1094">
        <v>0.47277079993889248</v>
      </c>
      <c r="F1094" t="str">
        <f t="shared" si="17"/>
        <v>treatment</v>
      </c>
    </row>
    <row r="1095" spans="1:6" x14ac:dyDescent="0.3">
      <c r="A1095">
        <v>1094</v>
      </c>
      <c r="B1095">
        <v>1965</v>
      </c>
      <c r="C1095" t="s">
        <v>264</v>
      </c>
      <c r="D1095">
        <v>146000</v>
      </c>
      <c r="E1095">
        <v>0.21306683035960117</v>
      </c>
      <c r="F1095" t="str">
        <f t="shared" si="17"/>
        <v>treatment</v>
      </c>
    </row>
    <row r="1096" spans="1:6" x14ac:dyDescent="0.3">
      <c r="A1096">
        <v>1095</v>
      </c>
      <c r="B1096">
        <v>1956</v>
      </c>
      <c r="C1096" t="s">
        <v>264</v>
      </c>
      <c r="D1096">
        <v>129000</v>
      </c>
      <c r="E1096">
        <v>6.4446886253650248E-2</v>
      </c>
      <c r="F1096" t="str">
        <f t="shared" si="17"/>
        <v>treatment</v>
      </c>
    </row>
    <row r="1097" spans="1:6" x14ac:dyDescent="0.3">
      <c r="A1097">
        <v>1096</v>
      </c>
      <c r="B1097">
        <v>2006</v>
      </c>
      <c r="C1097" t="s">
        <v>265</v>
      </c>
      <c r="D1097">
        <v>176432</v>
      </c>
      <c r="E1097">
        <v>0.52335319101390543</v>
      </c>
      <c r="F1097" t="str">
        <f t="shared" si="17"/>
        <v>A2</v>
      </c>
    </row>
    <row r="1098" spans="1:6" x14ac:dyDescent="0.3">
      <c r="A1098">
        <v>1097</v>
      </c>
      <c r="B1098">
        <v>1914</v>
      </c>
      <c r="C1098" t="s">
        <v>264</v>
      </c>
      <c r="D1098">
        <v>127000</v>
      </c>
      <c r="E1098">
        <v>0.90255506804948649</v>
      </c>
      <c r="F1098" t="str">
        <f t="shared" si="17"/>
        <v>treatment</v>
      </c>
    </row>
    <row r="1099" spans="1:6" x14ac:dyDescent="0.3">
      <c r="A1099">
        <v>1098</v>
      </c>
      <c r="B1099">
        <v>1986</v>
      </c>
      <c r="C1099" t="s">
        <v>265</v>
      </c>
      <c r="D1099">
        <v>170000</v>
      </c>
      <c r="E1099">
        <v>0.19117708487874652</v>
      </c>
      <c r="F1099" t="str">
        <f t="shared" si="17"/>
        <v>A1</v>
      </c>
    </row>
    <row r="1100" spans="1:6" x14ac:dyDescent="0.3">
      <c r="A1100">
        <v>1099</v>
      </c>
      <c r="B1100">
        <v>1936</v>
      </c>
      <c r="C1100" t="s">
        <v>264</v>
      </c>
      <c r="D1100">
        <v>128000</v>
      </c>
      <c r="E1100">
        <v>9.1086263530436917E-2</v>
      </c>
      <c r="F1100" t="str">
        <f t="shared" si="17"/>
        <v>treatment</v>
      </c>
    </row>
    <row r="1101" spans="1:6" x14ac:dyDescent="0.3">
      <c r="A1101">
        <v>1100</v>
      </c>
      <c r="B1101">
        <v>1978</v>
      </c>
      <c r="C1101" t="s">
        <v>265</v>
      </c>
      <c r="D1101">
        <v>157000</v>
      </c>
      <c r="E1101">
        <v>0.8089078045875806</v>
      </c>
      <c r="F1101" t="str">
        <f t="shared" si="17"/>
        <v>A2</v>
      </c>
    </row>
    <row r="1102" spans="1:6" x14ac:dyDescent="0.3">
      <c r="A1102">
        <v>1101</v>
      </c>
      <c r="B1102">
        <v>1920</v>
      </c>
      <c r="C1102" t="s">
        <v>264</v>
      </c>
      <c r="D1102">
        <v>60000</v>
      </c>
      <c r="E1102">
        <v>0.58483442929833129</v>
      </c>
      <c r="F1102" t="str">
        <f t="shared" si="17"/>
        <v>treatment</v>
      </c>
    </row>
    <row r="1103" spans="1:6" x14ac:dyDescent="0.3">
      <c r="A1103">
        <v>1102</v>
      </c>
      <c r="B1103">
        <v>1971</v>
      </c>
      <c r="C1103" t="s">
        <v>264</v>
      </c>
      <c r="D1103">
        <v>119500</v>
      </c>
      <c r="E1103">
        <v>0.51281947758564028</v>
      </c>
      <c r="F1103" t="str">
        <f t="shared" si="17"/>
        <v>treatment</v>
      </c>
    </row>
    <row r="1104" spans="1:6" x14ac:dyDescent="0.3">
      <c r="A1104">
        <v>1103</v>
      </c>
      <c r="B1104">
        <v>1960</v>
      </c>
      <c r="C1104" t="s">
        <v>264</v>
      </c>
      <c r="D1104">
        <v>135000</v>
      </c>
      <c r="E1104">
        <v>0.85559747584205581</v>
      </c>
      <c r="F1104" t="str">
        <f t="shared" si="17"/>
        <v>treatment</v>
      </c>
    </row>
    <row r="1105" spans="1:6" x14ac:dyDescent="0.3">
      <c r="A1105">
        <v>1104</v>
      </c>
      <c r="B1105">
        <v>1959</v>
      </c>
      <c r="C1105" t="s">
        <v>264</v>
      </c>
      <c r="D1105">
        <v>159500</v>
      </c>
      <c r="E1105">
        <v>0.72833690208032731</v>
      </c>
      <c r="F1105" t="str">
        <f t="shared" si="17"/>
        <v>treatment</v>
      </c>
    </row>
    <row r="1106" spans="1:6" x14ac:dyDescent="0.3">
      <c r="A1106">
        <v>1105</v>
      </c>
      <c r="B1106">
        <v>1970</v>
      </c>
      <c r="C1106" t="s">
        <v>264</v>
      </c>
      <c r="D1106">
        <v>106000</v>
      </c>
      <c r="E1106">
        <v>5.9688047883112993E-2</v>
      </c>
      <c r="F1106" t="str">
        <f t="shared" si="17"/>
        <v>treatment</v>
      </c>
    </row>
    <row r="1107" spans="1:6" x14ac:dyDescent="0.3">
      <c r="A1107">
        <v>1106</v>
      </c>
      <c r="B1107">
        <v>1994</v>
      </c>
      <c r="C1107" t="s">
        <v>265</v>
      </c>
      <c r="D1107">
        <v>325000</v>
      </c>
      <c r="E1107">
        <v>0.99985935509622381</v>
      </c>
      <c r="F1107" t="str">
        <f t="shared" si="17"/>
        <v>A2</v>
      </c>
    </row>
    <row r="1108" spans="1:6" x14ac:dyDescent="0.3">
      <c r="A1108">
        <v>1107</v>
      </c>
      <c r="B1108">
        <v>1990</v>
      </c>
      <c r="C1108" t="s">
        <v>265</v>
      </c>
      <c r="D1108">
        <v>179900</v>
      </c>
      <c r="E1108">
        <v>0.87922349017994827</v>
      </c>
      <c r="F1108" t="str">
        <f t="shared" si="17"/>
        <v>A2</v>
      </c>
    </row>
    <row r="1109" spans="1:6" x14ac:dyDescent="0.3">
      <c r="A1109">
        <v>1108</v>
      </c>
      <c r="B1109">
        <v>2006</v>
      </c>
      <c r="C1109" t="s">
        <v>265</v>
      </c>
      <c r="D1109">
        <v>274725</v>
      </c>
      <c r="E1109">
        <v>0.71438598791863483</v>
      </c>
      <c r="F1109" t="str">
        <f t="shared" si="17"/>
        <v>A2</v>
      </c>
    </row>
    <row r="1110" spans="1:6" x14ac:dyDescent="0.3">
      <c r="A1110">
        <v>1109</v>
      </c>
      <c r="B1110">
        <v>2000</v>
      </c>
      <c r="C1110" t="s">
        <v>265</v>
      </c>
      <c r="D1110">
        <v>181000</v>
      </c>
      <c r="E1110">
        <v>8.8136956342269479E-2</v>
      </c>
      <c r="F1110" t="str">
        <f t="shared" si="17"/>
        <v>A1</v>
      </c>
    </row>
    <row r="1111" spans="1:6" x14ac:dyDescent="0.3">
      <c r="A1111">
        <v>1110</v>
      </c>
      <c r="B1111">
        <v>2004</v>
      </c>
      <c r="C1111" t="s">
        <v>265</v>
      </c>
      <c r="D1111">
        <v>280000</v>
      </c>
      <c r="E1111">
        <v>0.27424995759951665</v>
      </c>
      <c r="F1111" t="str">
        <f t="shared" si="17"/>
        <v>A1</v>
      </c>
    </row>
    <row r="1112" spans="1:6" x14ac:dyDescent="0.3">
      <c r="A1112">
        <v>1111</v>
      </c>
      <c r="B1112">
        <v>1995</v>
      </c>
      <c r="C1112" t="s">
        <v>265</v>
      </c>
      <c r="D1112">
        <v>188000</v>
      </c>
      <c r="E1112">
        <v>0.67883101335301299</v>
      </c>
      <c r="F1112" t="str">
        <f t="shared" si="17"/>
        <v>A2</v>
      </c>
    </row>
    <row r="1113" spans="1:6" x14ac:dyDescent="0.3">
      <c r="A1113">
        <v>1112</v>
      </c>
      <c r="B1113">
        <v>1976</v>
      </c>
      <c r="C1113" t="s">
        <v>265</v>
      </c>
      <c r="D1113">
        <v>205000</v>
      </c>
      <c r="E1113">
        <v>1.6384768541263806E-2</v>
      </c>
      <c r="F1113" t="str">
        <f t="shared" si="17"/>
        <v>A1</v>
      </c>
    </row>
    <row r="1114" spans="1:6" x14ac:dyDescent="0.3">
      <c r="A1114">
        <v>1113</v>
      </c>
      <c r="B1114">
        <v>1957</v>
      </c>
      <c r="C1114" t="s">
        <v>264</v>
      </c>
      <c r="D1114">
        <v>129900</v>
      </c>
      <c r="E1114">
        <v>0.41341708526031384</v>
      </c>
      <c r="F1114" t="str">
        <f t="shared" si="17"/>
        <v>treatment</v>
      </c>
    </row>
    <row r="1115" spans="1:6" x14ac:dyDescent="0.3">
      <c r="A1115">
        <v>1114</v>
      </c>
      <c r="B1115">
        <v>1953</v>
      </c>
      <c r="C1115" t="s">
        <v>264</v>
      </c>
      <c r="D1115">
        <v>134500</v>
      </c>
      <c r="E1115">
        <v>0.98230219731241808</v>
      </c>
      <c r="F1115" t="str">
        <f t="shared" si="17"/>
        <v>treatment</v>
      </c>
    </row>
    <row r="1116" spans="1:6" x14ac:dyDescent="0.3">
      <c r="A1116">
        <v>1115</v>
      </c>
      <c r="B1116">
        <v>1954</v>
      </c>
      <c r="C1116" t="s">
        <v>264</v>
      </c>
      <c r="D1116">
        <v>117000</v>
      </c>
      <c r="E1116">
        <v>0.90491863370374093</v>
      </c>
      <c r="F1116" t="str">
        <f t="shared" si="17"/>
        <v>treatment</v>
      </c>
    </row>
    <row r="1117" spans="1:6" x14ac:dyDescent="0.3">
      <c r="A1117">
        <v>1116</v>
      </c>
      <c r="B1117">
        <v>2007</v>
      </c>
      <c r="C1117" t="s">
        <v>265</v>
      </c>
      <c r="D1117">
        <v>318000</v>
      </c>
      <c r="E1117">
        <v>0.64924845636492101</v>
      </c>
      <c r="F1117" t="str">
        <f t="shared" si="17"/>
        <v>A2</v>
      </c>
    </row>
    <row r="1118" spans="1:6" x14ac:dyDescent="0.3">
      <c r="A1118">
        <v>1117</v>
      </c>
      <c r="B1118">
        <v>2002</v>
      </c>
      <c r="C1118" t="s">
        <v>265</v>
      </c>
      <c r="D1118">
        <v>184100</v>
      </c>
      <c r="E1118">
        <v>0.14786952136228415</v>
      </c>
      <c r="F1118" t="str">
        <f t="shared" si="17"/>
        <v>A1</v>
      </c>
    </row>
    <row r="1119" spans="1:6" x14ac:dyDescent="0.3">
      <c r="A1119">
        <v>1118</v>
      </c>
      <c r="B1119">
        <v>1967</v>
      </c>
      <c r="C1119" t="s">
        <v>264</v>
      </c>
      <c r="D1119">
        <v>130000</v>
      </c>
      <c r="E1119">
        <v>0.71704420045885398</v>
      </c>
      <c r="F1119" t="str">
        <f t="shared" si="17"/>
        <v>treatment</v>
      </c>
    </row>
    <row r="1120" spans="1:6" x14ac:dyDescent="0.3">
      <c r="A1120">
        <v>1119</v>
      </c>
      <c r="B1120">
        <v>1958</v>
      </c>
      <c r="C1120" t="s">
        <v>264</v>
      </c>
      <c r="D1120">
        <v>140000</v>
      </c>
      <c r="E1120">
        <v>0.41347020691628644</v>
      </c>
      <c r="F1120" t="str">
        <f t="shared" si="17"/>
        <v>treatment</v>
      </c>
    </row>
    <row r="1121" spans="1:6" x14ac:dyDescent="0.3">
      <c r="A1121">
        <v>1120</v>
      </c>
      <c r="B1121">
        <v>1959</v>
      </c>
      <c r="C1121" t="s">
        <v>264</v>
      </c>
      <c r="D1121">
        <v>133700</v>
      </c>
      <c r="E1121">
        <v>0.29454958254549757</v>
      </c>
      <c r="F1121" t="str">
        <f t="shared" si="17"/>
        <v>treatment</v>
      </c>
    </row>
    <row r="1122" spans="1:6" x14ac:dyDescent="0.3">
      <c r="A1122">
        <v>1121</v>
      </c>
      <c r="B1122">
        <v>1920</v>
      </c>
      <c r="C1122" t="s">
        <v>264</v>
      </c>
      <c r="D1122">
        <v>118400</v>
      </c>
      <c r="E1122">
        <v>0.5314397938532075</v>
      </c>
      <c r="F1122" t="str">
        <f t="shared" si="17"/>
        <v>treatment</v>
      </c>
    </row>
    <row r="1123" spans="1:6" x14ac:dyDescent="0.3">
      <c r="A1123">
        <v>1122</v>
      </c>
      <c r="B1123">
        <v>2005</v>
      </c>
      <c r="C1123" t="s">
        <v>265</v>
      </c>
      <c r="D1123">
        <v>212900</v>
      </c>
      <c r="E1123">
        <v>0.42624024704429631</v>
      </c>
      <c r="F1123" t="str">
        <f t="shared" si="17"/>
        <v>A1</v>
      </c>
    </row>
    <row r="1124" spans="1:6" x14ac:dyDescent="0.3">
      <c r="A1124">
        <v>1123</v>
      </c>
      <c r="B1124">
        <v>1956</v>
      </c>
      <c r="C1124" t="s">
        <v>264</v>
      </c>
      <c r="D1124">
        <v>112000</v>
      </c>
      <c r="E1124">
        <v>0.70863597549223778</v>
      </c>
      <c r="F1124" t="str">
        <f t="shared" si="17"/>
        <v>treatment</v>
      </c>
    </row>
    <row r="1125" spans="1:6" x14ac:dyDescent="0.3">
      <c r="A1125">
        <v>1124</v>
      </c>
      <c r="B1125">
        <v>1947</v>
      </c>
      <c r="C1125" t="s">
        <v>264</v>
      </c>
      <c r="D1125">
        <v>118000</v>
      </c>
      <c r="E1125">
        <v>0.21750059082700124</v>
      </c>
      <c r="F1125" t="str">
        <f t="shared" si="17"/>
        <v>treatment</v>
      </c>
    </row>
    <row r="1126" spans="1:6" x14ac:dyDescent="0.3">
      <c r="A1126">
        <v>1125</v>
      </c>
      <c r="B1126">
        <v>1992</v>
      </c>
      <c r="C1126" t="s">
        <v>265</v>
      </c>
      <c r="D1126">
        <v>163900</v>
      </c>
      <c r="E1126">
        <v>0.58119364534673867</v>
      </c>
      <c r="F1126" t="str">
        <f t="shared" si="17"/>
        <v>A2</v>
      </c>
    </row>
    <row r="1127" spans="1:6" x14ac:dyDescent="0.3">
      <c r="A1127">
        <v>1126</v>
      </c>
      <c r="B1127">
        <v>1955</v>
      </c>
      <c r="C1127" t="s">
        <v>264</v>
      </c>
      <c r="D1127">
        <v>115000</v>
      </c>
      <c r="E1127">
        <v>0.59429607540016449</v>
      </c>
      <c r="F1127" t="str">
        <f t="shared" si="17"/>
        <v>treatment</v>
      </c>
    </row>
    <row r="1128" spans="1:6" x14ac:dyDescent="0.3">
      <c r="A1128">
        <v>1127</v>
      </c>
      <c r="B1128">
        <v>2007</v>
      </c>
      <c r="C1128" t="s">
        <v>265</v>
      </c>
      <c r="D1128">
        <v>174000</v>
      </c>
      <c r="E1128">
        <v>8.2793160626560725E-2</v>
      </c>
      <c r="F1128" t="str">
        <f t="shared" si="17"/>
        <v>A1</v>
      </c>
    </row>
    <row r="1129" spans="1:6" x14ac:dyDescent="0.3">
      <c r="A1129">
        <v>1128</v>
      </c>
      <c r="B1129">
        <v>2004</v>
      </c>
      <c r="C1129" t="s">
        <v>265</v>
      </c>
      <c r="D1129">
        <v>259000</v>
      </c>
      <c r="E1129">
        <v>0.62394723287361209</v>
      </c>
      <c r="F1129" t="str">
        <f t="shared" si="17"/>
        <v>A2</v>
      </c>
    </row>
    <row r="1130" spans="1:6" x14ac:dyDescent="0.3">
      <c r="A1130">
        <v>1129</v>
      </c>
      <c r="B1130">
        <v>2004</v>
      </c>
      <c r="C1130" t="s">
        <v>265</v>
      </c>
      <c r="D1130">
        <v>215000</v>
      </c>
      <c r="E1130">
        <v>0.90289272892416383</v>
      </c>
      <c r="F1130" t="str">
        <f t="shared" si="17"/>
        <v>A2</v>
      </c>
    </row>
    <row r="1131" spans="1:6" x14ac:dyDescent="0.3">
      <c r="A1131">
        <v>1130</v>
      </c>
      <c r="B1131">
        <v>1980</v>
      </c>
      <c r="C1131" t="s">
        <v>265</v>
      </c>
      <c r="D1131">
        <v>140000</v>
      </c>
      <c r="E1131">
        <v>0.72655444797984259</v>
      </c>
      <c r="F1131" t="str">
        <f t="shared" si="17"/>
        <v>A2</v>
      </c>
    </row>
    <row r="1132" spans="1:6" x14ac:dyDescent="0.3">
      <c r="A1132">
        <v>1131</v>
      </c>
      <c r="B1132">
        <v>1928</v>
      </c>
      <c r="C1132" t="s">
        <v>264</v>
      </c>
      <c r="D1132">
        <v>135000</v>
      </c>
      <c r="E1132">
        <v>0.84025106730594779</v>
      </c>
      <c r="F1132" t="str">
        <f t="shared" si="17"/>
        <v>treatment</v>
      </c>
    </row>
    <row r="1133" spans="1:6" x14ac:dyDescent="0.3">
      <c r="A1133">
        <v>1132</v>
      </c>
      <c r="B1133">
        <v>1991</v>
      </c>
      <c r="C1133" t="s">
        <v>265</v>
      </c>
      <c r="D1133">
        <v>93500</v>
      </c>
      <c r="E1133">
        <v>0.6611235066222142</v>
      </c>
      <c r="F1133" t="str">
        <f t="shared" si="17"/>
        <v>A2</v>
      </c>
    </row>
    <row r="1134" spans="1:6" x14ac:dyDescent="0.3">
      <c r="A1134">
        <v>1133</v>
      </c>
      <c r="B1134">
        <v>1880</v>
      </c>
      <c r="C1134" t="s">
        <v>264</v>
      </c>
      <c r="D1134">
        <v>117500</v>
      </c>
      <c r="E1134">
        <v>0.51807449964715591</v>
      </c>
      <c r="F1134" t="str">
        <f t="shared" si="17"/>
        <v>treatment</v>
      </c>
    </row>
    <row r="1135" spans="1:6" x14ac:dyDescent="0.3">
      <c r="A1135">
        <v>1134</v>
      </c>
      <c r="B1135">
        <v>1995</v>
      </c>
      <c r="C1135" t="s">
        <v>265</v>
      </c>
      <c r="D1135">
        <v>239500</v>
      </c>
      <c r="E1135">
        <v>0.62199985691635662</v>
      </c>
      <c r="F1135" t="str">
        <f t="shared" si="17"/>
        <v>A2</v>
      </c>
    </row>
    <row r="1136" spans="1:6" x14ac:dyDescent="0.3">
      <c r="A1136">
        <v>1135</v>
      </c>
      <c r="B1136">
        <v>1997</v>
      </c>
      <c r="C1136" t="s">
        <v>265</v>
      </c>
      <c r="D1136">
        <v>169000</v>
      </c>
      <c r="E1136">
        <v>0.72376405832090929</v>
      </c>
      <c r="F1136" t="str">
        <f t="shared" si="17"/>
        <v>A2</v>
      </c>
    </row>
    <row r="1137" spans="1:6" x14ac:dyDescent="0.3">
      <c r="A1137">
        <v>1136</v>
      </c>
      <c r="B1137">
        <v>1926</v>
      </c>
      <c r="C1137" t="s">
        <v>264</v>
      </c>
      <c r="D1137">
        <v>102000</v>
      </c>
      <c r="E1137">
        <v>0.48980703651590207</v>
      </c>
      <c r="F1137" t="str">
        <f t="shared" si="17"/>
        <v>treatment</v>
      </c>
    </row>
    <row r="1138" spans="1:6" x14ac:dyDescent="0.3">
      <c r="A1138">
        <v>1137</v>
      </c>
      <c r="B1138">
        <v>1950</v>
      </c>
      <c r="C1138" t="s">
        <v>264</v>
      </c>
      <c r="D1138">
        <v>119000</v>
      </c>
      <c r="E1138">
        <v>0.85894278072002217</v>
      </c>
      <c r="F1138" t="str">
        <f t="shared" si="17"/>
        <v>treatment</v>
      </c>
    </row>
    <row r="1139" spans="1:6" x14ac:dyDescent="0.3">
      <c r="A1139">
        <v>1138</v>
      </c>
      <c r="B1139">
        <v>1875</v>
      </c>
      <c r="C1139" t="s">
        <v>264</v>
      </c>
      <c r="D1139">
        <v>94000</v>
      </c>
      <c r="E1139">
        <v>0.69904679837583539</v>
      </c>
      <c r="F1139" t="str">
        <f t="shared" si="17"/>
        <v>treatment</v>
      </c>
    </row>
    <row r="1140" spans="1:6" x14ac:dyDescent="0.3">
      <c r="A1140">
        <v>1139</v>
      </c>
      <c r="B1140">
        <v>1977</v>
      </c>
      <c r="C1140" t="s">
        <v>265</v>
      </c>
      <c r="D1140">
        <v>196000</v>
      </c>
      <c r="E1140">
        <v>0.7317484989867522</v>
      </c>
      <c r="F1140" t="str">
        <f t="shared" si="17"/>
        <v>A2</v>
      </c>
    </row>
    <row r="1141" spans="1:6" x14ac:dyDescent="0.3">
      <c r="A1141">
        <v>1140</v>
      </c>
      <c r="B1141">
        <v>1920</v>
      </c>
      <c r="C1141" t="s">
        <v>264</v>
      </c>
      <c r="D1141">
        <v>144000</v>
      </c>
      <c r="E1141">
        <v>0.26915704806827845</v>
      </c>
      <c r="F1141" t="str">
        <f t="shared" si="17"/>
        <v>treatment</v>
      </c>
    </row>
    <row r="1142" spans="1:6" x14ac:dyDescent="0.3">
      <c r="A1142">
        <v>1141</v>
      </c>
      <c r="B1142">
        <v>1951</v>
      </c>
      <c r="C1142" t="s">
        <v>264</v>
      </c>
      <c r="D1142">
        <v>139000</v>
      </c>
      <c r="E1142">
        <v>0.97069218233980126</v>
      </c>
      <c r="F1142" t="str">
        <f t="shared" si="17"/>
        <v>treatment</v>
      </c>
    </row>
    <row r="1143" spans="1:6" x14ac:dyDescent="0.3">
      <c r="A1143">
        <v>1142</v>
      </c>
      <c r="B1143">
        <v>1976</v>
      </c>
      <c r="C1143" t="s">
        <v>265</v>
      </c>
      <c r="D1143">
        <v>197500</v>
      </c>
      <c r="E1143">
        <v>0.43333887345387689</v>
      </c>
      <c r="F1143" t="str">
        <f t="shared" si="17"/>
        <v>A1</v>
      </c>
    </row>
    <row r="1144" spans="1:6" x14ac:dyDescent="0.3">
      <c r="A1144">
        <v>1143</v>
      </c>
      <c r="B1144">
        <v>2006</v>
      </c>
      <c r="C1144" t="s">
        <v>265</v>
      </c>
      <c r="D1144">
        <v>424870</v>
      </c>
      <c r="E1144">
        <v>0.84037720555897311</v>
      </c>
      <c r="F1144" t="str">
        <f t="shared" si="17"/>
        <v>A2</v>
      </c>
    </row>
    <row r="1145" spans="1:6" x14ac:dyDescent="0.3">
      <c r="A1145">
        <v>1144</v>
      </c>
      <c r="B1145">
        <v>1959</v>
      </c>
      <c r="C1145" t="s">
        <v>264</v>
      </c>
      <c r="D1145">
        <v>80000</v>
      </c>
      <c r="E1145">
        <v>0.76771393569907032</v>
      </c>
      <c r="F1145" t="str">
        <f t="shared" si="17"/>
        <v>treatment</v>
      </c>
    </row>
    <row r="1146" spans="1:6" x14ac:dyDescent="0.3">
      <c r="A1146">
        <v>1145</v>
      </c>
      <c r="B1146">
        <v>1941</v>
      </c>
      <c r="C1146" t="s">
        <v>264</v>
      </c>
      <c r="D1146">
        <v>80000</v>
      </c>
      <c r="E1146">
        <v>4.5855759340762359E-2</v>
      </c>
      <c r="F1146" t="str">
        <f t="shared" si="17"/>
        <v>treatment</v>
      </c>
    </row>
    <row r="1147" spans="1:6" x14ac:dyDescent="0.3">
      <c r="A1147">
        <v>1146</v>
      </c>
      <c r="B1147">
        <v>1928</v>
      </c>
      <c r="C1147" t="s">
        <v>264</v>
      </c>
      <c r="D1147">
        <v>149000</v>
      </c>
      <c r="E1147">
        <v>0.2546021142953282</v>
      </c>
      <c r="F1147" t="str">
        <f t="shared" si="17"/>
        <v>treatment</v>
      </c>
    </row>
    <row r="1148" spans="1:6" x14ac:dyDescent="0.3">
      <c r="A1148">
        <v>1147</v>
      </c>
      <c r="B1148">
        <v>1985</v>
      </c>
      <c r="C1148" t="s">
        <v>265</v>
      </c>
      <c r="D1148">
        <v>180000</v>
      </c>
      <c r="E1148">
        <v>0.66288135289570349</v>
      </c>
      <c r="F1148" t="str">
        <f t="shared" si="17"/>
        <v>A2</v>
      </c>
    </row>
    <row r="1149" spans="1:6" x14ac:dyDescent="0.3">
      <c r="A1149">
        <v>1148</v>
      </c>
      <c r="B1149">
        <v>1941</v>
      </c>
      <c r="C1149" t="s">
        <v>264</v>
      </c>
      <c r="D1149">
        <v>174500</v>
      </c>
      <c r="E1149">
        <v>0.75663637290103358</v>
      </c>
      <c r="F1149" t="str">
        <f t="shared" si="17"/>
        <v>treatment</v>
      </c>
    </row>
    <row r="1150" spans="1:6" x14ac:dyDescent="0.3">
      <c r="A1150">
        <v>1149</v>
      </c>
      <c r="B1150">
        <v>1926</v>
      </c>
      <c r="C1150" t="s">
        <v>264</v>
      </c>
      <c r="D1150">
        <v>116900</v>
      </c>
      <c r="E1150">
        <v>0.11644013836330669</v>
      </c>
      <c r="F1150" t="str">
        <f t="shared" si="17"/>
        <v>treatment</v>
      </c>
    </row>
    <row r="1151" spans="1:6" x14ac:dyDescent="0.3">
      <c r="A1151">
        <v>1150</v>
      </c>
      <c r="B1151">
        <v>1920</v>
      </c>
      <c r="C1151" t="s">
        <v>264</v>
      </c>
      <c r="D1151">
        <v>143000</v>
      </c>
      <c r="E1151">
        <v>0.59486695940370571</v>
      </c>
      <c r="F1151" t="str">
        <f t="shared" si="17"/>
        <v>treatment</v>
      </c>
    </row>
    <row r="1152" spans="1:6" x14ac:dyDescent="0.3">
      <c r="A1152">
        <v>1151</v>
      </c>
      <c r="B1152">
        <v>1950</v>
      </c>
      <c r="C1152" t="s">
        <v>264</v>
      </c>
      <c r="D1152">
        <v>124000</v>
      </c>
      <c r="E1152">
        <v>0.39202494609518546</v>
      </c>
      <c r="F1152" t="str">
        <f t="shared" si="17"/>
        <v>treatment</v>
      </c>
    </row>
    <row r="1153" spans="1:6" x14ac:dyDescent="0.3">
      <c r="A1153">
        <v>1152</v>
      </c>
      <c r="B1153">
        <v>1959</v>
      </c>
      <c r="C1153" t="s">
        <v>264</v>
      </c>
      <c r="D1153">
        <v>149900</v>
      </c>
      <c r="E1153">
        <v>0.27679937464799531</v>
      </c>
      <c r="F1153" t="str">
        <f t="shared" si="17"/>
        <v>treatment</v>
      </c>
    </row>
    <row r="1154" spans="1:6" x14ac:dyDescent="0.3">
      <c r="A1154">
        <v>1153</v>
      </c>
      <c r="B1154">
        <v>1956</v>
      </c>
      <c r="C1154" t="s">
        <v>264</v>
      </c>
      <c r="D1154">
        <v>230000</v>
      </c>
      <c r="E1154">
        <v>0.40406329110975969</v>
      </c>
      <c r="F1154" t="str">
        <f t="shared" si="17"/>
        <v>treatment</v>
      </c>
    </row>
    <row r="1155" spans="1:6" x14ac:dyDescent="0.3">
      <c r="A1155">
        <v>1154</v>
      </c>
      <c r="B1155">
        <v>1930</v>
      </c>
      <c r="C1155" t="s">
        <v>264</v>
      </c>
      <c r="D1155">
        <v>120500</v>
      </c>
      <c r="E1155">
        <v>0.53337939290243441</v>
      </c>
      <c r="F1155" t="str">
        <f t="shared" ref="F1155:F1218" si="18">IF(AND(E1155&lt;0.5,C1155="control"),"A1",
    IF(AND(E1155&gt;0.5,C1155="control"),"A2",
    "treatment"))</f>
        <v>treatment</v>
      </c>
    </row>
    <row r="1156" spans="1:6" x14ac:dyDescent="0.3">
      <c r="A1156">
        <v>1155</v>
      </c>
      <c r="B1156">
        <v>1965</v>
      </c>
      <c r="C1156" t="s">
        <v>264</v>
      </c>
      <c r="D1156">
        <v>201800</v>
      </c>
      <c r="E1156">
        <v>0.64311091971567136</v>
      </c>
      <c r="F1156" t="str">
        <f t="shared" si="18"/>
        <v>treatment</v>
      </c>
    </row>
    <row r="1157" spans="1:6" x14ac:dyDescent="0.3">
      <c r="A1157">
        <v>1156</v>
      </c>
      <c r="B1157">
        <v>1976</v>
      </c>
      <c r="C1157" t="s">
        <v>265</v>
      </c>
      <c r="D1157">
        <v>218000</v>
      </c>
      <c r="E1157">
        <v>0.9097652507920293</v>
      </c>
      <c r="F1157" t="str">
        <f t="shared" si="18"/>
        <v>A2</v>
      </c>
    </row>
    <row r="1158" spans="1:6" x14ac:dyDescent="0.3">
      <c r="A1158">
        <v>1157</v>
      </c>
      <c r="B1158">
        <v>1965</v>
      </c>
      <c r="C1158" t="s">
        <v>264</v>
      </c>
      <c r="D1158">
        <v>179900</v>
      </c>
      <c r="E1158">
        <v>7.060064474595551E-2</v>
      </c>
      <c r="F1158" t="str">
        <f t="shared" si="18"/>
        <v>treatment</v>
      </c>
    </row>
    <row r="1159" spans="1:6" x14ac:dyDescent="0.3">
      <c r="A1159">
        <v>1158</v>
      </c>
      <c r="B1159">
        <v>2007</v>
      </c>
      <c r="C1159" t="s">
        <v>265</v>
      </c>
      <c r="D1159">
        <v>230000</v>
      </c>
      <c r="E1159">
        <v>4.7554460842762269E-2</v>
      </c>
      <c r="F1159" t="str">
        <f t="shared" si="18"/>
        <v>A1</v>
      </c>
    </row>
    <row r="1160" spans="1:6" x14ac:dyDescent="0.3">
      <c r="A1160">
        <v>1159</v>
      </c>
      <c r="B1160">
        <v>2007</v>
      </c>
      <c r="C1160" t="s">
        <v>265</v>
      </c>
      <c r="D1160">
        <v>235128</v>
      </c>
      <c r="E1160">
        <v>0.77896884156835156</v>
      </c>
      <c r="F1160" t="str">
        <f t="shared" si="18"/>
        <v>A2</v>
      </c>
    </row>
    <row r="1161" spans="1:6" x14ac:dyDescent="0.3">
      <c r="A1161">
        <v>1160</v>
      </c>
      <c r="B1161">
        <v>1974</v>
      </c>
      <c r="C1161" t="s">
        <v>265</v>
      </c>
      <c r="D1161">
        <v>185000</v>
      </c>
      <c r="E1161">
        <v>4.5946455858163482E-2</v>
      </c>
      <c r="F1161" t="str">
        <f t="shared" si="18"/>
        <v>A1</v>
      </c>
    </row>
    <row r="1162" spans="1:6" x14ac:dyDescent="0.3">
      <c r="A1162">
        <v>1161</v>
      </c>
      <c r="B1162">
        <v>1978</v>
      </c>
      <c r="C1162" t="s">
        <v>265</v>
      </c>
      <c r="D1162">
        <v>146000</v>
      </c>
      <c r="E1162">
        <v>0.21481810609851282</v>
      </c>
      <c r="F1162" t="str">
        <f t="shared" si="18"/>
        <v>A1</v>
      </c>
    </row>
    <row r="1163" spans="1:6" x14ac:dyDescent="0.3">
      <c r="A1163">
        <v>1162</v>
      </c>
      <c r="B1163">
        <v>1954</v>
      </c>
      <c r="C1163" t="s">
        <v>264</v>
      </c>
      <c r="D1163">
        <v>224000</v>
      </c>
      <c r="E1163">
        <v>0.92487380906452565</v>
      </c>
      <c r="F1163" t="str">
        <f t="shared" si="18"/>
        <v>treatment</v>
      </c>
    </row>
    <row r="1164" spans="1:6" x14ac:dyDescent="0.3">
      <c r="A1164">
        <v>1163</v>
      </c>
      <c r="B1164">
        <v>1968</v>
      </c>
      <c r="C1164" t="s">
        <v>264</v>
      </c>
      <c r="D1164">
        <v>129000</v>
      </c>
      <c r="E1164">
        <v>0.80374474731411494</v>
      </c>
      <c r="F1164" t="str">
        <f t="shared" si="18"/>
        <v>treatment</v>
      </c>
    </row>
    <row r="1165" spans="1:6" x14ac:dyDescent="0.3">
      <c r="A1165">
        <v>1164</v>
      </c>
      <c r="B1165">
        <v>1969</v>
      </c>
      <c r="C1165" t="s">
        <v>264</v>
      </c>
      <c r="D1165">
        <v>108959</v>
      </c>
      <c r="E1165">
        <v>0.83995177138721255</v>
      </c>
      <c r="F1165" t="str">
        <f t="shared" si="18"/>
        <v>treatment</v>
      </c>
    </row>
    <row r="1166" spans="1:6" x14ac:dyDescent="0.3">
      <c r="A1166">
        <v>1165</v>
      </c>
      <c r="B1166">
        <v>1978</v>
      </c>
      <c r="C1166" t="s">
        <v>265</v>
      </c>
      <c r="D1166">
        <v>194000</v>
      </c>
      <c r="E1166">
        <v>0.53298997319786734</v>
      </c>
      <c r="F1166" t="str">
        <f t="shared" si="18"/>
        <v>A2</v>
      </c>
    </row>
    <row r="1167" spans="1:6" x14ac:dyDescent="0.3">
      <c r="A1167">
        <v>1166</v>
      </c>
      <c r="B1167">
        <v>2009</v>
      </c>
      <c r="C1167" t="s">
        <v>265</v>
      </c>
      <c r="D1167">
        <v>233170</v>
      </c>
      <c r="E1167">
        <v>0.61331110494159169</v>
      </c>
      <c r="F1167" t="str">
        <f t="shared" si="18"/>
        <v>A2</v>
      </c>
    </row>
    <row r="1168" spans="1:6" x14ac:dyDescent="0.3">
      <c r="A1168">
        <v>1167</v>
      </c>
      <c r="B1168">
        <v>2008</v>
      </c>
      <c r="C1168" t="s">
        <v>265</v>
      </c>
      <c r="D1168">
        <v>245350</v>
      </c>
      <c r="E1168">
        <v>0.61790394474469912</v>
      </c>
      <c r="F1168" t="str">
        <f t="shared" si="18"/>
        <v>A2</v>
      </c>
    </row>
    <row r="1169" spans="1:6" x14ac:dyDescent="0.3">
      <c r="A1169">
        <v>1168</v>
      </c>
      <c r="B1169">
        <v>2000</v>
      </c>
      <c r="C1169" t="s">
        <v>265</v>
      </c>
      <c r="D1169">
        <v>173000</v>
      </c>
      <c r="E1169">
        <v>0.67911088066665382</v>
      </c>
      <c r="F1169" t="str">
        <f t="shared" si="18"/>
        <v>A2</v>
      </c>
    </row>
    <row r="1170" spans="1:6" x14ac:dyDescent="0.3">
      <c r="A1170">
        <v>1169</v>
      </c>
      <c r="B1170">
        <v>1935</v>
      </c>
      <c r="C1170" t="s">
        <v>264</v>
      </c>
      <c r="D1170">
        <v>235000</v>
      </c>
      <c r="E1170">
        <v>0.24701414438194758</v>
      </c>
      <c r="F1170" t="str">
        <f t="shared" si="18"/>
        <v>treatment</v>
      </c>
    </row>
    <row r="1171" spans="1:6" x14ac:dyDescent="0.3">
      <c r="A1171">
        <v>1170</v>
      </c>
      <c r="B1171">
        <v>1995</v>
      </c>
      <c r="C1171" t="s">
        <v>265</v>
      </c>
      <c r="D1171">
        <v>625000</v>
      </c>
      <c r="E1171">
        <v>0.61782653357315875</v>
      </c>
      <c r="F1171" t="str">
        <f t="shared" si="18"/>
        <v>A2</v>
      </c>
    </row>
    <row r="1172" spans="1:6" x14ac:dyDescent="0.3">
      <c r="A1172">
        <v>1171</v>
      </c>
      <c r="B1172">
        <v>1977</v>
      </c>
      <c r="C1172" t="s">
        <v>265</v>
      </c>
      <c r="D1172">
        <v>171000</v>
      </c>
      <c r="E1172">
        <v>0.71632919713312326</v>
      </c>
      <c r="F1172" t="str">
        <f t="shared" si="18"/>
        <v>A2</v>
      </c>
    </row>
    <row r="1173" spans="1:6" x14ac:dyDescent="0.3">
      <c r="A1173">
        <v>1172</v>
      </c>
      <c r="B1173">
        <v>1958</v>
      </c>
      <c r="C1173" t="s">
        <v>264</v>
      </c>
      <c r="D1173">
        <v>163000</v>
      </c>
      <c r="E1173">
        <v>0.30547209870900471</v>
      </c>
      <c r="F1173" t="str">
        <f t="shared" si="18"/>
        <v>treatment</v>
      </c>
    </row>
    <row r="1174" spans="1:6" x14ac:dyDescent="0.3">
      <c r="A1174">
        <v>1173</v>
      </c>
      <c r="B1174">
        <v>2006</v>
      </c>
      <c r="C1174" t="s">
        <v>265</v>
      </c>
      <c r="D1174">
        <v>171900</v>
      </c>
      <c r="E1174">
        <v>7.2483316601548942E-2</v>
      </c>
      <c r="F1174" t="str">
        <f t="shared" si="18"/>
        <v>A1</v>
      </c>
    </row>
    <row r="1175" spans="1:6" x14ac:dyDescent="0.3">
      <c r="A1175">
        <v>1174</v>
      </c>
      <c r="B1175">
        <v>1946</v>
      </c>
      <c r="C1175" t="s">
        <v>264</v>
      </c>
      <c r="D1175">
        <v>200500</v>
      </c>
      <c r="E1175">
        <v>0.54140856955394168</v>
      </c>
      <c r="F1175" t="str">
        <f t="shared" si="18"/>
        <v>treatment</v>
      </c>
    </row>
    <row r="1176" spans="1:6" x14ac:dyDescent="0.3">
      <c r="A1176">
        <v>1175</v>
      </c>
      <c r="B1176">
        <v>1932</v>
      </c>
      <c r="C1176" t="s">
        <v>264</v>
      </c>
      <c r="D1176">
        <v>239000</v>
      </c>
      <c r="E1176">
        <v>0.8267107066747944</v>
      </c>
      <c r="F1176" t="str">
        <f t="shared" si="18"/>
        <v>treatment</v>
      </c>
    </row>
    <row r="1177" spans="1:6" x14ac:dyDescent="0.3">
      <c r="A1177">
        <v>1176</v>
      </c>
      <c r="B1177">
        <v>1992</v>
      </c>
      <c r="C1177" t="s">
        <v>265</v>
      </c>
      <c r="D1177">
        <v>285000</v>
      </c>
      <c r="E1177">
        <v>0.93750993130706473</v>
      </c>
      <c r="F1177" t="str">
        <f t="shared" si="18"/>
        <v>A2</v>
      </c>
    </row>
    <row r="1178" spans="1:6" x14ac:dyDescent="0.3">
      <c r="A1178">
        <v>1177</v>
      </c>
      <c r="B1178">
        <v>1984</v>
      </c>
      <c r="C1178" t="s">
        <v>265</v>
      </c>
      <c r="D1178">
        <v>119500</v>
      </c>
      <c r="E1178">
        <v>0.6012994640013446</v>
      </c>
      <c r="F1178" t="str">
        <f t="shared" si="18"/>
        <v>A2</v>
      </c>
    </row>
    <row r="1179" spans="1:6" x14ac:dyDescent="0.3">
      <c r="A1179">
        <v>1178</v>
      </c>
      <c r="B1179">
        <v>1926</v>
      </c>
      <c r="C1179" t="s">
        <v>264</v>
      </c>
      <c r="D1179">
        <v>115000</v>
      </c>
      <c r="E1179">
        <v>0.43279816788006131</v>
      </c>
      <c r="F1179" t="str">
        <f t="shared" si="18"/>
        <v>treatment</v>
      </c>
    </row>
    <row r="1180" spans="1:6" x14ac:dyDescent="0.3">
      <c r="A1180">
        <v>1179</v>
      </c>
      <c r="B1180">
        <v>1921</v>
      </c>
      <c r="C1180" t="s">
        <v>264</v>
      </c>
      <c r="D1180">
        <v>154900</v>
      </c>
      <c r="E1180">
        <v>0.36404555103592751</v>
      </c>
      <c r="F1180" t="str">
        <f t="shared" si="18"/>
        <v>treatment</v>
      </c>
    </row>
    <row r="1181" spans="1:6" x14ac:dyDescent="0.3">
      <c r="A1181">
        <v>1180</v>
      </c>
      <c r="B1181">
        <v>1954</v>
      </c>
      <c r="C1181" t="s">
        <v>264</v>
      </c>
      <c r="D1181">
        <v>93000</v>
      </c>
      <c r="E1181">
        <v>0.26000638248164354</v>
      </c>
      <c r="F1181" t="str">
        <f t="shared" si="18"/>
        <v>treatment</v>
      </c>
    </row>
    <row r="1182" spans="1:6" x14ac:dyDescent="0.3">
      <c r="A1182">
        <v>1181</v>
      </c>
      <c r="B1182">
        <v>1990</v>
      </c>
      <c r="C1182" t="s">
        <v>265</v>
      </c>
      <c r="D1182">
        <v>250000</v>
      </c>
      <c r="E1182">
        <v>0.54822669347102104</v>
      </c>
      <c r="F1182" t="str">
        <f t="shared" si="18"/>
        <v>A2</v>
      </c>
    </row>
    <row r="1183" spans="1:6" x14ac:dyDescent="0.3">
      <c r="A1183">
        <v>1182</v>
      </c>
      <c r="B1183">
        <v>2008</v>
      </c>
      <c r="C1183" t="s">
        <v>265</v>
      </c>
      <c r="D1183">
        <v>392500</v>
      </c>
      <c r="E1183">
        <v>0.77390390394840292</v>
      </c>
      <c r="F1183" t="str">
        <f t="shared" si="18"/>
        <v>A2</v>
      </c>
    </row>
    <row r="1184" spans="1:6" x14ac:dyDescent="0.3">
      <c r="A1184">
        <v>1183</v>
      </c>
      <c r="B1184">
        <v>1996</v>
      </c>
      <c r="C1184" t="s">
        <v>265</v>
      </c>
      <c r="D1184">
        <v>745000</v>
      </c>
      <c r="E1184">
        <v>0.70510411943630769</v>
      </c>
      <c r="F1184" t="str">
        <f t="shared" si="18"/>
        <v>A2</v>
      </c>
    </row>
    <row r="1185" spans="1:6" x14ac:dyDescent="0.3">
      <c r="A1185">
        <v>1184</v>
      </c>
      <c r="B1185">
        <v>1920</v>
      </c>
      <c r="C1185" t="s">
        <v>264</v>
      </c>
      <c r="D1185">
        <v>120000</v>
      </c>
      <c r="E1185">
        <v>0.18140918857003818</v>
      </c>
      <c r="F1185" t="str">
        <f t="shared" si="18"/>
        <v>treatment</v>
      </c>
    </row>
    <row r="1186" spans="1:6" x14ac:dyDescent="0.3">
      <c r="A1186">
        <v>1185</v>
      </c>
      <c r="B1186">
        <v>1963</v>
      </c>
      <c r="C1186" t="s">
        <v>264</v>
      </c>
      <c r="D1186">
        <v>186700</v>
      </c>
      <c r="E1186">
        <v>0.13055729290883078</v>
      </c>
      <c r="F1186" t="str">
        <f t="shared" si="18"/>
        <v>treatment</v>
      </c>
    </row>
    <row r="1187" spans="1:6" x14ac:dyDescent="0.3">
      <c r="A1187">
        <v>1186</v>
      </c>
      <c r="B1187">
        <v>1924</v>
      </c>
      <c r="C1187" t="s">
        <v>264</v>
      </c>
      <c r="D1187">
        <v>104900</v>
      </c>
      <c r="E1187">
        <v>0.29065462197227088</v>
      </c>
      <c r="F1187" t="str">
        <f t="shared" si="18"/>
        <v>treatment</v>
      </c>
    </row>
    <row r="1188" spans="1:6" x14ac:dyDescent="0.3">
      <c r="A1188">
        <v>1187</v>
      </c>
      <c r="B1188">
        <v>1900</v>
      </c>
      <c r="C1188" t="s">
        <v>264</v>
      </c>
      <c r="D1188">
        <v>95000</v>
      </c>
      <c r="E1188">
        <v>0.33816977120400105</v>
      </c>
      <c r="F1188" t="str">
        <f t="shared" si="18"/>
        <v>treatment</v>
      </c>
    </row>
    <row r="1189" spans="1:6" x14ac:dyDescent="0.3">
      <c r="A1189">
        <v>1188</v>
      </c>
      <c r="B1189">
        <v>1994</v>
      </c>
      <c r="C1189" t="s">
        <v>265</v>
      </c>
      <c r="D1189">
        <v>262000</v>
      </c>
      <c r="E1189">
        <v>0.53596793692025979</v>
      </c>
      <c r="F1189" t="str">
        <f t="shared" si="18"/>
        <v>A2</v>
      </c>
    </row>
    <row r="1190" spans="1:6" x14ac:dyDescent="0.3">
      <c r="A1190">
        <v>1189</v>
      </c>
      <c r="B1190">
        <v>2002</v>
      </c>
      <c r="C1190" t="s">
        <v>265</v>
      </c>
      <c r="D1190">
        <v>195000</v>
      </c>
      <c r="E1190">
        <v>0.83315281731545876</v>
      </c>
      <c r="F1190" t="str">
        <f t="shared" si="18"/>
        <v>A2</v>
      </c>
    </row>
    <row r="1191" spans="1:6" x14ac:dyDescent="0.3">
      <c r="A1191">
        <v>1190</v>
      </c>
      <c r="B1191">
        <v>1999</v>
      </c>
      <c r="C1191" t="s">
        <v>265</v>
      </c>
      <c r="D1191">
        <v>189000</v>
      </c>
      <c r="E1191">
        <v>0.91624323738189717</v>
      </c>
      <c r="F1191" t="str">
        <f t="shared" si="18"/>
        <v>A2</v>
      </c>
    </row>
    <row r="1192" spans="1:6" x14ac:dyDescent="0.3">
      <c r="A1192">
        <v>1191</v>
      </c>
      <c r="B1192">
        <v>1961</v>
      </c>
      <c r="C1192" t="s">
        <v>264</v>
      </c>
      <c r="D1192">
        <v>168000</v>
      </c>
      <c r="E1192">
        <v>0.2997710209596669</v>
      </c>
      <c r="F1192" t="str">
        <f t="shared" si="18"/>
        <v>treatment</v>
      </c>
    </row>
    <row r="1193" spans="1:6" x14ac:dyDescent="0.3">
      <c r="A1193">
        <v>1192</v>
      </c>
      <c r="B1193">
        <v>1999</v>
      </c>
      <c r="C1193" t="s">
        <v>265</v>
      </c>
      <c r="D1193">
        <v>174000</v>
      </c>
      <c r="E1193">
        <v>0.60576094462247587</v>
      </c>
      <c r="F1193" t="str">
        <f t="shared" si="18"/>
        <v>A2</v>
      </c>
    </row>
    <row r="1194" spans="1:6" x14ac:dyDescent="0.3">
      <c r="A1194">
        <v>1193</v>
      </c>
      <c r="B1194">
        <v>1925</v>
      </c>
      <c r="C1194" t="s">
        <v>264</v>
      </c>
      <c r="D1194">
        <v>125000</v>
      </c>
      <c r="E1194">
        <v>0.54517951563539679</v>
      </c>
      <c r="F1194" t="str">
        <f t="shared" si="18"/>
        <v>treatment</v>
      </c>
    </row>
    <row r="1195" spans="1:6" x14ac:dyDescent="0.3">
      <c r="A1195">
        <v>1194</v>
      </c>
      <c r="B1195">
        <v>1999</v>
      </c>
      <c r="C1195" t="s">
        <v>265</v>
      </c>
      <c r="D1195">
        <v>165000</v>
      </c>
      <c r="E1195">
        <v>0.18527373558094007</v>
      </c>
      <c r="F1195" t="str">
        <f t="shared" si="18"/>
        <v>A1</v>
      </c>
    </row>
    <row r="1196" spans="1:6" x14ac:dyDescent="0.3">
      <c r="A1196">
        <v>1195</v>
      </c>
      <c r="B1196">
        <v>1969</v>
      </c>
      <c r="C1196" t="s">
        <v>264</v>
      </c>
      <c r="D1196">
        <v>158000</v>
      </c>
      <c r="E1196">
        <v>0.84247276130214177</v>
      </c>
      <c r="F1196" t="str">
        <f t="shared" si="18"/>
        <v>treatment</v>
      </c>
    </row>
    <row r="1197" spans="1:6" x14ac:dyDescent="0.3">
      <c r="A1197">
        <v>1196</v>
      </c>
      <c r="B1197">
        <v>2005</v>
      </c>
      <c r="C1197" t="s">
        <v>265</v>
      </c>
      <c r="D1197">
        <v>176000</v>
      </c>
      <c r="E1197">
        <v>0.83371000540122797</v>
      </c>
      <c r="F1197" t="str">
        <f t="shared" si="18"/>
        <v>A2</v>
      </c>
    </row>
    <row r="1198" spans="1:6" x14ac:dyDescent="0.3">
      <c r="A1198">
        <v>1197</v>
      </c>
      <c r="B1198">
        <v>2006</v>
      </c>
      <c r="C1198" t="s">
        <v>265</v>
      </c>
      <c r="D1198">
        <v>219210</v>
      </c>
      <c r="E1198">
        <v>0.10277133605941025</v>
      </c>
      <c r="F1198" t="str">
        <f t="shared" si="18"/>
        <v>A1</v>
      </c>
    </row>
    <row r="1199" spans="1:6" x14ac:dyDescent="0.3">
      <c r="A1199">
        <v>1198</v>
      </c>
      <c r="B1199">
        <v>1916</v>
      </c>
      <c r="C1199" t="s">
        <v>264</v>
      </c>
      <c r="D1199">
        <v>144000</v>
      </c>
      <c r="E1199">
        <v>0.97149570341176106</v>
      </c>
      <c r="F1199" t="str">
        <f t="shared" si="18"/>
        <v>treatment</v>
      </c>
    </row>
    <row r="1200" spans="1:6" x14ac:dyDescent="0.3">
      <c r="A1200">
        <v>1199</v>
      </c>
      <c r="B1200">
        <v>2001</v>
      </c>
      <c r="C1200" t="s">
        <v>265</v>
      </c>
      <c r="D1200">
        <v>178000</v>
      </c>
      <c r="E1200">
        <v>0.58970610424299041</v>
      </c>
      <c r="F1200" t="str">
        <f t="shared" si="18"/>
        <v>A2</v>
      </c>
    </row>
    <row r="1201" spans="1:6" x14ac:dyDescent="0.3">
      <c r="A1201">
        <v>1200</v>
      </c>
      <c r="B1201">
        <v>1963</v>
      </c>
      <c r="C1201" t="s">
        <v>264</v>
      </c>
      <c r="D1201">
        <v>148000</v>
      </c>
      <c r="E1201">
        <v>0.4545737688557745</v>
      </c>
      <c r="F1201" t="str">
        <f t="shared" si="18"/>
        <v>treatment</v>
      </c>
    </row>
    <row r="1202" spans="1:6" x14ac:dyDescent="0.3">
      <c r="A1202">
        <v>1201</v>
      </c>
      <c r="B1202">
        <v>1970</v>
      </c>
      <c r="C1202" t="s">
        <v>264</v>
      </c>
      <c r="D1202">
        <v>116050</v>
      </c>
      <c r="E1202">
        <v>0.65158661839372389</v>
      </c>
      <c r="F1202" t="str">
        <f t="shared" si="18"/>
        <v>treatment</v>
      </c>
    </row>
    <row r="1203" spans="1:6" x14ac:dyDescent="0.3">
      <c r="A1203">
        <v>1202</v>
      </c>
      <c r="B1203">
        <v>1998</v>
      </c>
      <c r="C1203" t="s">
        <v>265</v>
      </c>
      <c r="D1203">
        <v>197900</v>
      </c>
      <c r="E1203">
        <v>0.2913899725603355</v>
      </c>
      <c r="F1203" t="str">
        <f t="shared" si="18"/>
        <v>A1</v>
      </c>
    </row>
    <row r="1204" spans="1:6" x14ac:dyDescent="0.3">
      <c r="A1204">
        <v>1203</v>
      </c>
      <c r="B1204">
        <v>1925</v>
      </c>
      <c r="C1204" t="s">
        <v>264</v>
      </c>
      <c r="D1204">
        <v>117000</v>
      </c>
      <c r="E1204">
        <v>0.7089812563061374</v>
      </c>
      <c r="F1204" t="str">
        <f t="shared" si="18"/>
        <v>treatment</v>
      </c>
    </row>
    <row r="1205" spans="1:6" x14ac:dyDescent="0.3">
      <c r="A1205">
        <v>1204</v>
      </c>
      <c r="B1205">
        <v>2000</v>
      </c>
      <c r="C1205" t="s">
        <v>265</v>
      </c>
      <c r="D1205">
        <v>213000</v>
      </c>
      <c r="E1205">
        <v>0.35408123844258177</v>
      </c>
      <c r="F1205" t="str">
        <f t="shared" si="18"/>
        <v>A1</v>
      </c>
    </row>
    <row r="1206" spans="1:6" x14ac:dyDescent="0.3">
      <c r="A1206">
        <v>1205</v>
      </c>
      <c r="B1206">
        <v>1975</v>
      </c>
      <c r="C1206" t="s">
        <v>265</v>
      </c>
      <c r="D1206">
        <v>153500</v>
      </c>
      <c r="E1206">
        <v>0.1141200110771291</v>
      </c>
      <c r="F1206" t="str">
        <f t="shared" si="18"/>
        <v>A1</v>
      </c>
    </row>
    <row r="1207" spans="1:6" x14ac:dyDescent="0.3">
      <c r="A1207">
        <v>1206</v>
      </c>
      <c r="B1207">
        <v>1990</v>
      </c>
      <c r="C1207" t="s">
        <v>265</v>
      </c>
      <c r="D1207">
        <v>271900</v>
      </c>
      <c r="E1207">
        <v>0.8102114453571565</v>
      </c>
      <c r="F1207" t="str">
        <f t="shared" si="18"/>
        <v>A2</v>
      </c>
    </row>
    <row r="1208" spans="1:6" x14ac:dyDescent="0.3">
      <c r="A1208">
        <v>1207</v>
      </c>
      <c r="B1208">
        <v>1966</v>
      </c>
      <c r="C1208" t="s">
        <v>264</v>
      </c>
      <c r="D1208">
        <v>107000</v>
      </c>
      <c r="E1208">
        <v>0.90305902910845026</v>
      </c>
      <c r="F1208" t="str">
        <f t="shared" si="18"/>
        <v>treatment</v>
      </c>
    </row>
    <row r="1209" spans="1:6" x14ac:dyDescent="0.3">
      <c r="A1209">
        <v>1208</v>
      </c>
      <c r="B1209">
        <v>2003</v>
      </c>
      <c r="C1209" t="s">
        <v>265</v>
      </c>
      <c r="D1209">
        <v>200000</v>
      </c>
      <c r="E1209">
        <v>0.70544517809901708</v>
      </c>
      <c r="F1209" t="str">
        <f t="shared" si="18"/>
        <v>A2</v>
      </c>
    </row>
    <row r="1210" spans="1:6" x14ac:dyDescent="0.3">
      <c r="A1210">
        <v>1209</v>
      </c>
      <c r="B1210">
        <v>1962</v>
      </c>
      <c r="C1210" t="s">
        <v>264</v>
      </c>
      <c r="D1210">
        <v>140000</v>
      </c>
      <c r="E1210">
        <v>0.67584350101293145</v>
      </c>
      <c r="F1210" t="str">
        <f t="shared" si="18"/>
        <v>treatment</v>
      </c>
    </row>
    <row r="1211" spans="1:6" x14ac:dyDescent="0.3">
      <c r="A1211">
        <v>1210</v>
      </c>
      <c r="B1211">
        <v>2006</v>
      </c>
      <c r="C1211" t="s">
        <v>265</v>
      </c>
      <c r="D1211">
        <v>290000</v>
      </c>
      <c r="E1211">
        <v>0.89743147235554876</v>
      </c>
      <c r="F1211" t="str">
        <f t="shared" si="18"/>
        <v>A2</v>
      </c>
    </row>
    <row r="1212" spans="1:6" x14ac:dyDescent="0.3">
      <c r="A1212">
        <v>1211</v>
      </c>
      <c r="B1212">
        <v>1992</v>
      </c>
      <c r="C1212" t="s">
        <v>265</v>
      </c>
      <c r="D1212">
        <v>189000</v>
      </c>
      <c r="E1212">
        <v>0.19410150996883402</v>
      </c>
      <c r="F1212" t="str">
        <f t="shared" si="18"/>
        <v>A1</v>
      </c>
    </row>
    <row r="1213" spans="1:6" x14ac:dyDescent="0.3">
      <c r="A1213">
        <v>1212</v>
      </c>
      <c r="B1213">
        <v>1988</v>
      </c>
      <c r="C1213" t="s">
        <v>265</v>
      </c>
      <c r="D1213">
        <v>164000</v>
      </c>
      <c r="E1213">
        <v>0.64680934463585094</v>
      </c>
      <c r="F1213" t="str">
        <f t="shared" si="18"/>
        <v>A2</v>
      </c>
    </row>
    <row r="1214" spans="1:6" x14ac:dyDescent="0.3">
      <c r="A1214">
        <v>1213</v>
      </c>
      <c r="B1214">
        <v>1941</v>
      </c>
      <c r="C1214" t="s">
        <v>264</v>
      </c>
      <c r="D1214">
        <v>113000</v>
      </c>
      <c r="E1214">
        <v>0.95959672836098331</v>
      </c>
      <c r="F1214" t="str">
        <f t="shared" si="18"/>
        <v>treatment</v>
      </c>
    </row>
    <row r="1215" spans="1:6" x14ac:dyDescent="0.3">
      <c r="A1215">
        <v>1214</v>
      </c>
      <c r="B1215">
        <v>1965</v>
      </c>
      <c r="C1215" t="s">
        <v>264</v>
      </c>
      <c r="D1215">
        <v>145000</v>
      </c>
      <c r="E1215">
        <v>0.34173302418325802</v>
      </c>
      <c r="F1215" t="str">
        <f t="shared" si="18"/>
        <v>treatment</v>
      </c>
    </row>
    <row r="1216" spans="1:6" x14ac:dyDescent="0.3">
      <c r="A1216">
        <v>1215</v>
      </c>
      <c r="B1216">
        <v>1962</v>
      </c>
      <c r="C1216" t="s">
        <v>264</v>
      </c>
      <c r="D1216">
        <v>134500</v>
      </c>
      <c r="E1216">
        <v>1.6365072490046817E-2</v>
      </c>
      <c r="F1216" t="str">
        <f t="shared" si="18"/>
        <v>treatment</v>
      </c>
    </row>
    <row r="1217" spans="1:6" x14ac:dyDescent="0.3">
      <c r="A1217">
        <v>1216</v>
      </c>
      <c r="B1217">
        <v>1966</v>
      </c>
      <c r="C1217" t="s">
        <v>264</v>
      </c>
      <c r="D1217">
        <v>125000</v>
      </c>
      <c r="E1217">
        <v>0.97311974132743351</v>
      </c>
      <c r="F1217" t="str">
        <f t="shared" si="18"/>
        <v>treatment</v>
      </c>
    </row>
    <row r="1218" spans="1:6" x14ac:dyDescent="0.3">
      <c r="A1218">
        <v>1217</v>
      </c>
      <c r="B1218">
        <v>1978</v>
      </c>
      <c r="C1218" t="s">
        <v>265</v>
      </c>
      <c r="D1218">
        <v>112000</v>
      </c>
      <c r="E1218">
        <v>0.49078303081478047</v>
      </c>
      <c r="F1218" t="str">
        <f t="shared" si="18"/>
        <v>A1</v>
      </c>
    </row>
    <row r="1219" spans="1:6" x14ac:dyDescent="0.3">
      <c r="A1219">
        <v>1218</v>
      </c>
      <c r="B1219">
        <v>2009</v>
      </c>
      <c r="C1219" t="s">
        <v>265</v>
      </c>
      <c r="D1219">
        <v>229456</v>
      </c>
      <c r="E1219">
        <v>0.69839364551316951</v>
      </c>
      <c r="F1219" t="str">
        <f t="shared" ref="F1219:F1282" si="19">IF(AND(E1219&lt;0.5,C1219="control"),"A1",
    IF(AND(E1219&gt;0.5,C1219="control"),"A2",
    "treatment"))</f>
        <v>A2</v>
      </c>
    </row>
    <row r="1220" spans="1:6" x14ac:dyDescent="0.3">
      <c r="A1220">
        <v>1219</v>
      </c>
      <c r="B1220">
        <v>1947</v>
      </c>
      <c r="C1220" t="s">
        <v>264</v>
      </c>
      <c r="D1220">
        <v>80500</v>
      </c>
      <c r="E1220">
        <v>0.46512640560895102</v>
      </c>
      <c r="F1220" t="str">
        <f t="shared" si="19"/>
        <v>treatment</v>
      </c>
    </row>
    <row r="1221" spans="1:6" x14ac:dyDescent="0.3">
      <c r="A1221">
        <v>1220</v>
      </c>
      <c r="B1221">
        <v>1971</v>
      </c>
      <c r="C1221" t="s">
        <v>264</v>
      </c>
      <c r="D1221">
        <v>91500</v>
      </c>
      <c r="E1221">
        <v>0.61512545379370243</v>
      </c>
      <c r="F1221" t="str">
        <f t="shared" si="19"/>
        <v>treatment</v>
      </c>
    </row>
    <row r="1222" spans="1:6" x14ac:dyDescent="0.3">
      <c r="A1222">
        <v>1221</v>
      </c>
      <c r="B1222">
        <v>1964</v>
      </c>
      <c r="C1222" t="s">
        <v>264</v>
      </c>
      <c r="D1222">
        <v>115000</v>
      </c>
      <c r="E1222">
        <v>0.3607362489619016</v>
      </c>
      <c r="F1222" t="str">
        <f t="shared" si="19"/>
        <v>treatment</v>
      </c>
    </row>
    <row r="1223" spans="1:6" x14ac:dyDescent="0.3">
      <c r="A1223">
        <v>1222</v>
      </c>
      <c r="B1223">
        <v>1968</v>
      </c>
      <c r="C1223" t="s">
        <v>264</v>
      </c>
      <c r="D1223">
        <v>134000</v>
      </c>
      <c r="E1223">
        <v>0.30458983328774991</v>
      </c>
      <c r="F1223" t="str">
        <f t="shared" si="19"/>
        <v>treatment</v>
      </c>
    </row>
    <row r="1224" spans="1:6" x14ac:dyDescent="0.3">
      <c r="A1224">
        <v>1223</v>
      </c>
      <c r="B1224">
        <v>1949</v>
      </c>
      <c r="C1224" t="s">
        <v>264</v>
      </c>
      <c r="D1224">
        <v>143000</v>
      </c>
      <c r="E1224">
        <v>0.81367876373452219</v>
      </c>
      <c r="F1224" t="str">
        <f t="shared" si="19"/>
        <v>treatment</v>
      </c>
    </row>
    <row r="1225" spans="1:6" x14ac:dyDescent="0.3">
      <c r="A1225">
        <v>1224</v>
      </c>
      <c r="B1225">
        <v>1951</v>
      </c>
      <c r="C1225" t="s">
        <v>264</v>
      </c>
      <c r="D1225">
        <v>137900</v>
      </c>
      <c r="E1225">
        <v>0.5255223167304115</v>
      </c>
      <c r="F1225" t="str">
        <f t="shared" si="19"/>
        <v>treatment</v>
      </c>
    </row>
    <row r="1226" spans="1:6" x14ac:dyDescent="0.3">
      <c r="A1226">
        <v>1225</v>
      </c>
      <c r="B1226">
        <v>2004</v>
      </c>
      <c r="C1226" t="s">
        <v>265</v>
      </c>
      <c r="D1226">
        <v>184000</v>
      </c>
      <c r="E1226">
        <v>2.3269842598152457E-2</v>
      </c>
      <c r="F1226" t="str">
        <f t="shared" si="19"/>
        <v>A1</v>
      </c>
    </row>
    <row r="1227" spans="1:6" x14ac:dyDescent="0.3">
      <c r="A1227">
        <v>1226</v>
      </c>
      <c r="B1227">
        <v>1958</v>
      </c>
      <c r="C1227" t="s">
        <v>264</v>
      </c>
      <c r="D1227">
        <v>145000</v>
      </c>
      <c r="E1227">
        <v>0.72426808600220849</v>
      </c>
      <c r="F1227" t="str">
        <f t="shared" si="19"/>
        <v>treatment</v>
      </c>
    </row>
    <row r="1228" spans="1:6" x14ac:dyDescent="0.3">
      <c r="A1228">
        <v>1227</v>
      </c>
      <c r="B1228">
        <v>2007</v>
      </c>
      <c r="C1228" t="s">
        <v>265</v>
      </c>
      <c r="D1228">
        <v>214000</v>
      </c>
      <c r="E1228">
        <v>0.32138352974672324</v>
      </c>
      <c r="F1228" t="str">
        <f t="shared" si="19"/>
        <v>A1</v>
      </c>
    </row>
    <row r="1229" spans="1:6" x14ac:dyDescent="0.3">
      <c r="A1229">
        <v>1228</v>
      </c>
      <c r="B1229">
        <v>1965</v>
      </c>
      <c r="C1229" t="s">
        <v>264</v>
      </c>
      <c r="D1229">
        <v>147000</v>
      </c>
      <c r="E1229">
        <v>8.7112410850851307E-2</v>
      </c>
      <c r="F1229" t="str">
        <f t="shared" si="19"/>
        <v>treatment</v>
      </c>
    </row>
    <row r="1230" spans="1:6" x14ac:dyDescent="0.3">
      <c r="A1230">
        <v>1229</v>
      </c>
      <c r="B1230">
        <v>2008</v>
      </c>
      <c r="C1230" t="s">
        <v>265</v>
      </c>
      <c r="D1230">
        <v>367294</v>
      </c>
      <c r="E1230">
        <v>0.5019010993828682</v>
      </c>
      <c r="F1230" t="str">
        <f t="shared" si="19"/>
        <v>A2</v>
      </c>
    </row>
    <row r="1231" spans="1:6" x14ac:dyDescent="0.3">
      <c r="A1231">
        <v>1230</v>
      </c>
      <c r="B1231">
        <v>1960</v>
      </c>
      <c r="C1231" t="s">
        <v>264</v>
      </c>
      <c r="D1231">
        <v>127000</v>
      </c>
      <c r="E1231">
        <v>0.78193174067408244</v>
      </c>
      <c r="F1231" t="str">
        <f t="shared" si="19"/>
        <v>treatment</v>
      </c>
    </row>
    <row r="1232" spans="1:6" x14ac:dyDescent="0.3">
      <c r="A1232">
        <v>1231</v>
      </c>
      <c r="B1232">
        <v>1977</v>
      </c>
      <c r="C1232" t="s">
        <v>265</v>
      </c>
      <c r="D1232">
        <v>190000</v>
      </c>
      <c r="E1232">
        <v>0.76111332683670063</v>
      </c>
      <c r="F1232" t="str">
        <f t="shared" si="19"/>
        <v>A2</v>
      </c>
    </row>
    <row r="1233" spans="1:6" x14ac:dyDescent="0.3">
      <c r="A1233">
        <v>1232</v>
      </c>
      <c r="B1233">
        <v>1962</v>
      </c>
      <c r="C1233" t="s">
        <v>264</v>
      </c>
      <c r="D1233">
        <v>132500</v>
      </c>
      <c r="E1233">
        <v>0.54529357458185179</v>
      </c>
      <c r="F1233" t="str">
        <f t="shared" si="19"/>
        <v>treatment</v>
      </c>
    </row>
    <row r="1234" spans="1:6" x14ac:dyDescent="0.3">
      <c r="A1234">
        <v>1233</v>
      </c>
      <c r="B1234">
        <v>1962</v>
      </c>
      <c r="C1234" t="s">
        <v>264</v>
      </c>
      <c r="D1234">
        <v>101800</v>
      </c>
      <c r="E1234">
        <v>0.45396744152770685</v>
      </c>
      <c r="F1234" t="str">
        <f t="shared" si="19"/>
        <v>treatment</v>
      </c>
    </row>
    <row r="1235" spans="1:6" x14ac:dyDescent="0.3">
      <c r="A1235">
        <v>1234</v>
      </c>
      <c r="B1235">
        <v>1959</v>
      </c>
      <c r="C1235" t="s">
        <v>264</v>
      </c>
      <c r="D1235">
        <v>142000</v>
      </c>
      <c r="E1235">
        <v>0.48924363897511003</v>
      </c>
      <c r="F1235" t="str">
        <f t="shared" si="19"/>
        <v>treatment</v>
      </c>
    </row>
    <row r="1236" spans="1:6" x14ac:dyDescent="0.3">
      <c r="A1236">
        <v>1235</v>
      </c>
      <c r="B1236">
        <v>1911</v>
      </c>
      <c r="C1236" t="s">
        <v>264</v>
      </c>
      <c r="D1236">
        <v>130000</v>
      </c>
      <c r="E1236">
        <v>0.35740301991219015</v>
      </c>
      <c r="F1236" t="str">
        <f t="shared" si="19"/>
        <v>treatment</v>
      </c>
    </row>
    <row r="1237" spans="1:6" x14ac:dyDescent="0.3">
      <c r="A1237">
        <v>1236</v>
      </c>
      <c r="B1237">
        <v>1914</v>
      </c>
      <c r="C1237" t="s">
        <v>264</v>
      </c>
      <c r="D1237">
        <v>138887</v>
      </c>
      <c r="E1237">
        <v>0.57541116545700366</v>
      </c>
      <c r="F1237" t="str">
        <f t="shared" si="19"/>
        <v>treatment</v>
      </c>
    </row>
    <row r="1238" spans="1:6" x14ac:dyDescent="0.3">
      <c r="A1238">
        <v>1237</v>
      </c>
      <c r="B1238">
        <v>2003</v>
      </c>
      <c r="C1238" t="s">
        <v>265</v>
      </c>
      <c r="D1238">
        <v>175500</v>
      </c>
      <c r="E1238">
        <v>0.60497601643872045</v>
      </c>
      <c r="F1238" t="str">
        <f t="shared" si="19"/>
        <v>A2</v>
      </c>
    </row>
    <row r="1239" spans="1:6" x14ac:dyDescent="0.3">
      <c r="A1239">
        <v>1238</v>
      </c>
      <c r="B1239">
        <v>2004</v>
      </c>
      <c r="C1239" t="s">
        <v>265</v>
      </c>
      <c r="D1239">
        <v>195000</v>
      </c>
      <c r="E1239">
        <v>0.18133680739062785</v>
      </c>
      <c r="F1239" t="str">
        <f t="shared" si="19"/>
        <v>A1</v>
      </c>
    </row>
    <row r="1240" spans="1:6" x14ac:dyDescent="0.3">
      <c r="A1240">
        <v>1239</v>
      </c>
      <c r="B1240">
        <v>2005</v>
      </c>
      <c r="C1240" t="s">
        <v>265</v>
      </c>
      <c r="D1240">
        <v>142500</v>
      </c>
      <c r="E1240">
        <v>0.97402678604239223</v>
      </c>
      <c r="F1240" t="str">
        <f t="shared" si="19"/>
        <v>A2</v>
      </c>
    </row>
    <row r="1241" spans="1:6" x14ac:dyDescent="0.3">
      <c r="A1241">
        <v>1240</v>
      </c>
      <c r="B1241">
        <v>2006</v>
      </c>
      <c r="C1241" t="s">
        <v>265</v>
      </c>
      <c r="D1241">
        <v>265900</v>
      </c>
      <c r="E1241">
        <v>0.55816318693941236</v>
      </c>
      <c r="F1241" t="str">
        <f t="shared" si="19"/>
        <v>A2</v>
      </c>
    </row>
    <row r="1242" spans="1:6" x14ac:dyDescent="0.3">
      <c r="A1242">
        <v>1241</v>
      </c>
      <c r="B1242">
        <v>2003</v>
      </c>
      <c r="C1242" t="s">
        <v>265</v>
      </c>
      <c r="D1242">
        <v>224900</v>
      </c>
      <c r="E1242">
        <v>0.62692401158659661</v>
      </c>
      <c r="F1242" t="str">
        <f t="shared" si="19"/>
        <v>A2</v>
      </c>
    </row>
    <row r="1243" spans="1:6" x14ac:dyDescent="0.3">
      <c r="A1243">
        <v>1242</v>
      </c>
      <c r="B1243">
        <v>2007</v>
      </c>
      <c r="C1243" t="s">
        <v>265</v>
      </c>
      <c r="D1243">
        <v>248328</v>
      </c>
      <c r="E1243">
        <v>0.91870870049477682</v>
      </c>
      <c r="F1243" t="str">
        <f t="shared" si="19"/>
        <v>A2</v>
      </c>
    </row>
    <row r="1244" spans="1:6" x14ac:dyDescent="0.3">
      <c r="A1244">
        <v>1243</v>
      </c>
      <c r="B1244">
        <v>1974</v>
      </c>
      <c r="C1244" t="s">
        <v>265</v>
      </c>
      <c r="D1244">
        <v>170000</v>
      </c>
      <c r="E1244">
        <v>0.63249477702472146</v>
      </c>
      <c r="F1244" t="str">
        <f t="shared" si="19"/>
        <v>A2</v>
      </c>
    </row>
    <row r="1245" spans="1:6" x14ac:dyDescent="0.3">
      <c r="A1245">
        <v>1244</v>
      </c>
      <c r="B1245">
        <v>2006</v>
      </c>
      <c r="C1245" t="s">
        <v>265</v>
      </c>
      <c r="D1245">
        <v>465000</v>
      </c>
      <c r="E1245">
        <v>0.54815545689104916</v>
      </c>
      <c r="F1245" t="str">
        <f t="shared" si="19"/>
        <v>A2</v>
      </c>
    </row>
    <row r="1246" spans="1:6" x14ac:dyDescent="0.3">
      <c r="A1246">
        <v>1245</v>
      </c>
      <c r="B1246">
        <v>1929</v>
      </c>
      <c r="C1246" t="s">
        <v>264</v>
      </c>
      <c r="D1246">
        <v>230000</v>
      </c>
      <c r="E1246">
        <v>0.82671500654343832</v>
      </c>
      <c r="F1246" t="str">
        <f t="shared" si="19"/>
        <v>treatment</v>
      </c>
    </row>
    <row r="1247" spans="1:6" x14ac:dyDescent="0.3">
      <c r="A1247">
        <v>1246</v>
      </c>
      <c r="B1247">
        <v>1984</v>
      </c>
      <c r="C1247" t="s">
        <v>265</v>
      </c>
      <c r="D1247">
        <v>178000</v>
      </c>
      <c r="E1247">
        <v>0.44767081427162858</v>
      </c>
      <c r="F1247" t="str">
        <f t="shared" si="19"/>
        <v>A1</v>
      </c>
    </row>
    <row r="1248" spans="1:6" x14ac:dyDescent="0.3">
      <c r="A1248">
        <v>1247</v>
      </c>
      <c r="B1248">
        <v>2005</v>
      </c>
      <c r="C1248" t="s">
        <v>265</v>
      </c>
      <c r="D1248">
        <v>186500</v>
      </c>
      <c r="E1248">
        <v>0.76287100644192396</v>
      </c>
      <c r="F1248" t="str">
        <f t="shared" si="19"/>
        <v>A2</v>
      </c>
    </row>
    <row r="1249" spans="1:6" x14ac:dyDescent="0.3">
      <c r="A1249">
        <v>1248</v>
      </c>
      <c r="B1249">
        <v>1976</v>
      </c>
      <c r="C1249" t="s">
        <v>265</v>
      </c>
      <c r="D1249">
        <v>169900</v>
      </c>
      <c r="E1249">
        <v>0.36188556483578183</v>
      </c>
      <c r="F1249" t="str">
        <f t="shared" si="19"/>
        <v>A1</v>
      </c>
    </row>
    <row r="1250" spans="1:6" x14ac:dyDescent="0.3">
      <c r="A1250">
        <v>1249</v>
      </c>
      <c r="B1250">
        <v>1917</v>
      </c>
      <c r="C1250" t="s">
        <v>264</v>
      </c>
      <c r="D1250">
        <v>129500</v>
      </c>
      <c r="E1250">
        <v>0.82062611600801272</v>
      </c>
      <c r="F1250" t="str">
        <f t="shared" si="19"/>
        <v>treatment</v>
      </c>
    </row>
    <row r="1251" spans="1:6" x14ac:dyDescent="0.3">
      <c r="A1251">
        <v>1250</v>
      </c>
      <c r="B1251">
        <v>1950</v>
      </c>
      <c r="C1251" t="s">
        <v>264</v>
      </c>
      <c r="D1251">
        <v>119000</v>
      </c>
      <c r="E1251">
        <v>4.689529210596477E-2</v>
      </c>
      <c r="F1251" t="str">
        <f t="shared" si="19"/>
        <v>treatment</v>
      </c>
    </row>
    <row r="1252" spans="1:6" x14ac:dyDescent="0.3">
      <c r="A1252">
        <v>1251</v>
      </c>
      <c r="B1252">
        <v>1968</v>
      </c>
      <c r="C1252" t="s">
        <v>264</v>
      </c>
      <c r="D1252">
        <v>244000</v>
      </c>
      <c r="E1252">
        <v>0.58958846203310389</v>
      </c>
      <c r="F1252" t="str">
        <f t="shared" si="19"/>
        <v>treatment</v>
      </c>
    </row>
    <row r="1253" spans="1:6" x14ac:dyDescent="0.3">
      <c r="A1253">
        <v>1252</v>
      </c>
      <c r="B1253">
        <v>2003</v>
      </c>
      <c r="C1253" t="s">
        <v>265</v>
      </c>
      <c r="D1253">
        <v>171750</v>
      </c>
      <c r="E1253">
        <v>7.7664823457718302E-2</v>
      </c>
      <c r="F1253" t="str">
        <f t="shared" si="19"/>
        <v>A1</v>
      </c>
    </row>
    <row r="1254" spans="1:6" x14ac:dyDescent="0.3">
      <c r="A1254">
        <v>1253</v>
      </c>
      <c r="B1254">
        <v>1968</v>
      </c>
      <c r="C1254" t="s">
        <v>264</v>
      </c>
      <c r="D1254">
        <v>130000</v>
      </c>
      <c r="E1254">
        <v>0.23224289852085989</v>
      </c>
      <c r="F1254" t="str">
        <f t="shared" si="19"/>
        <v>treatment</v>
      </c>
    </row>
    <row r="1255" spans="1:6" x14ac:dyDescent="0.3">
      <c r="A1255">
        <v>1254</v>
      </c>
      <c r="B1255">
        <v>1974</v>
      </c>
      <c r="C1255" t="s">
        <v>265</v>
      </c>
      <c r="D1255">
        <v>294000</v>
      </c>
      <c r="E1255">
        <v>0.174077387726431</v>
      </c>
      <c r="F1255" t="str">
        <f t="shared" si="19"/>
        <v>A1</v>
      </c>
    </row>
    <row r="1256" spans="1:6" x14ac:dyDescent="0.3">
      <c r="A1256">
        <v>1255</v>
      </c>
      <c r="B1256">
        <v>2003</v>
      </c>
      <c r="C1256" t="s">
        <v>265</v>
      </c>
      <c r="D1256">
        <v>165400</v>
      </c>
      <c r="E1256">
        <v>0.24647464615648651</v>
      </c>
      <c r="F1256" t="str">
        <f t="shared" si="19"/>
        <v>A1</v>
      </c>
    </row>
    <row r="1257" spans="1:6" x14ac:dyDescent="0.3">
      <c r="A1257">
        <v>1256</v>
      </c>
      <c r="B1257">
        <v>1931</v>
      </c>
      <c r="C1257" t="s">
        <v>264</v>
      </c>
      <c r="D1257">
        <v>127500</v>
      </c>
      <c r="E1257">
        <v>3.8742281616994889E-2</v>
      </c>
      <c r="F1257" t="str">
        <f t="shared" si="19"/>
        <v>treatment</v>
      </c>
    </row>
    <row r="1258" spans="1:6" x14ac:dyDescent="0.3">
      <c r="A1258">
        <v>1257</v>
      </c>
      <c r="B1258">
        <v>1994</v>
      </c>
      <c r="C1258" t="s">
        <v>265</v>
      </c>
      <c r="D1258">
        <v>301500</v>
      </c>
      <c r="E1258">
        <v>0.15396974541693254</v>
      </c>
      <c r="F1258" t="str">
        <f t="shared" si="19"/>
        <v>A1</v>
      </c>
    </row>
    <row r="1259" spans="1:6" x14ac:dyDescent="0.3">
      <c r="A1259">
        <v>1258</v>
      </c>
      <c r="B1259">
        <v>1922</v>
      </c>
      <c r="C1259" t="s">
        <v>264</v>
      </c>
      <c r="D1259">
        <v>99900</v>
      </c>
      <c r="E1259">
        <v>0.24302165141234899</v>
      </c>
      <c r="F1259" t="str">
        <f t="shared" si="19"/>
        <v>treatment</v>
      </c>
    </row>
    <row r="1260" spans="1:6" x14ac:dyDescent="0.3">
      <c r="A1260">
        <v>1259</v>
      </c>
      <c r="B1260">
        <v>2005</v>
      </c>
      <c r="C1260" t="s">
        <v>265</v>
      </c>
      <c r="D1260">
        <v>190000</v>
      </c>
      <c r="E1260">
        <v>0.60824223262150867</v>
      </c>
      <c r="F1260" t="str">
        <f t="shared" si="19"/>
        <v>A2</v>
      </c>
    </row>
    <row r="1261" spans="1:6" x14ac:dyDescent="0.3">
      <c r="A1261">
        <v>1260</v>
      </c>
      <c r="B1261">
        <v>1969</v>
      </c>
      <c r="C1261" t="s">
        <v>264</v>
      </c>
      <c r="D1261">
        <v>151000</v>
      </c>
      <c r="E1261">
        <v>0.56378083992375982</v>
      </c>
      <c r="F1261" t="str">
        <f t="shared" si="19"/>
        <v>treatment</v>
      </c>
    </row>
    <row r="1262" spans="1:6" x14ac:dyDescent="0.3">
      <c r="A1262">
        <v>1261</v>
      </c>
      <c r="B1262">
        <v>1999</v>
      </c>
      <c r="C1262" t="s">
        <v>265</v>
      </c>
      <c r="D1262">
        <v>181000</v>
      </c>
      <c r="E1262">
        <v>0.62617239525106405</v>
      </c>
      <c r="F1262" t="str">
        <f t="shared" si="19"/>
        <v>A2</v>
      </c>
    </row>
    <row r="1263" spans="1:6" x14ac:dyDescent="0.3">
      <c r="A1263">
        <v>1262</v>
      </c>
      <c r="B1263">
        <v>1956</v>
      </c>
      <c r="C1263" t="s">
        <v>264</v>
      </c>
      <c r="D1263">
        <v>128900</v>
      </c>
      <c r="E1263">
        <v>0.325081058899792</v>
      </c>
      <c r="F1263" t="str">
        <f t="shared" si="19"/>
        <v>treatment</v>
      </c>
    </row>
    <row r="1264" spans="1:6" x14ac:dyDescent="0.3">
      <c r="A1264">
        <v>1263</v>
      </c>
      <c r="B1264">
        <v>1957</v>
      </c>
      <c r="C1264" t="s">
        <v>264</v>
      </c>
      <c r="D1264">
        <v>161500</v>
      </c>
      <c r="E1264">
        <v>0.39660443301786596</v>
      </c>
      <c r="F1264" t="str">
        <f t="shared" si="19"/>
        <v>treatment</v>
      </c>
    </row>
    <row r="1265" spans="1:6" x14ac:dyDescent="0.3">
      <c r="A1265">
        <v>1264</v>
      </c>
      <c r="B1265">
        <v>1919</v>
      </c>
      <c r="C1265" t="s">
        <v>264</v>
      </c>
      <c r="D1265">
        <v>180500</v>
      </c>
      <c r="E1265">
        <v>0.32724419838183472</v>
      </c>
      <c r="F1265" t="str">
        <f t="shared" si="19"/>
        <v>treatment</v>
      </c>
    </row>
    <row r="1266" spans="1:6" x14ac:dyDescent="0.3">
      <c r="A1266">
        <v>1265</v>
      </c>
      <c r="B1266">
        <v>1998</v>
      </c>
      <c r="C1266" t="s">
        <v>265</v>
      </c>
      <c r="D1266">
        <v>181000</v>
      </c>
      <c r="E1266">
        <v>0.64121961397846305</v>
      </c>
      <c r="F1266" t="str">
        <f t="shared" si="19"/>
        <v>A2</v>
      </c>
    </row>
    <row r="1267" spans="1:6" x14ac:dyDescent="0.3">
      <c r="A1267">
        <v>1266</v>
      </c>
      <c r="B1267">
        <v>1999</v>
      </c>
      <c r="C1267" t="s">
        <v>265</v>
      </c>
      <c r="D1267">
        <v>183900</v>
      </c>
      <c r="E1267">
        <v>0.77775222447197423</v>
      </c>
      <c r="F1267" t="str">
        <f t="shared" si="19"/>
        <v>A2</v>
      </c>
    </row>
    <row r="1268" spans="1:6" x14ac:dyDescent="0.3">
      <c r="A1268">
        <v>1267</v>
      </c>
      <c r="B1268">
        <v>1910</v>
      </c>
      <c r="C1268" t="s">
        <v>264</v>
      </c>
      <c r="D1268">
        <v>122000</v>
      </c>
      <c r="E1268">
        <v>0.53883145571542623</v>
      </c>
      <c r="F1268" t="str">
        <f t="shared" si="19"/>
        <v>treatment</v>
      </c>
    </row>
    <row r="1269" spans="1:6" x14ac:dyDescent="0.3">
      <c r="A1269">
        <v>1268</v>
      </c>
      <c r="B1269">
        <v>2008</v>
      </c>
      <c r="C1269" t="s">
        <v>265</v>
      </c>
      <c r="D1269">
        <v>378500</v>
      </c>
      <c r="E1269">
        <v>6.9597384213309077E-2</v>
      </c>
      <c r="F1269" t="str">
        <f t="shared" si="19"/>
        <v>A1</v>
      </c>
    </row>
    <row r="1270" spans="1:6" x14ac:dyDescent="0.3">
      <c r="A1270">
        <v>1269</v>
      </c>
      <c r="B1270">
        <v>1935</v>
      </c>
      <c r="C1270" t="s">
        <v>264</v>
      </c>
      <c r="D1270">
        <v>381000</v>
      </c>
      <c r="E1270">
        <v>0.27144984969781838</v>
      </c>
      <c r="F1270" t="str">
        <f t="shared" si="19"/>
        <v>treatment</v>
      </c>
    </row>
    <row r="1271" spans="1:6" x14ac:dyDescent="0.3">
      <c r="A1271">
        <v>1270</v>
      </c>
      <c r="B1271">
        <v>1958</v>
      </c>
      <c r="C1271" t="s">
        <v>264</v>
      </c>
      <c r="D1271">
        <v>144000</v>
      </c>
      <c r="E1271">
        <v>0.88641785515310956</v>
      </c>
      <c r="F1271" t="str">
        <f t="shared" si="19"/>
        <v>treatment</v>
      </c>
    </row>
    <row r="1272" spans="1:6" x14ac:dyDescent="0.3">
      <c r="A1272">
        <v>1271</v>
      </c>
      <c r="B1272">
        <v>1979</v>
      </c>
      <c r="C1272" t="s">
        <v>265</v>
      </c>
      <c r="D1272">
        <v>260000</v>
      </c>
      <c r="E1272">
        <v>0.27701053879002135</v>
      </c>
      <c r="F1272" t="str">
        <f t="shared" si="19"/>
        <v>A1</v>
      </c>
    </row>
    <row r="1273" spans="1:6" x14ac:dyDescent="0.3">
      <c r="A1273">
        <v>1272</v>
      </c>
      <c r="B1273">
        <v>1968</v>
      </c>
      <c r="C1273" t="s">
        <v>264</v>
      </c>
      <c r="D1273">
        <v>185750</v>
      </c>
      <c r="E1273">
        <v>0.91073392338163583</v>
      </c>
      <c r="F1273" t="str">
        <f t="shared" si="19"/>
        <v>treatment</v>
      </c>
    </row>
    <row r="1274" spans="1:6" x14ac:dyDescent="0.3">
      <c r="A1274">
        <v>1273</v>
      </c>
      <c r="B1274">
        <v>1965</v>
      </c>
      <c r="C1274" t="s">
        <v>264</v>
      </c>
      <c r="D1274">
        <v>137000</v>
      </c>
      <c r="E1274">
        <v>0.33785765402532242</v>
      </c>
      <c r="F1274" t="str">
        <f t="shared" si="19"/>
        <v>treatment</v>
      </c>
    </row>
    <row r="1275" spans="1:6" x14ac:dyDescent="0.3">
      <c r="A1275">
        <v>1274</v>
      </c>
      <c r="B1275">
        <v>1959</v>
      </c>
      <c r="C1275" t="s">
        <v>264</v>
      </c>
      <c r="D1275">
        <v>177000</v>
      </c>
      <c r="E1275">
        <v>0.78803928552593927</v>
      </c>
      <c r="F1275" t="str">
        <f t="shared" si="19"/>
        <v>treatment</v>
      </c>
    </row>
    <row r="1276" spans="1:6" x14ac:dyDescent="0.3">
      <c r="A1276">
        <v>1275</v>
      </c>
      <c r="B1276">
        <v>1910</v>
      </c>
      <c r="C1276" t="s">
        <v>264</v>
      </c>
      <c r="D1276">
        <v>139000</v>
      </c>
      <c r="E1276">
        <v>0.32284835482780427</v>
      </c>
      <c r="F1276" t="str">
        <f t="shared" si="19"/>
        <v>treatment</v>
      </c>
    </row>
    <row r="1277" spans="1:6" x14ac:dyDescent="0.3">
      <c r="A1277">
        <v>1276</v>
      </c>
      <c r="B1277">
        <v>1948</v>
      </c>
      <c r="C1277" t="s">
        <v>264</v>
      </c>
      <c r="D1277">
        <v>137000</v>
      </c>
      <c r="E1277">
        <v>0.90853462278205832</v>
      </c>
      <c r="F1277" t="str">
        <f t="shared" si="19"/>
        <v>treatment</v>
      </c>
    </row>
    <row r="1278" spans="1:6" x14ac:dyDescent="0.3">
      <c r="A1278">
        <v>1277</v>
      </c>
      <c r="B1278">
        <v>1972</v>
      </c>
      <c r="C1278" t="s">
        <v>264</v>
      </c>
      <c r="D1278">
        <v>162000</v>
      </c>
      <c r="E1278">
        <v>0.83156430135464043</v>
      </c>
      <c r="F1278" t="str">
        <f t="shared" si="19"/>
        <v>treatment</v>
      </c>
    </row>
    <row r="1279" spans="1:6" x14ac:dyDescent="0.3">
      <c r="A1279">
        <v>1278</v>
      </c>
      <c r="B1279">
        <v>1967</v>
      </c>
      <c r="C1279" t="s">
        <v>264</v>
      </c>
      <c r="D1279">
        <v>197900</v>
      </c>
      <c r="E1279">
        <v>0.59602849357679566</v>
      </c>
      <c r="F1279" t="str">
        <f t="shared" si="19"/>
        <v>treatment</v>
      </c>
    </row>
    <row r="1280" spans="1:6" x14ac:dyDescent="0.3">
      <c r="A1280">
        <v>1279</v>
      </c>
      <c r="B1280">
        <v>2002</v>
      </c>
      <c r="C1280" t="s">
        <v>265</v>
      </c>
      <c r="D1280">
        <v>237000</v>
      </c>
      <c r="E1280">
        <v>0.5220927315362619</v>
      </c>
      <c r="F1280" t="str">
        <f t="shared" si="19"/>
        <v>A2</v>
      </c>
    </row>
    <row r="1281" spans="1:6" x14ac:dyDescent="0.3">
      <c r="A1281">
        <v>1280</v>
      </c>
      <c r="B1281">
        <v>1920</v>
      </c>
      <c r="C1281" t="s">
        <v>264</v>
      </c>
      <c r="D1281">
        <v>68400</v>
      </c>
      <c r="E1281">
        <v>0.5053387207622777</v>
      </c>
      <c r="F1281" t="str">
        <f t="shared" si="19"/>
        <v>treatment</v>
      </c>
    </row>
    <row r="1282" spans="1:6" x14ac:dyDescent="0.3">
      <c r="A1282">
        <v>1281</v>
      </c>
      <c r="B1282">
        <v>2002</v>
      </c>
      <c r="C1282" t="s">
        <v>265</v>
      </c>
      <c r="D1282">
        <v>227000</v>
      </c>
      <c r="E1282">
        <v>0.37757872140056714</v>
      </c>
      <c r="F1282" t="str">
        <f t="shared" si="19"/>
        <v>A1</v>
      </c>
    </row>
    <row r="1283" spans="1:6" x14ac:dyDescent="0.3">
      <c r="A1283">
        <v>1282</v>
      </c>
      <c r="B1283">
        <v>1990</v>
      </c>
      <c r="C1283" t="s">
        <v>265</v>
      </c>
      <c r="D1283">
        <v>180000</v>
      </c>
      <c r="E1283">
        <v>0.48553604978278309</v>
      </c>
      <c r="F1283" t="str">
        <f t="shared" ref="F1283:F1346" si="20">IF(AND(E1283&lt;0.5,C1283="control"),"A1",
    IF(AND(E1283&gt;0.5,C1283="control"),"A2",
    "treatment"))</f>
        <v>A1</v>
      </c>
    </row>
    <row r="1284" spans="1:6" x14ac:dyDescent="0.3">
      <c r="A1284">
        <v>1283</v>
      </c>
      <c r="B1284">
        <v>1977</v>
      </c>
      <c r="C1284" t="s">
        <v>265</v>
      </c>
      <c r="D1284">
        <v>150500</v>
      </c>
      <c r="E1284">
        <v>0.21609298701884283</v>
      </c>
      <c r="F1284" t="str">
        <f t="shared" si="20"/>
        <v>A1</v>
      </c>
    </row>
    <row r="1285" spans="1:6" x14ac:dyDescent="0.3">
      <c r="A1285">
        <v>1284</v>
      </c>
      <c r="B1285">
        <v>1971</v>
      </c>
      <c r="C1285" t="s">
        <v>264</v>
      </c>
      <c r="D1285">
        <v>139000</v>
      </c>
      <c r="E1285">
        <v>0.29078768352626239</v>
      </c>
      <c r="F1285" t="str">
        <f t="shared" si="20"/>
        <v>treatment</v>
      </c>
    </row>
    <row r="1286" spans="1:6" x14ac:dyDescent="0.3">
      <c r="A1286">
        <v>1285</v>
      </c>
      <c r="B1286">
        <v>1919</v>
      </c>
      <c r="C1286" t="s">
        <v>264</v>
      </c>
      <c r="D1286">
        <v>169000</v>
      </c>
      <c r="E1286">
        <v>0.1115325858673335</v>
      </c>
      <c r="F1286" t="str">
        <f t="shared" si="20"/>
        <v>treatment</v>
      </c>
    </row>
    <row r="1287" spans="1:6" x14ac:dyDescent="0.3">
      <c r="A1287">
        <v>1286</v>
      </c>
      <c r="B1287">
        <v>1939</v>
      </c>
      <c r="C1287" t="s">
        <v>264</v>
      </c>
      <c r="D1287">
        <v>132500</v>
      </c>
      <c r="E1287">
        <v>0.5339016165155176</v>
      </c>
      <c r="F1287" t="str">
        <f t="shared" si="20"/>
        <v>treatment</v>
      </c>
    </row>
    <row r="1288" spans="1:6" x14ac:dyDescent="0.3">
      <c r="A1288">
        <v>1287</v>
      </c>
      <c r="B1288">
        <v>1963</v>
      </c>
      <c r="C1288" t="s">
        <v>264</v>
      </c>
      <c r="D1288">
        <v>143000</v>
      </c>
      <c r="E1288">
        <v>0.50507913173222141</v>
      </c>
      <c r="F1288" t="str">
        <f t="shared" si="20"/>
        <v>treatment</v>
      </c>
    </row>
    <row r="1289" spans="1:6" x14ac:dyDescent="0.3">
      <c r="A1289">
        <v>1288</v>
      </c>
      <c r="B1289">
        <v>1964</v>
      </c>
      <c r="C1289" t="s">
        <v>264</v>
      </c>
      <c r="D1289">
        <v>190000</v>
      </c>
      <c r="E1289">
        <v>0.96782030114907502</v>
      </c>
      <c r="F1289" t="str">
        <f t="shared" si="20"/>
        <v>treatment</v>
      </c>
    </row>
    <row r="1290" spans="1:6" x14ac:dyDescent="0.3">
      <c r="A1290">
        <v>1289</v>
      </c>
      <c r="B1290">
        <v>2000</v>
      </c>
      <c r="C1290" t="s">
        <v>265</v>
      </c>
      <c r="D1290">
        <v>278000</v>
      </c>
      <c r="E1290">
        <v>0.69592705052607162</v>
      </c>
      <c r="F1290" t="str">
        <f t="shared" si="20"/>
        <v>A2</v>
      </c>
    </row>
    <row r="1291" spans="1:6" x14ac:dyDescent="0.3">
      <c r="A1291">
        <v>1290</v>
      </c>
      <c r="B1291">
        <v>2006</v>
      </c>
      <c r="C1291" t="s">
        <v>265</v>
      </c>
      <c r="D1291">
        <v>281000</v>
      </c>
      <c r="E1291">
        <v>0.20444430238592626</v>
      </c>
      <c r="F1291" t="str">
        <f t="shared" si="20"/>
        <v>A1</v>
      </c>
    </row>
    <row r="1292" spans="1:6" x14ac:dyDescent="0.3">
      <c r="A1292">
        <v>1291</v>
      </c>
      <c r="B1292">
        <v>1964</v>
      </c>
      <c r="C1292" t="s">
        <v>264</v>
      </c>
      <c r="D1292">
        <v>180500</v>
      </c>
      <c r="E1292">
        <v>0.8779828629781391</v>
      </c>
      <c r="F1292" t="str">
        <f t="shared" si="20"/>
        <v>treatment</v>
      </c>
    </row>
    <row r="1293" spans="1:6" x14ac:dyDescent="0.3">
      <c r="A1293">
        <v>1292</v>
      </c>
      <c r="B1293">
        <v>1972</v>
      </c>
      <c r="C1293" t="s">
        <v>264</v>
      </c>
      <c r="D1293">
        <v>119500</v>
      </c>
      <c r="E1293">
        <v>0.31226447062280871</v>
      </c>
      <c r="F1293" t="str">
        <f t="shared" si="20"/>
        <v>treatment</v>
      </c>
    </row>
    <row r="1294" spans="1:6" x14ac:dyDescent="0.3">
      <c r="A1294">
        <v>1293</v>
      </c>
      <c r="B1294">
        <v>1892</v>
      </c>
      <c r="C1294" t="s">
        <v>264</v>
      </c>
      <c r="D1294">
        <v>107500</v>
      </c>
      <c r="E1294">
        <v>0.74923018897840665</v>
      </c>
      <c r="F1294" t="str">
        <f t="shared" si="20"/>
        <v>treatment</v>
      </c>
    </row>
    <row r="1295" spans="1:6" x14ac:dyDescent="0.3">
      <c r="A1295">
        <v>1294</v>
      </c>
      <c r="B1295">
        <v>1976</v>
      </c>
      <c r="C1295" t="s">
        <v>265</v>
      </c>
      <c r="D1295">
        <v>162900</v>
      </c>
      <c r="E1295">
        <v>0.53714632906801352</v>
      </c>
      <c r="F1295" t="str">
        <f t="shared" si="20"/>
        <v>A2</v>
      </c>
    </row>
    <row r="1296" spans="1:6" x14ac:dyDescent="0.3">
      <c r="A1296">
        <v>1295</v>
      </c>
      <c r="B1296">
        <v>1955</v>
      </c>
      <c r="C1296" t="s">
        <v>264</v>
      </c>
      <c r="D1296">
        <v>115000</v>
      </c>
      <c r="E1296">
        <v>0.9046130082020728</v>
      </c>
      <c r="F1296" t="str">
        <f t="shared" si="20"/>
        <v>treatment</v>
      </c>
    </row>
    <row r="1297" spans="1:6" x14ac:dyDescent="0.3">
      <c r="A1297">
        <v>1296</v>
      </c>
      <c r="B1297">
        <v>1968</v>
      </c>
      <c r="C1297" t="s">
        <v>264</v>
      </c>
      <c r="D1297">
        <v>138500</v>
      </c>
      <c r="E1297">
        <v>0.29411847991034046</v>
      </c>
      <c r="F1297" t="str">
        <f t="shared" si="20"/>
        <v>treatment</v>
      </c>
    </row>
    <row r="1298" spans="1:6" x14ac:dyDescent="0.3">
      <c r="A1298">
        <v>1297</v>
      </c>
      <c r="B1298">
        <v>1963</v>
      </c>
      <c r="C1298" t="s">
        <v>264</v>
      </c>
      <c r="D1298">
        <v>155000</v>
      </c>
      <c r="E1298">
        <v>0.46434521877874824</v>
      </c>
      <c r="F1298" t="str">
        <f t="shared" si="20"/>
        <v>treatment</v>
      </c>
    </row>
    <row r="1299" spans="1:6" x14ac:dyDescent="0.3">
      <c r="A1299">
        <v>1298</v>
      </c>
      <c r="B1299">
        <v>2005</v>
      </c>
      <c r="C1299" t="s">
        <v>265</v>
      </c>
      <c r="D1299">
        <v>140000</v>
      </c>
      <c r="E1299">
        <v>0.77581629879360658</v>
      </c>
      <c r="F1299" t="str">
        <f t="shared" si="20"/>
        <v>A2</v>
      </c>
    </row>
    <row r="1300" spans="1:6" x14ac:dyDescent="0.3">
      <c r="A1300">
        <v>1299</v>
      </c>
      <c r="B1300">
        <v>2008</v>
      </c>
      <c r="C1300" t="s">
        <v>265</v>
      </c>
      <c r="D1300">
        <v>160000</v>
      </c>
      <c r="E1300">
        <v>0.17436887111540389</v>
      </c>
      <c r="F1300" t="str">
        <f t="shared" si="20"/>
        <v>A1</v>
      </c>
    </row>
    <row r="1301" spans="1:6" x14ac:dyDescent="0.3">
      <c r="A1301">
        <v>1300</v>
      </c>
      <c r="B1301">
        <v>1959</v>
      </c>
      <c r="C1301" t="s">
        <v>264</v>
      </c>
      <c r="D1301">
        <v>154000</v>
      </c>
      <c r="E1301">
        <v>0.1155289713235208</v>
      </c>
      <c r="F1301" t="str">
        <f t="shared" si="20"/>
        <v>treatment</v>
      </c>
    </row>
    <row r="1302" spans="1:6" x14ac:dyDescent="0.3">
      <c r="A1302">
        <v>1301</v>
      </c>
      <c r="B1302">
        <v>1999</v>
      </c>
      <c r="C1302" t="s">
        <v>265</v>
      </c>
      <c r="D1302">
        <v>225000</v>
      </c>
      <c r="E1302">
        <v>3.7985293276802445E-2</v>
      </c>
      <c r="F1302" t="str">
        <f t="shared" si="20"/>
        <v>A1</v>
      </c>
    </row>
    <row r="1303" spans="1:6" x14ac:dyDescent="0.3">
      <c r="A1303">
        <v>1302</v>
      </c>
      <c r="B1303">
        <v>1942</v>
      </c>
      <c r="C1303" t="s">
        <v>264</v>
      </c>
      <c r="D1303">
        <v>177500</v>
      </c>
      <c r="E1303">
        <v>1.4749601776667398E-2</v>
      </c>
      <c r="F1303" t="str">
        <f t="shared" si="20"/>
        <v>treatment</v>
      </c>
    </row>
    <row r="1304" spans="1:6" x14ac:dyDescent="0.3">
      <c r="A1304">
        <v>1303</v>
      </c>
      <c r="B1304">
        <v>1994</v>
      </c>
      <c r="C1304" t="s">
        <v>265</v>
      </c>
      <c r="D1304">
        <v>290000</v>
      </c>
      <c r="E1304">
        <v>0.14330844684558008</v>
      </c>
      <c r="F1304" t="str">
        <f t="shared" si="20"/>
        <v>A1</v>
      </c>
    </row>
    <row r="1305" spans="1:6" x14ac:dyDescent="0.3">
      <c r="A1305">
        <v>1304</v>
      </c>
      <c r="B1305">
        <v>2005</v>
      </c>
      <c r="C1305" t="s">
        <v>265</v>
      </c>
      <c r="D1305">
        <v>232000</v>
      </c>
      <c r="E1305">
        <v>0.81312332499838258</v>
      </c>
      <c r="F1305" t="str">
        <f t="shared" si="20"/>
        <v>A2</v>
      </c>
    </row>
    <row r="1306" spans="1:6" x14ac:dyDescent="0.3">
      <c r="A1306">
        <v>1305</v>
      </c>
      <c r="B1306">
        <v>2004</v>
      </c>
      <c r="C1306" t="s">
        <v>265</v>
      </c>
      <c r="D1306">
        <v>130000</v>
      </c>
      <c r="E1306">
        <v>0.5403792780913026</v>
      </c>
      <c r="F1306" t="str">
        <f t="shared" si="20"/>
        <v>A2</v>
      </c>
    </row>
    <row r="1307" spans="1:6" x14ac:dyDescent="0.3">
      <c r="A1307">
        <v>1306</v>
      </c>
      <c r="B1307">
        <v>2006</v>
      </c>
      <c r="C1307" t="s">
        <v>265</v>
      </c>
      <c r="D1307">
        <v>325000</v>
      </c>
      <c r="E1307">
        <v>0.26714455331179821</v>
      </c>
      <c r="F1307" t="str">
        <f t="shared" si="20"/>
        <v>A1</v>
      </c>
    </row>
    <row r="1308" spans="1:6" x14ac:dyDescent="0.3">
      <c r="A1308">
        <v>1307</v>
      </c>
      <c r="B1308">
        <v>2005</v>
      </c>
      <c r="C1308" t="s">
        <v>265</v>
      </c>
      <c r="D1308">
        <v>202500</v>
      </c>
      <c r="E1308">
        <v>0.78829420767476488</v>
      </c>
      <c r="F1308" t="str">
        <f t="shared" si="20"/>
        <v>A2</v>
      </c>
    </row>
    <row r="1309" spans="1:6" x14ac:dyDescent="0.3">
      <c r="A1309">
        <v>1308</v>
      </c>
      <c r="B1309">
        <v>1994</v>
      </c>
      <c r="C1309" t="s">
        <v>265</v>
      </c>
      <c r="D1309">
        <v>138000</v>
      </c>
      <c r="E1309">
        <v>5.646361718897619E-2</v>
      </c>
      <c r="F1309" t="str">
        <f t="shared" si="20"/>
        <v>A1</v>
      </c>
    </row>
    <row r="1310" spans="1:6" x14ac:dyDescent="0.3">
      <c r="A1310">
        <v>1309</v>
      </c>
      <c r="B1310">
        <v>1948</v>
      </c>
      <c r="C1310" t="s">
        <v>264</v>
      </c>
      <c r="D1310">
        <v>147000</v>
      </c>
      <c r="E1310">
        <v>0.62608902434700608</v>
      </c>
      <c r="F1310" t="str">
        <f t="shared" si="20"/>
        <v>treatment</v>
      </c>
    </row>
    <row r="1311" spans="1:6" x14ac:dyDescent="0.3">
      <c r="A1311">
        <v>1310</v>
      </c>
      <c r="B1311">
        <v>1991</v>
      </c>
      <c r="C1311" t="s">
        <v>265</v>
      </c>
      <c r="D1311">
        <v>179200</v>
      </c>
      <c r="E1311">
        <v>0.42166776778968551</v>
      </c>
      <c r="F1311" t="str">
        <f t="shared" si="20"/>
        <v>A1</v>
      </c>
    </row>
    <row r="1312" spans="1:6" x14ac:dyDescent="0.3">
      <c r="A1312">
        <v>1311</v>
      </c>
      <c r="B1312">
        <v>1959</v>
      </c>
      <c r="C1312" t="s">
        <v>264</v>
      </c>
      <c r="D1312">
        <v>335000</v>
      </c>
      <c r="E1312">
        <v>0.59600004101275317</v>
      </c>
      <c r="F1312" t="str">
        <f t="shared" si="20"/>
        <v>treatment</v>
      </c>
    </row>
    <row r="1313" spans="1:6" x14ac:dyDescent="0.3">
      <c r="A1313">
        <v>1312</v>
      </c>
      <c r="B1313">
        <v>2005</v>
      </c>
      <c r="C1313" t="s">
        <v>265</v>
      </c>
      <c r="D1313">
        <v>203000</v>
      </c>
      <c r="E1313">
        <v>0.732164487257987</v>
      </c>
      <c r="F1313" t="str">
        <f t="shared" si="20"/>
        <v>A2</v>
      </c>
    </row>
    <row r="1314" spans="1:6" x14ac:dyDescent="0.3">
      <c r="A1314">
        <v>1313</v>
      </c>
      <c r="B1314">
        <v>1990</v>
      </c>
      <c r="C1314" t="s">
        <v>265</v>
      </c>
      <c r="D1314">
        <v>302000</v>
      </c>
      <c r="E1314">
        <v>0.25485700679986079</v>
      </c>
      <c r="F1314" t="str">
        <f t="shared" si="20"/>
        <v>A1</v>
      </c>
    </row>
    <row r="1315" spans="1:6" x14ac:dyDescent="0.3">
      <c r="A1315">
        <v>1314</v>
      </c>
      <c r="B1315">
        <v>1999</v>
      </c>
      <c r="C1315" t="s">
        <v>265</v>
      </c>
      <c r="D1315">
        <v>333168</v>
      </c>
      <c r="E1315">
        <v>0.54942433530426815</v>
      </c>
      <c r="F1315" t="str">
        <f t="shared" si="20"/>
        <v>A2</v>
      </c>
    </row>
    <row r="1316" spans="1:6" x14ac:dyDescent="0.3">
      <c r="A1316">
        <v>1315</v>
      </c>
      <c r="B1316">
        <v>1954</v>
      </c>
      <c r="C1316" t="s">
        <v>264</v>
      </c>
      <c r="D1316">
        <v>119000</v>
      </c>
      <c r="E1316">
        <v>0.15314079325648178</v>
      </c>
      <c r="F1316" t="str">
        <f t="shared" si="20"/>
        <v>treatment</v>
      </c>
    </row>
    <row r="1317" spans="1:6" x14ac:dyDescent="0.3">
      <c r="A1317">
        <v>1316</v>
      </c>
      <c r="B1317">
        <v>1969</v>
      </c>
      <c r="C1317" t="s">
        <v>264</v>
      </c>
      <c r="D1317">
        <v>206900</v>
      </c>
      <c r="E1317">
        <v>0.3849286643904134</v>
      </c>
      <c r="F1317" t="str">
        <f t="shared" si="20"/>
        <v>treatment</v>
      </c>
    </row>
    <row r="1318" spans="1:6" x14ac:dyDescent="0.3">
      <c r="A1318">
        <v>1317</v>
      </c>
      <c r="B1318">
        <v>2008</v>
      </c>
      <c r="C1318" t="s">
        <v>265</v>
      </c>
      <c r="D1318">
        <v>295493</v>
      </c>
      <c r="E1318">
        <v>0.20887753170326584</v>
      </c>
      <c r="F1318" t="str">
        <f t="shared" si="20"/>
        <v>A1</v>
      </c>
    </row>
    <row r="1319" spans="1:6" x14ac:dyDescent="0.3">
      <c r="A1319">
        <v>1318</v>
      </c>
      <c r="B1319">
        <v>2006</v>
      </c>
      <c r="C1319" t="s">
        <v>265</v>
      </c>
      <c r="D1319">
        <v>208900</v>
      </c>
      <c r="E1319">
        <v>0.41288177485920452</v>
      </c>
      <c r="F1319" t="str">
        <f t="shared" si="20"/>
        <v>A1</v>
      </c>
    </row>
    <row r="1320" spans="1:6" x14ac:dyDescent="0.3">
      <c r="A1320">
        <v>1319</v>
      </c>
      <c r="B1320">
        <v>2001</v>
      </c>
      <c r="C1320" t="s">
        <v>265</v>
      </c>
      <c r="D1320">
        <v>275000</v>
      </c>
      <c r="E1320">
        <v>0.50571714713767824</v>
      </c>
      <c r="F1320" t="str">
        <f t="shared" si="20"/>
        <v>A2</v>
      </c>
    </row>
    <row r="1321" spans="1:6" x14ac:dyDescent="0.3">
      <c r="A1321">
        <v>1320</v>
      </c>
      <c r="B1321">
        <v>1954</v>
      </c>
      <c r="C1321" t="s">
        <v>264</v>
      </c>
      <c r="D1321">
        <v>111000</v>
      </c>
      <c r="E1321">
        <v>0.4326411913266951</v>
      </c>
      <c r="F1321" t="str">
        <f t="shared" si="20"/>
        <v>treatment</v>
      </c>
    </row>
    <row r="1322" spans="1:6" x14ac:dyDescent="0.3">
      <c r="A1322">
        <v>1321</v>
      </c>
      <c r="B1322">
        <v>1957</v>
      </c>
      <c r="C1322" t="s">
        <v>264</v>
      </c>
      <c r="D1322">
        <v>156500</v>
      </c>
      <c r="E1322">
        <v>0.87781383227719079</v>
      </c>
      <c r="F1322" t="str">
        <f t="shared" si="20"/>
        <v>treatment</v>
      </c>
    </row>
    <row r="1323" spans="1:6" x14ac:dyDescent="0.3">
      <c r="A1323">
        <v>1322</v>
      </c>
      <c r="B1323">
        <v>1949</v>
      </c>
      <c r="C1323" t="s">
        <v>264</v>
      </c>
      <c r="D1323">
        <v>72500</v>
      </c>
      <c r="E1323">
        <v>0.98927518138288517</v>
      </c>
      <c r="F1323" t="str">
        <f t="shared" si="20"/>
        <v>treatment</v>
      </c>
    </row>
    <row r="1324" spans="1:6" x14ac:dyDescent="0.3">
      <c r="A1324">
        <v>1323</v>
      </c>
      <c r="B1324">
        <v>1992</v>
      </c>
      <c r="C1324" t="s">
        <v>265</v>
      </c>
      <c r="D1324">
        <v>190000</v>
      </c>
      <c r="E1324">
        <v>0.13010583152934052</v>
      </c>
      <c r="F1324" t="str">
        <f t="shared" si="20"/>
        <v>A1</v>
      </c>
    </row>
    <row r="1325" spans="1:6" x14ac:dyDescent="0.3">
      <c r="A1325">
        <v>1324</v>
      </c>
      <c r="B1325">
        <v>1940</v>
      </c>
      <c r="C1325" t="s">
        <v>264</v>
      </c>
      <c r="D1325">
        <v>82500</v>
      </c>
      <c r="E1325">
        <v>0.70382639974359462</v>
      </c>
      <c r="F1325" t="str">
        <f t="shared" si="20"/>
        <v>treatment</v>
      </c>
    </row>
    <row r="1326" spans="1:6" x14ac:dyDescent="0.3">
      <c r="A1326">
        <v>1325</v>
      </c>
      <c r="B1326">
        <v>2006</v>
      </c>
      <c r="C1326" t="s">
        <v>265</v>
      </c>
      <c r="D1326">
        <v>147000</v>
      </c>
      <c r="E1326">
        <v>7.0513721929432283E-2</v>
      </c>
      <c r="F1326" t="str">
        <f t="shared" si="20"/>
        <v>A1</v>
      </c>
    </row>
    <row r="1327" spans="1:6" x14ac:dyDescent="0.3">
      <c r="A1327">
        <v>1326</v>
      </c>
      <c r="B1327">
        <v>1922</v>
      </c>
      <c r="C1327" t="s">
        <v>264</v>
      </c>
      <c r="D1327">
        <v>55000</v>
      </c>
      <c r="E1327">
        <v>0.39239981774797061</v>
      </c>
      <c r="F1327" t="str">
        <f t="shared" si="20"/>
        <v>treatment</v>
      </c>
    </row>
    <row r="1328" spans="1:6" x14ac:dyDescent="0.3">
      <c r="A1328">
        <v>1327</v>
      </c>
      <c r="B1328">
        <v>1931</v>
      </c>
      <c r="C1328" t="s">
        <v>264</v>
      </c>
      <c r="D1328">
        <v>79000</v>
      </c>
      <c r="E1328">
        <v>0.73639099328951207</v>
      </c>
      <c r="F1328" t="str">
        <f t="shared" si="20"/>
        <v>treatment</v>
      </c>
    </row>
    <row r="1329" spans="1:6" x14ac:dyDescent="0.3">
      <c r="A1329">
        <v>1328</v>
      </c>
      <c r="B1329">
        <v>1982</v>
      </c>
      <c r="C1329" t="s">
        <v>265</v>
      </c>
      <c r="D1329">
        <v>130500</v>
      </c>
      <c r="E1329">
        <v>0.10171326845151107</v>
      </c>
      <c r="F1329" t="str">
        <f t="shared" si="20"/>
        <v>A1</v>
      </c>
    </row>
    <row r="1330" spans="1:6" x14ac:dyDescent="0.3">
      <c r="A1330">
        <v>1329</v>
      </c>
      <c r="B1330">
        <v>1920</v>
      </c>
      <c r="C1330" t="s">
        <v>264</v>
      </c>
      <c r="D1330">
        <v>256000</v>
      </c>
      <c r="E1330">
        <v>6.2627711745053327E-2</v>
      </c>
      <c r="F1330" t="str">
        <f t="shared" si="20"/>
        <v>treatment</v>
      </c>
    </row>
    <row r="1331" spans="1:6" x14ac:dyDescent="0.3">
      <c r="A1331">
        <v>1330</v>
      </c>
      <c r="B1331">
        <v>1998</v>
      </c>
      <c r="C1331" t="s">
        <v>265</v>
      </c>
      <c r="D1331">
        <v>176500</v>
      </c>
      <c r="E1331">
        <v>0.12635066218067637</v>
      </c>
      <c r="F1331" t="str">
        <f t="shared" si="20"/>
        <v>A1</v>
      </c>
    </row>
    <row r="1332" spans="1:6" x14ac:dyDescent="0.3">
      <c r="A1332">
        <v>1331</v>
      </c>
      <c r="B1332">
        <v>2006</v>
      </c>
      <c r="C1332" t="s">
        <v>265</v>
      </c>
      <c r="D1332">
        <v>227000</v>
      </c>
      <c r="E1332">
        <v>0.8734412114015484</v>
      </c>
      <c r="F1332" t="str">
        <f t="shared" si="20"/>
        <v>A2</v>
      </c>
    </row>
    <row r="1333" spans="1:6" x14ac:dyDescent="0.3">
      <c r="A1333">
        <v>1332</v>
      </c>
      <c r="B1333">
        <v>1976</v>
      </c>
      <c r="C1333" t="s">
        <v>265</v>
      </c>
      <c r="D1333">
        <v>132500</v>
      </c>
      <c r="E1333">
        <v>0.28489550313657752</v>
      </c>
      <c r="F1333" t="str">
        <f t="shared" si="20"/>
        <v>A1</v>
      </c>
    </row>
    <row r="1334" spans="1:6" x14ac:dyDescent="0.3">
      <c r="A1334">
        <v>1333</v>
      </c>
      <c r="B1334">
        <v>1938</v>
      </c>
      <c r="C1334" t="s">
        <v>264</v>
      </c>
      <c r="D1334">
        <v>100000</v>
      </c>
      <c r="E1334">
        <v>0.51560389469548784</v>
      </c>
      <c r="F1334" t="str">
        <f t="shared" si="20"/>
        <v>treatment</v>
      </c>
    </row>
    <row r="1335" spans="1:6" x14ac:dyDescent="0.3">
      <c r="A1335">
        <v>1334</v>
      </c>
      <c r="B1335">
        <v>1938</v>
      </c>
      <c r="C1335" t="s">
        <v>264</v>
      </c>
      <c r="D1335">
        <v>125500</v>
      </c>
      <c r="E1335">
        <v>0.76604216637887201</v>
      </c>
      <c r="F1335" t="str">
        <f t="shared" si="20"/>
        <v>treatment</v>
      </c>
    </row>
    <row r="1336" spans="1:6" x14ac:dyDescent="0.3">
      <c r="A1336">
        <v>1335</v>
      </c>
      <c r="B1336">
        <v>1970</v>
      </c>
      <c r="C1336" t="s">
        <v>264</v>
      </c>
      <c r="D1336">
        <v>125000</v>
      </c>
      <c r="E1336">
        <v>0.80164835537610468</v>
      </c>
      <c r="F1336" t="str">
        <f t="shared" si="20"/>
        <v>treatment</v>
      </c>
    </row>
    <row r="1337" spans="1:6" x14ac:dyDescent="0.3">
      <c r="A1337">
        <v>1336</v>
      </c>
      <c r="B1337">
        <v>1977</v>
      </c>
      <c r="C1337" t="s">
        <v>265</v>
      </c>
      <c r="D1337">
        <v>167900</v>
      </c>
      <c r="E1337">
        <v>0.213568687804643</v>
      </c>
      <c r="F1337" t="str">
        <f t="shared" si="20"/>
        <v>A1</v>
      </c>
    </row>
    <row r="1338" spans="1:6" x14ac:dyDescent="0.3">
      <c r="A1338">
        <v>1337</v>
      </c>
      <c r="B1338">
        <v>1973</v>
      </c>
      <c r="C1338" t="s">
        <v>265</v>
      </c>
      <c r="D1338">
        <v>135000</v>
      </c>
      <c r="E1338">
        <v>0.4259903058662079</v>
      </c>
      <c r="F1338" t="str">
        <f t="shared" si="20"/>
        <v>A1</v>
      </c>
    </row>
    <row r="1339" spans="1:6" x14ac:dyDescent="0.3">
      <c r="A1339">
        <v>1338</v>
      </c>
      <c r="B1339">
        <v>1941</v>
      </c>
      <c r="C1339" t="s">
        <v>264</v>
      </c>
      <c r="D1339">
        <v>52500</v>
      </c>
      <c r="E1339">
        <v>0.49867446972568241</v>
      </c>
      <c r="F1339" t="str">
        <f t="shared" si="20"/>
        <v>treatment</v>
      </c>
    </row>
    <row r="1340" spans="1:6" x14ac:dyDescent="0.3">
      <c r="A1340">
        <v>1339</v>
      </c>
      <c r="B1340">
        <v>2002</v>
      </c>
      <c r="C1340" t="s">
        <v>265</v>
      </c>
      <c r="D1340">
        <v>200000</v>
      </c>
      <c r="E1340">
        <v>0.60079193966905098</v>
      </c>
      <c r="F1340" t="str">
        <f t="shared" si="20"/>
        <v>A2</v>
      </c>
    </row>
    <row r="1341" spans="1:6" x14ac:dyDescent="0.3">
      <c r="A1341">
        <v>1340</v>
      </c>
      <c r="B1341">
        <v>1972</v>
      </c>
      <c r="C1341" t="s">
        <v>264</v>
      </c>
      <c r="D1341">
        <v>128500</v>
      </c>
      <c r="E1341">
        <v>0.58447341550756315</v>
      </c>
      <c r="F1341" t="str">
        <f t="shared" si="20"/>
        <v>treatment</v>
      </c>
    </row>
    <row r="1342" spans="1:6" x14ac:dyDescent="0.3">
      <c r="A1342">
        <v>1341</v>
      </c>
      <c r="B1342">
        <v>1971</v>
      </c>
      <c r="C1342" t="s">
        <v>264</v>
      </c>
      <c r="D1342">
        <v>123000</v>
      </c>
      <c r="E1342">
        <v>0.29393780702903116</v>
      </c>
      <c r="F1342" t="str">
        <f t="shared" si="20"/>
        <v>treatment</v>
      </c>
    </row>
    <row r="1343" spans="1:6" x14ac:dyDescent="0.3">
      <c r="A1343">
        <v>1342</v>
      </c>
      <c r="B1343">
        <v>2003</v>
      </c>
      <c r="C1343" t="s">
        <v>265</v>
      </c>
      <c r="D1343">
        <v>155000</v>
      </c>
      <c r="E1343">
        <v>0.99664274697376287</v>
      </c>
      <c r="F1343" t="str">
        <f t="shared" si="20"/>
        <v>A2</v>
      </c>
    </row>
    <row r="1344" spans="1:6" x14ac:dyDescent="0.3">
      <c r="A1344">
        <v>1343</v>
      </c>
      <c r="B1344">
        <v>2002</v>
      </c>
      <c r="C1344" t="s">
        <v>265</v>
      </c>
      <c r="D1344">
        <v>228500</v>
      </c>
      <c r="E1344">
        <v>9.3614184959209368E-2</v>
      </c>
      <c r="F1344" t="str">
        <f t="shared" si="20"/>
        <v>A1</v>
      </c>
    </row>
    <row r="1345" spans="1:6" x14ac:dyDescent="0.3">
      <c r="A1345">
        <v>1344</v>
      </c>
      <c r="B1345">
        <v>1928</v>
      </c>
      <c r="C1345" t="s">
        <v>264</v>
      </c>
      <c r="D1345">
        <v>177000</v>
      </c>
      <c r="E1345">
        <v>0.91492520494097129</v>
      </c>
      <c r="F1345" t="str">
        <f t="shared" si="20"/>
        <v>treatment</v>
      </c>
    </row>
    <row r="1346" spans="1:6" x14ac:dyDescent="0.3">
      <c r="A1346">
        <v>1345</v>
      </c>
      <c r="B1346">
        <v>2006</v>
      </c>
      <c r="C1346" t="s">
        <v>265</v>
      </c>
      <c r="D1346">
        <v>155835</v>
      </c>
      <c r="E1346">
        <v>0.4381746409281152</v>
      </c>
      <c r="F1346" t="str">
        <f t="shared" si="20"/>
        <v>A1</v>
      </c>
    </row>
    <row r="1347" spans="1:6" x14ac:dyDescent="0.3">
      <c r="A1347">
        <v>1346</v>
      </c>
      <c r="B1347">
        <v>1920</v>
      </c>
      <c r="C1347" t="s">
        <v>264</v>
      </c>
      <c r="D1347">
        <v>108500</v>
      </c>
      <c r="E1347">
        <v>0.4055559228496638</v>
      </c>
      <c r="F1347" t="str">
        <f t="shared" ref="F1347:F1410" si="21">IF(AND(E1347&lt;0.5,C1347="control"),"A1",
    IF(AND(E1347&gt;0.5,C1347="control"),"A2",
    "treatment"))</f>
        <v>treatment</v>
      </c>
    </row>
    <row r="1348" spans="1:6" x14ac:dyDescent="0.3">
      <c r="A1348">
        <v>1347</v>
      </c>
      <c r="B1348">
        <v>1968</v>
      </c>
      <c r="C1348" t="s">
        <v>264</v>
      </c>
      <c r="D1348">
        <v>262500</v>
      </c>
      <c r="E1348">
        <v>0.70703707635900526</v>
      </c>
      <c r="F1348" t="str">
        <f t="shared" si="21"/>
        <v>treatment</v>
      </c>
    </row>
    <row r="1349" spans="1:6" x14ac:dyDescent="0.3">
      <c r="A1349">
        <v>1348</v>
      </c>
      <c r="B1349">
        <v>2006</v>
      </c>
      <c r="C1349" t="s">
        <v>265</v>
      </c>
      <c r="D1349">
        <v>283463</v>
      </c>
      <c r="E1349">
        <v>0.20096965750587925</v>
      </c>
      <c r="F1349" t="str">
        <f t="shared" si="21"/>
        <v>A1</v>
      </c>
    </row>
    <row r="1350" spans="1:6" x14ac:dyDescent="0.3">
      <c r="A1350">
        <v>1349</v>
      </c>
      <c r="B1350">
        <v>1998</v>
      </c>
      <c r="C1350" t="s">
        <v>265</v>
      </c>
      <c r="D1350">
        <v>215000</v>
      </c>
      <c r="E1350">
        <v>0.68893620170439573</v>
      </c>
      <c r="F1350" t="str">
        <f t="shared" si="21"/>
        <v>A2</v>
      </c>
    </row>
    <row r="1351" spans="1:6" x14ac:dyDescent="0.3">
      <c r="A1351">
        <v>1350</v>
      </c>
      <c r="B1351">
        <v>1872</v>
      </c>
      <c r="C1351" t="s">
        <v>264</v>
      </c>
      <c r="D1351">
        <v>122000</v>
      </c>
      <c r="E1351">
        <v>0.44944940865949501</v>
      </c>
      <c r="F1351" t="str">
        <f t="shared" si="21"/>
        <v>treatment</v>
      </c>
    </row>
    <row r="1352" spans="1:6" x14ac:dyDescent="0.3">
      <c r="A1352">
        <v>1351</v>
      </c>
      <c r="B1352">
        <v>1969</v>
      </c>
      <c r="C1352" t="s">
        <v>264</v>
      </c>
      <c r="D1352">
        <v>200000</v>
      </c>
      <c r="E1352">
        <v>0.84299046538529121</v>
      </c>
      <c r="F1352" t="str">
        <f t="shared" si="21"/>
        <v>treatment</v>
      </c>
    </row>
    <row r="1353" spans="1:6" x14ac:dyDescent="0.3">
      <c r="A1353">
        <v>1352</v>
      </c>
      <c r="B1353">
        <v>1962</v>
      </c>
      <c r="C1353" t="s">
        <v>264</v>
      </c>
      <c r="D1353">
        <v>171000</v>
      </c>
      <c r="E1353">
        <v>0.78398635918209658</v>
      </c>
      <c r="F1353" t="str">
        <f t="shared" si="21"/>
        <v>treatment</v>
      </c>
    </row>
    <row r="1354" spans="1:6" x14ac:dyDescent="0.3">
      <c r="A1354">
        <v>1353</v>
      </c>
      <c r="B1354">
        <v>1937</v>
      </c>
      <c r="C1354" t="s">
        <v>264</v>
      </c>
      <c r="D1354">
        <v>134900</v>
      </c>
      <c r="E1354">
        <v>0.91562002360093087</v>
      </c>
      <c r="F1354" t="str">
        <f t="shared" si="21"/>
        <v>treatment</v>
      </c>
    </row>
    <row r="1355" spans="1:6" x14ac:dyDescent="0.3">
      <c r="A1355">
        <v>1354</v>
      </c>
      <c r="B1355">
        <v>1995</v>
      </c>
      <c r="C1355" t="s">
        <v>265</v>
      </c>
      <c r="D1355">
        <v>410000</v>
      </c>
      <c r="E1355">
        <v>0.77547022989928682</v>
      </c>
      <c r="F1355" t="str">
        <f t="shared" si="21"/>
        <v>A2</v>
      </c>
    </row>
    <row r="1356" spans="1:6" x14ac:dyDescent="0.3">
      <c r="A1356">
        <v>1355</v>
      </c>
      <c r="B1356">
        <v>2000</v>
      </c>
      <c r="C1356" t="s">
        <v>265</v>
      </c>
      <c r="D1356">
        <v>235000</v>
      </c>
      <c r="E1356">
        <v>0.28833698556977749</v>
      </c>
      <c r="F1356" t="str">
        <f t="shared" si="21"/>
        <v>A1</v>
      </c>
    </row>
    <row r="1357" spans="1:6" x14ac:dyDescent="0.3">
      <c r="A1357">
        <v>1356</v>
      </c>
      <c r="B1357">
        <v>1968</v>
      </c>
      <c r="C1357" t="s">
        <v>264</v>
      </c>
      <c r="D1357">
        <v>170000</v>
      </c>
      <c r="E1357">
        <v>0.95462999837841334</v>
      </c>
      <c r="F1357" t="str">
        <f t="shared" si="21"/>
        <v>treatment</v>
      </c>
    </row>
    <row r="1358" spans="1:6" x14ac:dyDescent="0.3">
      <c r="A1358">
        <v>1357</v>
      </c>
      <c r="B1358">
        <v>1966</v>
      </c>
      <c r="C1358" t="s">
        <v>264</v>
      </c>
      <c r="D1358">
        <v>110000</v>
      </c>
      <c r="E1358">
        <v>0.93647835831594428</v>
      </c>
      <c r="F1358" t="str">
        <f t="shared" si="21"/>
        <v>treatment</v>
      </c>
    </row>
    <row r="1359" spans="1:6" x14ac:dyDescent="0.3">
      <c r="A1359">
        <v>1358</v>
      </c>
      <c r="B1359">
        <v>1971</v>
      </c>
      <c r="C1359" t="s">
        <v>264</v>
      </c>
      <c r="D1359">
        <v>149900</v>
      </c>
      <c r="E1359">
        <v>0.26438797880815856</v>
      </c>
      <c r="F1359" t="str">
        <f t="shared" si="21"/>
        <v>treatment</v>
      </c>
    </row>
    <row r="1360" spans="1:6" x14ac:dyDescent="0.3">
      <c r="A1360">
        <v>1359</v>
      </c>
      <c r="B1360">
        <v>2000</v>
      </c>
      <c r="C1360" t="s">
        <v>265</v>
      </c>
      <c r="D1360">
        <v>177500</v>
      </c>
      <c r="E1360">
        <v>7.3746403755272305E-2</v>
      </c>
      <c r="F1360" t="str">
        <f t="shared" si="21"/>
        <v>A1</v>
      </c>
    </row>
    <row r="1361" spans="1:6" x14ac:dyDescent="0.3">
      <c r="A1361">
        <v>1360</v>
      </c>
      <c r="B1361">
        <v>2004</v>
      </c>
      <c r="C1361" t="s">
        <v>265</v>
      </c>
      <c r="D1361">
        <v>315000</v>
      </c>
      <c r="E1361">
        <v>0.46892522741749465</v>
      </c>
      <c r="F1361" t="str">
        <f t="shared" si="21"/>
        <v>A1</v>
      </c>
    </row>
    <row r="1362" spans="1:6" x14ac:dyDescent="0.3">
      <c r="A1362">
        <v>1361</v>
      </c>
      <c r="B1362">
        <v>1921</v>
      </c>
      <c r="C1362" t="s">
        <v>264</v>
      </c>
      <c r="D1362">
        <v>189000</v>
      </c>
      <c r="E1362">
        <v>0.20109860793531253</v>
      </c>
      <c r="F1362" t="str">
        <f t="shared" si="21"/>
        <v>treatment</v>
      </c>
    </row>
    <row r="1363" spans="1:6" x14ac:dyDescent="0.3">
      <c r="A1363">
        <v>1362</v>
      </c>
      <c r="B1363">
        <v>2005</v>
      </c>
      <c r="C1363" t="s">
        <v>265</v>
      </c>
      <c r="D1363">
        <v>260000</v>
      </c>
      <c r="E1363">
        <v>0.94093704121332444</v>
      </c>
      <c r="F1363" t="str">
        <f t="shared" si="21"/>
        <v>A2</v>
      </c>
    </row>
    <row r="1364" spans="1:6" x14ac:dyDescent="0.3">
      <c r="A1364">
        <v>1363</v>
      </c>
      <c r="B1364">
        <v>1920</v>
      </c>
      <c r="C1364" t="s">
        <v>264</v>
      </c>
      <c r="D1364">
        <v>104900</v>
      </c>
      <c r="E1364">
        <v>0.25104162121756635</v>
      </c>
      <c r="F1364" t="str">
        <f t="shared" si="21"/>
        <v>treatment</v>
      </c>
    </row>
    <row r="1365" spans="1:6" x14ac:dyDescent="0.3">
      <c r="A1365">
        <v>1364</v>
      </c>
      <c r="B1365">
        <v>2006</v>
      </c>
      <c r="C1365" t="s">
        <v>265</v>
      </c>
      <c r="D1365">
        <v>156932</v>
      </c>
      <c r="E1365">
        <v>0.21187052667343997</v>
      </c>
      <c r="F1365" t="str">
        <f t="shared" si="21"/>
        <v>A1</v>
      </c>
    </row>
    <row r="1366" spans="1:6" x14ac:dyDescent="0.3">
      <c r="A1366">
        <v>1365</v>
      </c>
      <c r="B1366">
        <v>2005</v>
      </c>
      <c r="C1366" t="s">
        <v>265</v>
      </c>
      <c r="D1366">
        <v>144152</v>
      </c>
      <c r="E1366">
        <v>8.3096413120166912E-2</v>
      </c>
      <c r="F1366" t="str">
        <f t="shared" si="21"/>
        <v>A1</v>
      </c>
    </row>
    <row r="1367" spans="1:6" x14ac:dyDescent="0.3">
      <c r="A1367">
        <v>1366</v>
      </c>
      <c r="B1367">
        <v>2000</v>
      </c>
      <c r="C1367" t="s">
        <v>265</v>
      </c>
      <c r="D1367">
        <v>216000</v>
      </c>
      <c r="E1367">
        <v>0.75284898569380043</v>
      </c>
      <c r="F1367" t="str">
        <f t="shared" si="21"/>
        <v>A2</v>
      </c>
    </row>
    <row r="1368" spans="1:6" x14ac:dyDescent="0.3">
      <c r="A1368">
        <v>1367</v>
      </c>
      <c r="B1368">
        <v>1999</v>
      </c>
      <c r="C1368" t="s">
        <v>265</v>
      </c>
      <c r="D1368">
        <v>193000</v>
      </c>
      <c r="E1368">
        <v>0.17049211478933179</v>
      </c>
      <c r="F1368" t="str">
        <f t="shared" si="21"/>
        <v>A1</v>
      </c>
    </row>
    <row r="1369" spans="1:6" x14ac:dyDescent="0.3">
      <c r="A1369">
        <v>1368</v>
      </c>
      <c r="B1369">
        <v>1977</v>
      </c>
      <c r="C1369" t="s">
        <v>265</v>
      </c>
      <c r="D1369">
        <v>127000</v>
      </c>
      <c r="E1369">
        <v>0.40034827367650139</v>
      </c>
      <c r="F1369" t="str">
        <f t="shared" si="21"/>
        <v>A1</v>
      </c>
    </row>
    <row r="1370" spans="1:6" x14ac:dyDescent="0.3">
      <c r="A1370">
        <v>1369</v>
      </c>
      <c r="B1370">
        <v>2003</v>
      </c>
      <c r="C1370" t="s">
        <v>265</v>
      </c>
      <c r="D1370">
        <v>144000</v>
      </c>
      <c r="E1370">
        <v>0.16535157124285149</v>
      </c>
      <c r="F1370" t="str">
        <f t="shared" si="21"/>
        <v>A1</v>
      </c>
    </row>
    <row r="1371" spans="1:6" x14ac:dyDescent="0.3">
      <c r="A1371">
        <v>1370</v>
      </c>
      <c r="B1371">
        <v>2003</v>
      </c>
      <c r="C1371" t="s">
        <v>265</v>
      </c>
      <c r="D1371">
        <v>232000</v>
      </c>
      <c r="E1371">
        <v>0.96460241952441439</v>
      </c>
      <c r="F1371" t="str">
        <f t="shared" si="21"/>
        <v>A2</v>
      </c>
    </row>
    <row r="1372" spans="1:6" x14ac:dyDescent="0.3">
      <c r="A1372">
        <v>1371</v>
      </c>
      <c r="B1372">
        <v>1920</v>
      </c>
      <c r="C1372" t="s">
        <v>264</v>
      </c>
      <c r="D1372">
        <v>105000</v>
      </c>
      <c r="E1372">
        <v>0.28356819542663891</v>
      </c>
      <c r="F1372" t="str">
        <f t="shared" si="21"/>
        <v>treatment</v>
      </c>
    </row>
    <row r="1373" spans="1:6" x14ac:dyDescent="0.3">
      <c r="A1373">
        <v>1372</v>
      </c>
      <c r="B1373">
        <v>1955</v>
      </c>
      <c r="C1373" t="s">
        <v>264</v>
      </c>
      <c r="D1373">
        <v>165500</v>
      </c>
      <c r="E1373">
        <v>0.63967343857946235</v>
      </c>
      <c r="F1373" t="str">
        <f t="shared" si="21"/>
        <v>treatment</v>
      </c>
    </row>
    <row r="1374" spans="1:6" x14ac:dyDescent="0.3">
      <c r="A1374">
        <v>1373</v>
      </c>
      <c r="B1374">
        <v>1998</v>
      </c>
      <c r="C1374" t="s">
        <v>265</v>
      </c>
      <c r="D1374">
        <v>274300</v>
      </c>
      <c r="E1374">
        <v>9.9772276189087239E-2</v>
      </c>
      <c r="F1374" t="str">
        <f t="shared" si="21"/>
        <v>A1</v>
      </c>
    </row>
    <row r="1375" spans="1:6" x14ac:dyDescent="0.3">
      <c r="A1375">
        <v>1374</v>
      </c>
      <c r="B1375">
        <v>2001</v>
      </c>
      <c r="C1375" t="s">
        <v>265</v>
      </c>
      <c r="D1375">
        <v>466500</v>
      </c>
      <c r="E1375">
        <v>0.75122024586745706</v>
      </c>
      <c r="F1375" t="str">
        <f t="shared" si="21"/>
        <v>A2</v>
      </c>
    </row>
    <row r="1376" spans="1:6" x14ac:dyDescent="0.3">
      <c r="A1376">
        <v>1375</v>
      </c>
      <c r="B1376">
        <v>2005</v>
      </c>
      <c r="C1376" t="s">
        <v>265</v>
      </c>
      <c r="D1376">
        <v>250000</v>
      </c>
      <c r="E1376">
        <v>4.8843893099276947E-2</v>
      </c>
      <c r="F1376" t="str">
        <f t="shared" si="21"/>
        <v>A1</v>
      </c>
    </row>
    <row r="1377" spans="1:6" x14ac:dyDescent="0.3">
      <c r="A1377">
        <v>1376</v>
      </c>
      <c r="B1377">
        <v>2007</v>
      </c>
      <c r="C1377" t="s">
        <v>265</v>
      </c>
      <c r="D1377">
        <v>239000</v>
      </c>
      <c r="E1377">
        <v>0.40294326806703185</v>
      </c>
      <c r="F1377" t="str">
        <f t="shared" si="21"/>
        <v>A1</v>
      </c>
    </row>
    <row r="1378" spans="1:6" x14ac:dyDescent="0.3">
      <c r="A1378">
        <v>1377</v>
      </c>
      <c r="B1378">
        <v>1930</v>
      </c>
      <c r="C1378" t="s">
        <v>264</v>
      </c>
      <c r="D1378">
        <v>91000</v>
      </c>
      <c r="E1378">
        <v>0.1918349293067737</v>
      </c>
      <c r="F1378" t="str">
        <f t="shared" si="21"/>
        <v>treatment</v>
      </c>
    </row>
    <row r="1379" spans="1:6" x14ac:dyDescent="0.3">
      <c r="A1379">
        <v>1378</v>
      </c>
      <c r="B1379">
        <v>1941</v>
      </c>
      <c r="C1379" t="s">
        <v>264</v>
      </c>
      <c r="D1379">
        <v>117000</v>
      </c>
      <c r="E1379">
        <v>0.81993556549677749</v>
      </c>
      <c r="F1379" t="str">
        <f t="shared" si="21"/>
        <v>treatment</v>
      </c>
    </row>
    <row r="1380" spans="1:6" x14ac:dyDescent="0.3">
      <c r="A1380">
        <v>1379</v>
      </c>
      <c r="B1380">
        <v>1973</v>
      </c>
      <c r="C1380" t="s">
        <v>265</v>
      </c>
      <c r="D1380">
        <v>83000</v>
      </c>
      <c r="E1380">
        <v>0.47231654597612582</v>
      </c>
      <c r="F1380" t="str">
        <f t="shared" si="21"/>
        <v>A1</v>
      </c>
    </row>
    <row r="1381" spans="1:6" x14ac:dyDescent="0.3">
      <c r="A1381">
        <v>1380</v>
      </c>
      <c r="B1381">
        <v>2006</v>
      </c>
      <c r="C1381" t="s">
        <v>265</v>
      </c>
      <c r="D1381">
        <v>167500</v>
      </c>
      <c r="E1381">
        <v>0.68577640012728447</v>
      </c>
      <c r="F1381" t="str">
        <f t="shared" si="21"/>
        <v>A2</v>
      </c>
    </row>
    <row r="1382" spans="1:6" x14ac:dyDescent="0.3">
      <c r="A1382">
        <v>1381</v>
      </c>
      <c r="B1382">
        <v>1914</v>
      </c>
      <c r="C1382" t="s">
        <v>264</v>
      </c>
      <c r="D1382">
        <v>58500</v>
      </c>
      <c r="E1382">
        <v>0.40919793763699996</v>
      </c>
      <c r="F1382" t="str">
        <f t="shared" si="21"/>
        <v>treatment</v>
      </c>
    </row>
    <row r="1383" spans="1:6" x14ac:dyDescent="0.3">
      <c r="A1383">
        <v>1382</v>
      </c>
      <c r="B1383">
        <v>1970</v>
      </c>
      <c r="C1383" t="s">
        <v>264</v>
      </c>
      <c r="D1383">
        <v>237500</v>
      </c>
      <c r="E1383">
        <v>0.80246638367351408</v>
      </c>
      <c r="F1383" t="str">
        <f t="shared" si="21"/>
        <v>treatment</v>
      </c>
    </row>
    <row r="1384" spans="1:6" x14ac:dyDescent="0.3">
      <c r="A1384">
        <v>1383</v>
      </c>
      <c r="B1384">
        <v>1920</v>
      </c>
      <c r="C1384" t="s">
        <v>264</v>
      </c>
      <c r="D1384">
        <v>157000</v>
      </c>
      <c r="E1384">
        <v>0.13191246965339076</v>
      </c>
      <c r="F1384" t="str">
        <f t="shared" si="21"/>
        <v>treatment</v>
      </c>
    </row>
    <row r="1385" spans="1:6" x14ac:dyDescent="0.3">
      <c r="A1385">
        <v>1384</v>
      </c>
      <c r="B1385">
        <v>1918</v>
      </c>
      <c r="C1385" t="s">
        <v>264</v>
      </c>
      <c r="D1385">
        <v>112000</v>
      </c>
      <c r="E1385">
        <v>0.35764395553350392</v>
      </c>
      <c r="F1385" t="str">
        <f t="shared" si="21"/>
        <v>treatment</v>
      </c>
    </row>
    <row r="1386" spans="1:6" x14ac:dyDescent="0.3">
      <c r="A1386">
        <v>1385</v>
      </c>
      <c r="B1386">
        <v>1939</v>
      </c>
      <c r="C1386" t="s">
        <v>264</v>
      </c>
      <c r="D1386">
        <v>105000</v>
      </c>
      <c r="E1386">
        <v>0.33453310029969496</v>
      </c>
      <c r="F1386" t="str">
        <f t="shared" si="21"/>
        <v>treatment</v>
      </c>
    </row>
    <row r="1387" spans="1:6" x14ac:dyDescent="0.3">
      <c r="A1387">
        <v>1386</v>
      </c>
      <c r="B1387">
        <v>1922</v>
      </c>
      <c r="C1387" t="s">
        <v>264</v>
      </c>
      <c r="D1387">
        <v>125500</v>
      </c>
      <c r="E1387">
        <v>0.41616204658927392</v>
      </c>
      <c r="F1387" t="str">
        <f t="shared" si="21"/>
        <v>treatment</v>
      </c>
    </row>
    <row r="1388" spans="1:6" x14ac:dyDescent="0.3">
      <c r="A1388">
        <v>1387</v>
      </c>
      <c r="B1388">
        <v>1978</v>
      </c>
      <c r="C1388" t="s">
        <v>265</v>
      </c>
      <c r="D1388">
        <v>250000</v>
      </c>
      <c r="E1388">
        <v>0.2261329921897578</v>
      </c>
      <c r="F1388" t="str">
        <f t="shared" si="21"/>
        <v>A1</v>
      </c>
    </row>
    <row r="1389" spans="1:6" x14ac:dyDescent="0.3">
      <c r="A1389">
        <v>1388</v>
      </c>
      <c r="B1389">
        <v>1916</v>
      </c>
      <c r="C1389" t="s">
        <v>264</v>
      </c>
      <c r="D1389">
        <v>136000</v>
      </c>
      <c r="E1389">
        <v>0.53746358529090099</v>
      </c>
      <c r="F1389" t="str">
        <f t="shared" si="21"/>
        <v>treatment</v>
      </c>
    </row>
    <row r="1390" spans="1:6" x14ac:dyDescent="0.3">
      <c r="A1390">
        <v>1389</v>
      </c>
      <c r="B1390">
        <v>2006</v>
      </c>
      <c r="C1390" t="s">
        <v>265</v>
      </c>
      <c r="D1390">
        <v>377500</v>
      </c>
      <c r="E1390">
        <v>0.34337652257286244</v>
      </c>
      <c r="F1390" t="str">
        <f t="shared" si="21"/>
        <v>A1</v>
      </c>
    </row>
    <row r="1391" spans="1:6" x14ac:dyDescent="0.3">
      <c r="A1391">
        <v>1390</v>
      </c>
      <c r="B1391">
        <v>1941</v>
      </c>
      <c r="C1391" t="s">
        <v>264</v>
      </c>
      <c r="D1391">
        <v>131000</v>
      </c>
      <c r="E1391">
        <v>9.4447767560014384E-2</v>
      </c>
      <c r="F1391" t="str">
        <f t="shared" si="21"/>
        <v>treatment</v>
      </c>
    </row>
    <row r="1392" spans="1:6" x14ac:dyDescent="0.3">
      <c r="A1392">
        <v>1391</v>
      </c>
      <c r="B1392">
        <v>2000</v>
      </c>
      <c r="C1392" t="s">
        <v>265</v>
      </c>
      <c r="D1392">
        <v>235000</v>
      </c>
      <c r="E1392">
        <v>0.16557455828360423</v>
      </c>
      <c r="F1392" t="str">
        <f t="shared" si="21"/>
        <v>A1</v>
      </c>
    </row>
    <row r="1393" spans="1:6" x14ac:dyDescent="0.3">
      <c r="A1393">
        <v>1392</v>
      </c>
      <c r="B1393">
        <v>1967</v>
      </c>
      <c r="C1393" t="s">
        <v>264</v>
      </c>
      <c r="D1393">
        <v>124000</v>
      </c>
      <c r="E1393">
        <v>7.0626529999436083E-2</v>
      </c>
      <c r="F1393" t="str">
        <f t="shared" si="21"/>
        <v>treatment</v>
      </c>
    </row>
    <row r="1394" spans="1:6" x14ac:dyDescent="0.3">
      <c r="A1394">
        <v>1393</v>
      </c>
      <c r="B1394">
        <v>1967</v>
      </c>
      <c r="C1394" t="s">
        <v>264</v>
      </c>
      <c r="D1394">
        <v>123000</v>
      </c>
      <c r="E1394">
        <v>0.83120971661902321</v>
      </c>
      <c r="F1394" t="str">
        <f t="shared" si="21"/>
        <v>treatment</v>
      </c>
    </row>
    <row r="1395" spans="1:6" x14ac:dyDescent="0.3">
      <c r="A1395">
        <v>1394</v>
      </c>
      <c r="B1395">
        <v>1905</v>
      </c>
      <c r="C1395" t="s">
        <v>264</v>
      </c>
      <c r="D1395">
        <v>163000</v>
      </c>
      <c r="E1395">
        <v>0.37640278660174109</v>
      </c>
      <c r="F1395" t="str">
        <f t="shared" si="21"/>
        <v>treatment</v>
      </c>
    </row>
    <row r="1396" spans="1:6" x14ac:dyDescent="0.3">
      <c r="A1396">
        <v>1395</v>
      </c>
      <c r="B1396">
        <v>2006</v>
      </c>
      <c r="C1396" t="s">
        <v>265</v>
      </c>
      <c r="D1396">
        <v>246578</v>
      </c>
      <c r="E1396">
        <v>0.14720003475686927</v>
      </c>
      <c r="F1396" t="str">
        <f t="shared" si="21"/>
        <v>A1</v>
      </c>
    </row>
    <row r="1397" spans="1:6" x14ac:dyDescent="0.3">
      <c r="A1397">
        <v>1396</v>
      </c>
      <c r="B1397">
        <v>2005</v>
      </c>
      <c r="C1397" t="s">
        <v>265</v>
      </c>
      <c r="D1397">
        <v>281213</v>
      </c>
      <c r="E1397">
        <v>0.17178637544139008</v>
      </c>
      <c r="F1397" t="str">
        <f t="shared" si="21"/>
        <v>A1</v>
      </c>
    </row>
    <row r="1398" spans="1:6" x14ac:dyDescent="0.3">
      <c r="A1398">
        <v>1397</v>
      </c>
      <c r="B1398">
        <v>1948</v>
      </c>
      <c r="C1398" t="s">
        <v>264</v>
      </c>
      <c r="D1398">
        <v>160000</v>
      </c>
      <c r="E1398">
        <v>0.94204942430355965</v>
      </c>
      <c r="F1398" t="str">
        <f t="shared" si="21"/>
        <v>treatment</v>
      </c>
    </row>
    <row r="1399" spans="1:6" x14ac:dyDescent="0.3">
      <c r="A1399">
        <v>1398</v>
      </c>
      <c r="B1399">
        <v>1920</v>
      </c>
      <c r="C1399" t="s">
        <v>264</v>
      </c>
      <c r="D1399">
        <v>137500</v>
      </c>
      <c r="E1399">
        <v>0.69683303525659679</v>
      </c>
      <c r="F1399" t="str">
        <f t="shared" si="21"/>
        <v>treatment</v>
      </c>
    </row>
    <row r="1400" spans="1:6" x14ac:dyDescent="0.3">
      <c r="A1400">
        <v>1399</v>
      </c>
      <c r="B1400">
        <v>1950</v>
      </c>
      <c r="C1400" t="s">
        <v>264</v>
      </c>
      <c r="D1400">
        <v>138000</v>
      </c>
      <c r="E1400">
        <v>0.78878416290051112</v>
      </c>
      <c r="F1400" t="str">
        <f t="shared" si="21"/>
        <v>treatment</v>
      </c>
    </row>
    <row r="1401" spans="1:6" x14ac:dyDescent="0.3">
      <c r="A1401">
        <v>1400</v>
      </c>
      <c r="B1401">
        <v>1925</v>
      </c>
      <c r="C1401" t="s">
        <v>264</v>
      </c>
      <c r="D1401">
        <v>137450</v>
      </c>
      <c r="E1401">
        <v>0.70144600366963072</v>
      </c>
      <c r="F1401" t="str">
        <f t="shared" si="21"/>
        <v>treatment</v>
      </c>
    </row>
    <row r="1402" spans="1:6" x14ac:dyDescent="0.3">
      <c r="A1402">
        <v>1401</v>
      </c>
      <c r="B1402">
        <v>1929</v>
      </c>
      <c r="C1402" t="s">
        <v>264</v>
      </c>
      <c r="D1402">
        <v>120000</v>
      </c>
      <c r="E1402">
        <v>0.87516384159381233</v>
      </c>
      <c r="F1402" t="str">
        <f t="shared" si="21"/>
        <v>treatment</v>
      </c>
    </row>
    <row r="1403" spans="1:6" x14ac:dyDescent="0.3">
      <c r="A1403">
        <v>1402</v>
      </c>
      <c r="B1403">
        <v>2004</v>
      </c>
      <c r="C1403" t="s">
        <v>265</v>
      </c>
      <c r="D1403">
        <v>193000</v>
      </c>
      <c r="E1403">
        <v>3.5495605343496273E-2</v>
      </c>
      <c r="F1403" t="str">
        <f t="shared" si="21"/>
        <v>A1</v>
      </c>
    </row>
    <row r="1404" spans="1:6" x14ac:dyDescent="0.3">
      <c r="A1404">
        <v>1403</v>
      </c>
      <c r="B1404">
        <v>2006</v>
      </c>
      <c r="C1404" t="s">
        <v>265</v>
      </c>
      <c r="D1404">
        <v>193879</v>
      </c>
      <c r="E1404">
        <v>0.26912052646644624</v>
      </c>
      <c r="F1404" t="str">
        <f t="shared" si="21"/>
        <v>A1</v>
      </c>
    </row>
    <row r="1405" spans="1:6" x14ac:dyDescent="0.3">
      <c r="A1405">
        <v>1404</v>
      </c>
      <c r="B1405">
        <v>2007</v>
      </c>
      <c r="C1405" t="s">
        <v>265</v>
      </c>
      <c r="D1405">
        <v>282922</v>
      </c>
      <c r="E1405">
        <v>0.62975810840956192</v>
      </c>
      <c r="F1405" t="str">
        <f t="shared" si="21"/>
        <v>A2</v>
      </c>
    </row>
    <row r="1406" spans="1:6" x14ac:dyDescent="0.3">
      <c r="A1406">
        <v>1405</v>
      </c>
      <c r="B1406">
        <v>1915</v>
      </c>
      <c r="C1406" t="s">
        <v>264</v>
      </c>
      <c r="D1406">
        <v>105000</v>
      </c>
      <c r="E1406">
        <v>0.37653912438797221</v>
      </c>
      <c r="F1406" t="str">
        <f t="shared" si="21"/>
        <v>treatment</v>
      </c>
    </row>
    <row r="1407" spans="1:6" x14ac:dyDescent="0.3">
      <c r="A1407">
        <v>1406</v>
      </c>
      <c r="B1407">
        <v>2004</v>
      </c>
      <c r="C1407" t="s">
        <v>265</v>
      </c>
      <c r="D1407">
        <v>275000</v>
      </c>
      <c r="E1407">
        <v>0.66679405122156687</v>
      </c>
      <c r="F1407" t="str">
        <f t="shared" si="21"/>
        <v>A2</v>
      </c>
    </row>
    <row r="1408" spans="1:6" x14ac:dyDescent="0.3">
      <c r="A1408">
        <v>1407</v>
      </c>
      <c r="B1408">
        <v>1972</v>
      </c>
      <c r="C1408" t="s">
        <v>264</v>
      </c>
      <c r="D1408">
        <v>133000</v>
      </c>
      <c r="E1408">
        <v>0.42139141868864671</v>
      </c>
      <c r="F1408" t="str">
        <f t="shared" si="21"/>
        <v>treatment</v>
      </c>
    </row>
    <row r="1409" spans="1:6" x14ac:dyDescent="0.3">
      <c r="A1409">
        <v>1408</v>
      </c>
      <c r="B1409">
        <v>1985</v>
      </c>
      <c r="C1409" t="s">
        <v>265</v>
      </c>
      <c r="D1409">
        <v>112000</v>
      </c>
      <c r="E1409">
        <v>0.80917781289991364</v>
      </c>
      <c r="F1409" t="str">
        <f t="shared" si="21"/>
        <v>A2</v>
      </c>
    </row>
    <row r="1410" spans="1:6" x14ac:dyDescent="0.3">
      <c r="A1410">
        <v>1409</v>
      </c>
      <c r="B1410">
        <v>1910</v>
      </c>
      <c r="C1410" t="s">
        <v>264</v>
      </c>
      <c r="D1410">
        <v>125500</v>
      </c>
      <c r="E1410">
        <v>2.0227723015616594E-2</v>
      </c>
      <c r="F1410" t="str">
        <f t="shared" si="21"/>
        <v>treatment</v>
      </c>
    </row>
    <row r="1411" spans="1:6" x14ac:dyDescent="0.3">
      <c r="A1411">
        <v>1410</v>
      </c>
      <c r="B1411">
        <v>1986</v>
      </c>
      <c r="C1411" t="s">
        <v>265</v>
      </c>
      <c r="D1411">
        <v>215000</v>
      </c>
      <c r="E1411">
        <v>0.85288957314587266</v>
      </c>
      <c r="F1411" t="str">
        <f t="shared" ref="F1411:F1461" si="22">IF(AND(E1411&lt;0.5,C1411="control"),"A1",
    IF(AND(E1411&gt;0.5,C1411="control"),"A2",
    "treatment"))</f>
        <v>A2</v>
      </c>
    </row>
    <row r="1412" spans="1:6" x14ac:dyDescent="0.3">
      <c r="A1412">
        <v>1411</v>
      </c>
      <c r="B1412">
        <v>2001</v>
      </c>
      <c r="C1412" t="s">
        <v>265</v>
      </c>
      <c r="D1412">
        <v>230000</v>
      </c>
      <c r="E1412">
        <v>0.52583042890607279</v>
      </c>
      <c r="F1412" t="str">
        <f t="shared" si="22"/>
        <v>A2</v>
      </c>
    </row>
    <row r="1413" spans="1:6" x14ac:dyDescent="0.3">
      <c r="A1413">
        <v>1412</v>
      </c>
      <c r="B1413">
        <v>1950</v>
      </c>
      <c r="C1413" t="s">
        <v>264</v>
      </c>
      <c r="D1413">
        <v>140000</v>
      </c>
      <c r="E1413">
        <v>0.85060028140134858</v>
      </c>
      <c r="F1413" t="str">
        <f t="shared" si="22"/>
        <v>treatment</v>
      </c>
    </row>
    <row r="1414" spans="1:6" x14ac:dyDescent="0.3">
      <c r="A1414">
        <v>1413</v>
      </c>
      <c r="B1414">
        <v>1949</v>
      </c>
      <c r="C1414" t="s">
        <v>264</v>
      </c>
      <c r="D1414">
        <v>90000</v>
      </c>
      <c r="E1414">
        <v>0.92292703819814592</v>
      </c>
      <c r="F1414" t="str">
        <f t="shared" si="22"/>
        <v>treatment</v>
      </c>
    </row>
    <row r="1415" spans="1:6" x14ac:dyDescent="0.3">
      <c r="A1415">
        <v>1414</v>
      </c>
      <c r="B1415">
        <v>2005</v>
      </c>
      <c r="C1415" t="s">
        <v>265</v>
      </c>
      <c r="D1415">
        <v>257000</v>
      </c>
      <c r="E1415">
        <v>0.1090717299862396</v>
      </c>
      <c r="F1415" t="str">
        <f t="shared" si="22"/>
        <v>A1</v>
      </c>
    </row>
    <row r="1416" spans="1:6" x14ac:dyDescent="0.3">
      <c r="A1416">
        <v>1415</v>
      </c>
      <c r="B1416">
        <v>1923</v>
      </c>
      <c r="C1416" t="s">
        <v>264</v>
      </c>
      <c r="D1416">
        <v>207000</v>
      </c>
      <c r="E1416">
        <v>0.48121024066295126</v>
      </c>
      <c r="F1416" t="str">
        <f t="shared" si="22"/>
        <v>treatment</v>
      </c>
    </row>
    <row r="1417" spans="1:6" x14ac:dyDescent="0.3">
      <c r="A1417">
        <v>1416</v>
      </c>
      <c r="B1417">
        <v>2007</v>
      </c>
      <c r="C1417" t="s">
        <v>265</v>
      </c>
      <c r="D1417">
        <v>175900</v>
      </c>
      <c r="E1417">
        <v>0.40943175588529646</v>
      </c>
      <c r="F1417" t="str">
        <f t="shared" si="22"/>
        <v>A1</v>
      </c>
    </row>
    <row r="1418" spans="1:6" x14ac:dyDescent="0.3">
      <c r="A1418">
        <v>1417</v>
      </c>
      <c r="B1418">
        <v>1885</v>
      </c>
      <c r="C1418" t="s">
        <v>264</v>
      </c>
      <c r="D1418">
        <v>122500</v>
      </c>
      <c r="E1418">
        <v>0.80564015642614195</v>
      </c>
      <c r="F1418" t="str">
        <f t="shared" si="22"/>
        <v>treatment</v>
      </c>
    </row>
    <row r="1419" spans="1:6" x14ac:dyDescent="0.3">
      <c r="A1419">
        <v>1418</v>
      </c>
      <c r="B1419">
        <v>1998</v>
      </c>
      <c r="C1419" t="s">
        <v>265</v>
      </c>
      <c r="D1419">
        <v>340000</v>
      </c>
      <c r="E1419">
        <v>0.58106332300541885</v>
      </c>
      <c r="F1419" t="str">
        <f t="shared" si="22"/>
        <v>A2</v>
      </c>
    </row>
    <row r="1420" spans="1:6" x14ac:dyDescent="0.3">
      <c r="A1420">
        <v>1419</v>
      </c>
      <c r="B1420">
        <v>1963</v>
      </c>
      <c r="C1420" t="s">
        <v>264</v>
      </c>
      <c r="D1420">
        <v>124000</v>
      </c>
      <c r="E1420">
        <v>0.95926927310928423</v>
      </c>
      <c r="F1420" t="str">
        <f t="shared" si="22"/>
        <v>treatment</v>
      </c>
    </row>
    <row r="1421" spans="1:6" x14ac:dyDescent="0.3">
      <c r="A1421">
        <v>1420</v>
      </c>
      <c r="B1421">
        <v>1969</v>
      </c>
      <c r="C1421" t="s">
        <v>264</v>
      </c>
      <c r="D1421">
        <v>223000</v>
      </c>
      <c r="E1421">
        <v>0.53536197216804915</v>
      </c>
      <c r="F1421" t="str">
        <f t="shared" si="22"/>
        <v>treatment</v>
      </c>
    </row>
    <row r="1422" spans="1:6" x14ac:dyDescent="0.3">
      <c r="A1422">
        <v>1421</v>
      </c>
      <c r="B1422">
        <v>1968</v>
      </c>
      <c r="C1422" t="s">
        <v>264</v>
      </c>
      <c r="D1422">
        <v>179900</v>
      </c>
      <c r="E1422">
        <v>0.24561720428411593</v>
      </c>
      <c r="F1422" t="str">
        <f t="shared" si="22"/>
        <v>treatment</v>
      </c>
    </row>
    <row r="1423" spans="1:6" x14ac:dyDescent="0.3">
      <c r="A1423">
        <v>1422</v>
      </c>
      <c r="B1423">
        <v>1977</v>
      </c>
      <c r="C1423" t="s">
        <v>265</v>
      </c>
      <c r="D1423">
        <v>127500</v>
      </c>
      <c r="E1423">
        <v>0.97213443494229035</v>
      </c>
      <c r="F1423" t="str">
        <f t="shared" si="22"/>
        <v>A2</v>
      </c>
    </row>
    <row r="1424" spans="1:6" x14ac:dyDescent="0.3">
      <c r="A1424">
        <v>1423</v>
      </c>
      <c r="B1424">
        <v>2003</v>
      </c>
      <c r="C1424" t="s">
        <v>265</v>
      </c>
      <c r="D1424">
        <v>136500</v>
      </c>
      <c r="E1424">
        <v>0.48039531276719094</v>
      </c>
      <c r="F1424" t="str">
        <f t="shared" si="22"/>
        <v>A1</v>
      </c>
    </row>
    <row r="1425" spans="1:6" x14ac:dyDescent="0.3">
      <c r="A1425">
        <v>1424</v>
      </c>
      <c r="B1425">
        <v>1966</v>
      </c>
      <c r="C1425" t="s">
        <v>264</v>
      </c>
      <c r="D1425">
        <v>274970</v>
      </c>
      <c r="E1425">
        <v>0.71271706957643888</v>
      </c>
      <c r="F1425" t="str">
        <f t="shared" si="22"/>
        <v>treatment</v>
      </c>
    </row>
    <row r="1426" spans="1:6" x14ac:dyDescent="0.3">
      <c r="A1426">
        <v>1425</v>
      </c>
      <c r="B1426">
        <v>1958</v>
      </c>
      <c r="C1426" t="s">
        <v>264</v>
      </c>
      <c r="D1426">
        <v>144000</v>
      </c>
      <c r="E1426">
        <v>0.46544245240723447</v>
      </c>
      <c r="F1426" t="str">
        <f t="shared" si="22"/>
        <v>treatment</v>
      </c>
    </row>
    <row r="1427" spans="1:6" x14ac:dyDescent="0.3">
      <c r="A1427">
        <v>1426</v>
      </c>
      <c r="B1427">
        <v>1959</v>
      </c>
      <c r="C1427" t="s">
        <v>264</v>
      </c>
      <c r="D1427">
        <v>142000</v>
      </c>
      <c r="E1427">
        <v>0.17895987025976623</v>
      </c>
      <c r="F1427" t="str">
        <f t="shared" si="22"/>
        <v>treatment</v>
      </c>
    </row>
    <row r="1428" spans="1:6" x14ac:dyDescent="0.3">
      <c r="A1428">
        <v>1427</v>
      </c>
      <c r="B1428">
        <v>1994</v>
      </c>
      <c r="C1428" t="s">
        <v>265</v>
      </c>
      <c r="D1428">
        <v>271000</v>
      </c>
      <c r="E1428">
        <v>0.99205720472864956</v>
      </c>
      <c r="F1428" t="str">
        <f t="shared" si="22"/>
        <v>A2</v>
      </c>
    </row>
    <row r="1429" spans="1:6" x14ac:dyDescent="0.3">
      <c r="A1429">
        <v>1428</v>
      </c>
      <c r="B1429">
        <v>1945</v>
      </c>
      <c r="C1429" t="s">
        <v>264</v>
      </c>
      <c r="D1429">
        <v>140000</v>
      </c>
      <c r="E1429">
        <v>0.26548362672765324</v>
      </c>
      <c r="F1429" t="str">
        <f t="shared" si="22"/>
        <v>treatment</v>
      </c>
    </row>
    <row r="1430" spans="1:6" x14ac:dyDescent="0.3">
      <c r="A1430">
        <v>1429</v>
      </c>
      <c r="B1430">
        <v>1940</v>
      </c>
      <c r="C1430" t="s">
        <v>264</v>
      </c>
      <c r="D1430">
        <v>119000</v>
      </c>
      <c r="E1430">
        <v>0.14450232643718097</v>
      </c>
      <c r="F1430" t="str">
        <f t="shared" si="22"/>
        <v>treatment</v>
      </c>
    </row>
    <row r="1431" spans="1:6" x14ac:dyDescent="0.3">
      <c r="A1431">
        <v>1430</v>
      </c>
      <c r="B1431">
        <v>1981</v>
      </c>
      <c r="C1431" t="s">
        <v>265</v>
      </c>
      <c r="D1431">
        <v>182900</v>
      </c>
      <c r="E1431">
        <v>0.71453808918950157</v>
      </c>
      <c r="F1431" t="str">
        <f t="shared" si="22"/>
        <v>A2</v>
      </c>
    </row>
    <row r="1432" spans="1:6" x14ac:dyDescent="0.3">
      <c r="A1432">
        <v>1431</v>
      </c>
      <c r="B1432">
        <v>2005</v>
      </c>
      <c r="C1432" t="s">
        <v>265</v>
      </c>
      <c r="D1432">
        <v>192140</v>
      </c>
      <c r="E1432">
        <v>0.58825900425980404</v>
      </c>
      <c r="F1432" t="str">
        <f t="shared" si="22"/>
        <v>A2</v>
      </c>
    </row>
    <row r="1433" spans="1:6" x14ac:dyDescent="0.3">
      <c r="A1433">
        <v>1432</v>
      </c>
      <c r="B1433">
        <v>1976</v>
      </c>
      <c r="C1433" t="s">
        <v>265</v>
      </c>
      <c r="D1433">
        <v>143750</v>
      </c>
      <c r="E1433">
        <v>0.61199206394990602</v>
      </c>
      <c r="F1433" t="str">
        <f t="shared" si="22"/>
        <v>A2</v>
      </c>
    </row>
    <row r="1434" spans="1:6" x14ac:dyDescent="0.3">
      <c r="A1434">
        <v>1433</v>
      </c>
      <c r="B1434">
        <v>1927</v>
      </c>
      <c r="C1434" t="s">
        <v>264</v>
      </c>
      <c r="D1434">
        <v>64500</v>
      </c>
      <c r="E1434">
        <v>0.71848305477818308</v>
      </c>
      <c r="F1434" t="str">
        <f t="shared" si="22"/>
        <v>treatment</v>
      </c>
    </row>
    <row r="1435" spans="1:6" x14ac:dyDescent="0.3">
      <c r="A1435">
        <v>1434</v>
      </c>
      <c r="B1435">
        <v>2000</v>
      </c>
      <c r="C1435" t="s">
        <v>265</v>
      </c>
      <c r="D1435">
        <v>186500</v>
      </c>
      <c r="E1435">
        <v>0.13619966711796294</v>
      </c>
      <c r="F1435" t="str">
        <f t="shared" si="22"/>
        <v>A1</v>
      </c>
    </row>
    <row r="1436" spans="1:6" x14ac:dyDescent="0.3">
      <c r="A1436">
        <v>1435</v>
      </c>
      <c r="B1436">
        <v>1977</v>
      </c>
      <c r="C1436" t="s">
        <v>265</v>
      </c>
      <c r="D1436">
        <v>160000</v>
      </c>
      <c r="E1436">
        <v>0.38836191480020377</v>
      </c>
      <c r="F1436" t="str">
        <f t="shared" si="22"/>
        <v>A1</v>
      </c>
    </row>
    <row r="1437" spans="1:6" x14ac:dyDescent="0.3">
      <c r="A1437">
        <v>1436</v>
      </c>
      <c r="B1437">
        <v>1962</v>
      </c>
      <c r="C1437" t="s">
        <v>264</v>
      </c>
      <c r="D1437">
        <v>174000</v>
      </c>
      <c r="E1437">
        <v>2.1373918529252744E-2</v>
      </c>
      <c r="F1437" t="str">
        <f t="shared" si="22"/>
        <v>treatment</v>
      </c>
    </row>
    <row r="1438" spans="1:6" x14ac:dyDescent="0.3">
      <c r="A1438">
        <v>1437</v>
      </c>
      <c r="B1438">
        <v>1971</v>
      </c>
      <c r="C1438" t="s">
        <v>264</v>
      </c>
      <c r="D1438">
        <v>120500</v>
      </c>
      <c r="E1438">
        <v>0.39006705677914866</v>
      </c>
      <c r="F1438" t="str">
        <f t="shared" si="22"/>
        <v>treatment</v>
      </c>
    </row>
    <row r="1439" spans="1:6" x14ac:dyDescent="0.3">
      <c r="A1439">
        <v>1438</v>
      </c>
      <c r="B1439">
        <v>2008</v>
      </c>
      <c r="C1439" t="s">
        <v>265</v>
      </c>
      <c r="D1439">
        <v>394617</v>
      </c>
      <c r="E1439">
        <v>0.1048170639279119</v>
      </c>
      <c r="F1439" t="str">
        <f t="shared" si="22"/>
        <v>A1</v>
      </c>
    </row>
    <row r="1440" spans="1:6" x14ac:dyDescent="0.3">
      <c r="A1440">
        <v>1439</v>
      </c>
      <c r="B1440">
        <v>1957</v>
      </c>
      <c r="C1440" t="s">
        <v>264</v>
      </c>
      <c r="D1440">
        <v>149700</v>
      </c>
      <c r="E1440">
        <v>0.32577160205655775</v>
      </c>
      <c r="F1440" t="str">
        <f t="shared" si="22"/>
        <v>treatment</v>
      </c>
    </row>
    <row r="1441" spans="1:6" x14ac:dyDescent="0.3">
      <c r="A1441">
        <v>1440</v>
      </c>
      <c r="B1441">
        <v>1979</v>
      </c>
      <c r="C1441" t="s">
        <v>265</v>
      </c>
      <c r="D1441">
        <v>197000</v>
      </c>
      <c r="E1441">
        <v>0.86584163104528222</v>
      </c>
      <c r="F1441" t="str">
        <f t="shared" si="22"/>
        <v>A2</v>
      </c>
    </row>
    <row r="1442" spans="1:6" x14ac:dyDescent="0.3">
      <c r="A1442">
        <v>1441</v>
      </c>
      <c r="B1442">
        <v>1922</v>
      </c>
      <c r="C1442" t="s">
        <v>264</v>
      </c>
      <c r="D1442">
        <v>191000</v>
      </c>
      <c r="E1442">
        <v>0.5131327530695492</v>
      </c>
      <c r="F1442" t="str">
        <f t="shared" si="22"/>
        <v>treatment</v>
      </c>
    </row>
    <row r="1443" spans="1:6" x14ac:dyDescent="0.3">
      <c r="A1443">
        <v>1442</v>
      </c>
      <c r="B1443">
        <v>2004</v>
      </c>
      <c r="C1443" t="s">
        <v>265</v>
      </c>
      <c r="D1443">
        <v>149300</v>
      </c>
      <c r="E1443">
        <v>0.28732898860710399</v>
      </c>
      <c r="F1443" t="str">
        <f t="shared" si="22"/>
        <v>A1</v>
      </c>
    </row>
    <row r="1444" spans="1:6" x14ac:dyDescent="0.3">
      <c r="A1444">
        <v>1443</v>
      </c>
      <c r="B1444">
        <v>2008</v>
      </c>
      <c r="C1444" t="s">
        <v>265</v>
      </c>
      <c r="D1444">
        <v>310000</v>
      </c>
      <c r="E1444">
        <v>0.20010681112333717</v>
      </c>
      <c r="F1444" t="str">
        <f t="shared" si="22"/>
        <v>A1</v>
      </c>
    </row>
    <row r="1445" spans="1:6" x14ac:dyDescent="0.3">
      <c r="A1445">
        <v>1444</v>
      </c>
      <c r="B1445">
        <v>1916</v>
      </c>
      <c r="C1445" t="s">
        <v>264</v>
      </c>
      <c r="D1445">
        <v>121000</v>
      </c>
      <c r="E1445">
        <v>0.42913676697971759</v>
      </c>
      <c r="F1445" t="str">
        <f t="shared" si="22"/>
        <v>treatment</v>
      </c>
    </row>
    <row r="1446" spans="1:6" x14ac:dyDescent="0.3">
      <c r="A1446">
        <v>1445</v>
      </c>
      <c r="B1446">
        <v>2004</v>
      </c>
      <c r="C1446" t="s">
        <v>265</v>
      </c>
      <c r="D1446">
        <v>179600</v>
      </c>
      <c r="E1446">
        <v>2.122165568060963E-2</v>
      </c>
      <c r="F1446" t="str">
        <f t="shared" si="22"/>
        <v>A1</v>
      </c>
    </row>
    <row r="1447" spans="1:6" x14ac:dyDescent="0.3">
      <c r="A1447">
        <v>1446</v>
      </c>
      <c r="B1447">
        <v>1966</v>
      </c>
      <c r="C1447" t="s">
        <v>264</v>
      </c>
      <c r="D1447">
        <v>129000</v>
      </c>
      <c r="E1447">
        <v>1.4411203064939926E-2</v>
      </c>
      <c r="F1447" t="str">
        <f t="shared" si="22"/>
        <v>treatment</v>
      </c>
    </row>
    <row r="1448" spans="1:6" x14ac:dyDescent="0.3">
      <c r="A1448">
        <v>1447</v>
      </c>
      <c r="B1448">
        <v>1962</v>
      </c>
      <c r="C1448" t="s">
        <v>264</v>
      </c>
      <c r="D1448">
        <v>157900</v>
      </c>
      <c r="E1448">
        <v>0.37009938575807022</v>
      </c>
      <c r="F1448" t="str">
        <f t="shared" si="22"/>
        <v>treatment</v>
      </c>
    </row>
    <row r="1449" spans="1:6" x14ac:dyDescent="0.3">
      <c r="A1449">
        <v>1448</v>
      </c>
      <c r="B1449">
        <v>1995</v>
      </c>
      <c r="C1449" t="s">
        <v>265</v>
      </c>
      <c r="D1449">
        <v>240000</v>
      </c>
      <c r="E1449">
        <v>0.81157720580373904</v>
      </c>
      <c r="F1449" t="str">
        <f t="shared" si="22"/>
        <v>A2</v>
      </c>
    </row>
    <row r="1450" spans="1:6" x14ac:dyDescent="0.3">
      <c r="A1450">
        <v>1449</v>
      </c>
      <c r="B1450">
        <v>1910</v>
      </c>
      <c r="C1450" t="s">
        <v>264</v>
      </c>
      <c r="D1450">
        <v>112000</v>
      </c>
      <c r="E1450">
        <v>0.59804596522281428</v>
      </c>
      <c r="F1450" t="str">
        <f t="shared" si="22"/>
        <v>treatment</v>
      </c>
    </row>
    <row r="1451" spans="1:6" x14ac:dyDescent="0.3">
      <c r="A1451">
        <v>1450</v>
      </c>
      <c r="B1451">
        <v>1970</v>
      </c>
      <c r="C1451" t="s">
        <v>264</v>
      </c>
      <c r="D1451">
        <v>92000</v>
      </c>
      <c r="E1451">
        <v>0.32956208928977604</v>
      </c>
      <c r="F1451" t="str">
        <f t="shared" si="22"/>
        <v>treatment</v>
      </c>
    </row>
    <row r="1452" spans="1:6" x14ac:dyDescent="0.3">
      <c r="A1452">
        <v>1451</v>
      </c>
      <c r="B1452">
        <v>1974</v>
      </c>
      <c r="C1452" t="s">
        <v>265</v>
      </c>
      <c r="D1452">
        <v>136000</v>
      </c>
      <c r="E1452">
        <v>0.29666756426890362</v>
      </c>
      <c r="F1452" t="str">
        <f t="shared" si="22"/>
        <v>A1</v>
      </c>
    </row>
    <row r="1453" spans="1:6" x14ac:dyDescent="0.3">
      <c r="A1453">
        <v>1452</v>
      </c>
      <c r="B1453">
        <v>2008</v>
      </c>
      <c r="C1453" t="s">
        <v>265</v>
      </c>
      <c r="D1453">
        <v>287090</v>
      </c>
      <c r="E1453">
        <v>0.38642970229613793</v>
      </c>
      <c r="F1453" t="str">
        <f t="shared" si="22"/>
        <v>A1</v>
      </c>
    </row>
    <row r="1454" spans="1:6" x14ac:dyDescent="0.3">
      <c r="A1454">
        <v>1453</v>
      </c>
      <c r="B1454">
        <v>2005</v>
      </c>
      <c r="C1454" t="s">
        <v>265</v>
      </c>
      <c r="D1454">
        <v>145000</v>
      </c>
      <c r="E1454">
        <v>0.29557754217410004</v>
      </c>
      <c r="F1454" t="str">
        <f t="shared" si="22"/>
        <v>A1</v>
      </c>
    </row>
    <row r="1455" spans="1:6" x14ac:dyDescent="0.3">
      <c r="A1455">
        <v>1454</v>
      </c>
      <c r="B1455">
        <v>2006</v>
      </c>
      <c r="C1455" t="s">
        <v>265</v>
      </c>
      <c r="D1455">
        <v>84500</v>
      </c>
      <c r="E1455">
        <v>9.9341283800144398E-2</v>
      </c>
      <c r="F1455" t="str">
        <f t="shared" si="22"/>
        <v>A1</v>
      </c>
    </row>
    <row r="1456" spans="1:6" x14ac:dyDescent="0.3">
      <c r="A1456">
        <v>1455</v>
      </c>
      <c r="B1456">
        <v>2004</v>
      </c>
      <c r="C1456" t="s">
        <v>265</v>
      </c>
      <c r="D1456">
        <v>185000</v>
      </c>
      <c r="E1456">
        <v>0.91262476892103739</v>
      </c>
      <c r="F1456" t="str">
        <f t="shared" si="22"/>
        <v>A2</v>
      </c>
    </row>
    <row r="1457" spans="1:6" x14ac:dyDescent="0.3">
      <c r="A1457">
        <v>1456</v>
      </c>
      <c r="B1457">
        <v>1999</v>
      </c>
      <c r="C1457" t="s">
        <v>265</v>
      </c>
      <c r="D1457">
        <v>175000</v>
      </c>
      <c r="E1457">
        <v>0.96097953002162462</v>
      </c>
      <c r="F1457" t="str">
        <f t="shared" si="22"/>
        <v>A2</v>
      </c>
    </row>
    <row r="1458" spans="1:6" x14ac:dyDescent="0.3">
      <c r="A1458">
        <v>1457</v>
      </c>
      <c r="B1458">
        <v>1978</v>
      </c>
      <c r="C1458" t="s">
        <v>265</v>
      </c>
      <c r="D1458">
        <v>210000</v>
      </c>
      <c r="E1458">
        <v>0.5005503714452274</v>
      </c>
      <c r="F1458" t="str">
        <f t="shared" si="22"/>
        <v>A2</v>
      </c>
    </row>
    <row r="1459" spans="1:6" x14ac:dyDescent="0.3">
      <c r="A1459">
        <v>1458</v>
      </c>
      <c r="B1459">
        <v>1941</v>
      </c>
      <c r="C1459" t="s">
        <v>264</v>
      </c>
      <c r="D1459">
        <v>266500</v>
      </c>
      <c r="E1459">
        <v>0.80227869462544565</v>
      </c>
      <c r="F1459" t="str">
        <f t="shared" si="22"/>
        <v>treatment</v>
      </c>
    </row>
    <row r="1460" spans="1:6" x14ac:dyDescent="0.3">
      <c r="A1460">
        <v>1459</v>
      </c>
      <c r="B1460">
        <v>1950</v>
      </c>
      <c r="C1460" t="s">
        <v>264</v>
      </c>
      <c r="D1460">
        <v>142125</v>
      </c>
      <c r="E1460">
        <v>0.70589698073583695</v>
      </c>
      <c r="F1460" t="str">
        <f t="shared" si="22"/>
        <v>treatment</v>
      </c>
    </row>
    <row r="1461" spans="1:6" x14ac:dyDescent="0.3">
      <c r="A1461">
        <v>1460</v>
      </c>
      <c r="B1461">
        <v>1965</v>
      </c>
      <c r="C1461" t="s">
        <v>264</v>
      </c>
      <c r="D1461">
        <v>147500</v>
      </c>
      <c r="E1461">
        <v>0.76208249469490741</v>
      </c>
      <c r="F1461" t="str">
        <f t="shared" si="22"/>
        <v>treatment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2E629-385B-4A01-90CB-FBA96F97B1A9}">
  <sheetPr>
    <tabColor theme="9" tint="0.59999389629810485"/>
  </sheetPr>
  <dimension ref="A1:AB1461"/>
  <sheetViews>
    <sheetView topLeftCell="L1" workbookViewId="0">
      <selection activeCell="AC16" sqref="AC16"/>
    </sheetView>
  </sheetViews>
  <sheetFormatPr defaultRowHeight="14.4" outlineLevelCol="1" x14ac:dyDescent="0.3"/>
  <cols>
    <col min="1" max="5" width="8.88671875" outlineLevel="1"/>
    <col min="6" max="6" width="12.5546875" bestFit="1" customWidth="1" outlineLevel="1"/>
    <col min="7" max="8" width="15.109375" bestFit="1" customWidth="1" outlineLevel="1"/>
    <col min="9" max="9" width="12.5546875" bestFit="1" customWidth="1" outlineLevel="1"/>
    <col min="10" max="10" width="15.109375" bestFit="1" customWidth="1" outlineLevel="1"/>
    <col min="11" max="11" width="8.88671875" outlineLevel="1"/>
    <col min="12" max="12" width="41.21875" bestFit="1" customWidth="1" outlineLevel="1"/>
    <col min="13" max="15" width="8.88671875" outlineLevel="1"/>
    <col min="17" max="17" width="12.77734375" bestFit="1" customWidth="1" outlineLevel="1"/>
    <col min="18" max="28" width="8.88671875" outlineLevel="1"/>
  </cols>
  <sheetData>
    <row r="1" spans="1:19" x14ac:dyDescent="0.3">
      <c r="A1" s="11" t="s">
        <v>0</v>
      </c>
      <c r="B1" s="11" t="s">
        <v>19</v>
      </c>
      <c r="C1" s="11" t="s">
        <v>263</v>
      </c>
      <c r="D1" s="11" t="s">
        <v>80</v>
      </c>
      <c r="F1" s="5" t="s">
        <v>263</v>
      </c>
      <c r="G1" t="s">
        <v>264</v>
      </c>
      <c r="I1" s="5" t="s">
        <v>263</v>
      </c>
      <c r="J1" t="s">
        <v>265</v>
      </c>
      <c r="L1" t="s">
        <v>309</v>
      </c>
      <c r="Q1" s="3"/>
      <c r="R1" s="3" t="s">
        <v>313</v>
      </c>
      <c r="S1" s="3" t="s">
        <v>314</v>
      </c>
    </row>
    <row r="2" spans="1:19" x14ac:dyDescent="0.3">
      <c r="A2">
        <v>1</v>
      </c>
      <c r="B2">
        <v>2003</v>
      </c>
      <c r="C2" t="s">
        <v>265</v>
      </c>
      <c r="D2">
        <v>208500</v>
      </c>
      <c r="L2" t="s">
        <v>310</v>
      </c>
      <c r="Q2" t="s">
        <v>256</v>
      </c>
      <c r="R2">
        <f>M7</f>
        <v>139762.32647462277</v>
      </c>
      <c r="S2">
        <f>N7</f>
        <v>221967.45554035567</v>
      </c>
    </row>
    <row r="3" spans="1:19" x14ac:dyDescent="0.3">
      <c r="A3">
        <v>2</v>
      </c>
      <c r="B3">
        <v>1976</v>
      </c>
      <c r="C3" t="s">
        <v>265</v>
      </c>
      <c r="D3">
        <v>181500</v>
      </c>
      <c r="F3" s="5" t="s">
        <v>257</v>
      </c>
      <c r="G3" t="s">
        <v>260</v>
      </c>
      <c r="I3" s="5" t="s">
        <v>257</v>
      </c>
      <c r="J3" t="s">
        <v>260</v>
      </c>
      <c r="Q3" t="s">
        <v>272</v>
      </c>
      <c r="R3">
        <f>M8</f>
        <v>2286763518.1487622</v>
      </c>
      <c r="S3">
        <f>N8</f>
        <v>6954243476.201787</v>
      </c>
    </row>
    <row r="4" spans="1:19" x14ac:dyDescent="0.3">
      <c r="A4">
        <v>3</v>
      </c>
      <c r="B4">
        <v>2001</v>
      </c>
      <c r="C4" t="s">
        <v>265</v>
      </c>
      <c r="D4">
        <v>223500</v>
      </c>
      <c r="F4" s="6">
        <v>4</v>
      </c>
      <c r="G4" s="4">
        <v>140000</v>
      </c>
      <c r="I4" s="6">
        <v>1</v>
      </c>
      <c r="J4" s="4">
        <v>208500</v>
      </c>
      <c r="L4" t="s">
        <v>271</v>
      </c>
      <c r="Q4" t="s">
        <v>273</v>
      </c>
      <c r="R4">
        <f>M9</f>
        <v>729</v>
      </c>
      <c r="S4">
        <f>N9</f>
        <v>731</v>
      </c>
    </row>
    <row r="5" spans="1:19" ht="15" thickBot="1" x14ac:dyDescent="0.35">
      <c r="A5">
        <v>4</v>
      </c>
      <c r="B5">
        <v>1915</v>
      </c>
      <c r="C5" t="s">
        <v>264</v>
      </c>
      <c r="D5">
        <v>140000</v>
      </c>
      <c r="F5" s="6">
        <v>9</v>
      </c>
      <c r="G5" s="4">
        <v>129900</v>
      </c>
      <c r="I5" s="6">
        <v>2</v>
      </c>
      <c r="J5" s="4">
        <v>181500</v>
      </c>
      <c r="Q5" t="s">
        <v>289</v>
      </c>
      <c r="R5">
        <f>SQRT(R3)/SQRT(R4)</f>
        <v>1771.115416660954</v>
      </c>
      <c r="S5">
        <f>SQRT(S3)/SQRT(S4)</f>
        <v>3084.3684878451691</v>
      </c>
    </row>
    <row r="6" spans="1:19" x14ac:dyDescent="0.3">
      <c r="A6">
        <v>5</v>
      </c>
      <c r="B6">
        <v>2000</v>
      </c>
      <c r="C6" t="s">
        <v>265</v>
      </c>
      <c r="D6">
        <v>250000</v>
      </c>
      <c r="F6" s="6">
        <v>10</v>
      </c>
      <c r="G6" s="4">
        <v>118000</v>
      </c>
      <c r="I6" s="6">
        <v>3</v>
      </c>
      <c r="J6" s="4">
        <v>223500</v>
      </c>
      <c r="L6" s="3"/>
      <c r="M6" s="3" t="s">
        <v>313</v>
      </c>
      <c r="N6" s="3" t="s">
        <v>314</v>
      </c>
      <c r="Q6" s="15" t="s">
        <v>315</v>
      </c>
      <c r="R6">
        <f>$R$5*$M$16</f>
        <v>3474.9357144625301</v>
      </c>
      <c r="S6">
        <f>$S$5*$M$16</f>
        <v>6051.5436284679563</v>
      </c>
    </row>
    <row r="7" spans="1:19" x14ac:dyDescent="0.3">
      <c r="A7">
        <v>6</v>
      </c>
      <c r="B7">
        <v>1993</v>
      </c>
      <c r="C7" t="s">
        <v>265</v>
      </c>
      <c r="D7">
        <v>143000</v>
      </c>
      <c r="F7" s="6">
        <v>11</v>
      </c>
      <c r="G7" s="4">
        <v>129500</v>
      </c>
      <c r="I7" s="6">
        <v>5</v>
      </c>
      <c r="J7" s="4">
        <v>250000</v>
      </c>
      <c r="L7" s="1" t="s">
        <v>256</v>
      </c>
      <c r="M7" s="1">
        <v>139762.32647462277</v>
      </c>
      <c r="N7" s="1">
        <v>221967.45554035567</v>
      </c>
      <c r="Q7" s="1" t="s">
        <v>316</v>
      </c>
      <c r="R7">
        <f>$R$5*$M$16</f>
        <v>3474.9357144625301</v>
      </c>
      <c r="S7">
        <f>$S$5*$M$16</f>
        <v>6051.5436284679563</v>
      </c>
    </row>
    <row r="8" spans="1:19" x14ac:dyDescent="0.3">
      <c r="A8">
        <v>7</v>
      </c>
      <c r="B8">
        <v>2004</v>
      </c>
      <c r="C8" t="s">
        <v>265</v>
      </c>
      <c r="D8">
        <v>307000</v>
      </c>
      <c r="F8" s="6">
        <v>13</v>
      </c>
      <c r="G8" s="4">
        <v>144000</v>
      </c>
      <c r="I8" s="6">
        <v>6</v>
      </c>
      <c r="J8" s="4">
        <v>143000</v>
      </c>
      <c r="L8" s="1" t="s">
        <v>272</v>
      </c>
      <c r="M8" s="1">
        <v>2286763518.1487622</v>
      </c>
      <c r="N8" s="1">
        <v>6954243476.201787</v>
      </c>
    </row>
    <row r="9" spans="1:19" x14ac:dyDescent="0.3">
      <c r="A9">
        <v>8</v>
      </c>
      <c r="B9">
        <v>1973</v>
      </c>
      <c r="C9" t="s">
        <v>265</v>
      </c>
      <c r="D9">
        <v>200000</v>
      </c>
      <c r="F9" s="6">
        <v>15</v>
      </c>
      <c r="G9" s="4">
        <v>157000</v>
      </c>
      <c r="I9" s="6">
        <v>7</v>
      </c>
      <c r="J9" s="4">
        <v>307000</v>
      </c>
      <c r="L9" s="1" t="s">
        <v>273</v>
      </c>
      <c r="M9" s="1">
        <v>729</v>
      </c>
      <c r="N9" s="1">
        <v>731</v>
      </c>
    </row>
    <row r="10" spans="1:19" x14ac:dyDescent="0.3">
      <c r="A10">
        <v>9</v>
      </c>
      <c r="B10">
        <v>1931</v>
      </c>
      <c r="C10" t="s">
        <v>264</v>
      </c>
      <c r="D10">
        <v>129900</v>
      </c>
      <c r="F10" s="6">
        <v>16</v>
      </c>
      <c r="G10" s="4">
        <v>132000</v>
      </c>
      <c r="I10" s="6">
        <v>8</v>
      </c>
      <c r="J10" s="4">
        <v>200000</v>
      </c>
      <c r="L10" s="1" t="s">
        <v>274</v>
      </c>
      <c r="M10" s="1">
        <v>0</v>
      </c>
      <c r="N10" s="1"/>
    </row>
    <row r="11" spans="1:19" x14ac:dyDescent="0.3">
      <c r="A11">
        <v>10</v>
      </c>
      <c r="B11">
        <v>1939</v>
      </c>
      <c r="C11" t="s">
        <v>264</v>
      </c>
      <c r="D11">
        <v>118000</v>
      </c>
      <c r="F11" s="6">
        <v>17</v>
      </c>
      <c r="G11" s="4">
        <v>149000</v>
      </c>
      <c r="I11" s="6">
        <v>12</v>
      </c>
      <c r="J11" s="4">
        <v>345000</v>
      </c>
      <c r="L11" s="1" t="s">
        <v>275</v>
      </c>
      <c r="M11" s="1">
        <v>1164</v>
      </c>
      <c r="N11" s="1"/>
    </row>
    <row r="12" spans="1:19" x14ac:dyDescent="0.3">
      <c r="A12">
        <v>11</v>
      </c>
      <c r="B12">
        <v>1965</v>
      </c>
      <c r="C12" t="s">
        <v>264</v>
      </c>
      <c r="D12">
        <v>129500</v>
      </c>
      <c r="F12" s="6">
        <v>18</v>
      </c>
      <c r="G12" s="4">
        <v>90000</v>
      </c>
      <c r="I12" s="6">
        <v>14</v>
      </c>
      <c r="J12" s="4">
        <v>279500</v>
      </c>
      <c r="L12" s="1" t="s">
        <v>276</v>
      </c>
      <c r="M12" s="1">
        <v>-23.112694759261533</v>
      </c>
      <c r="N12" s="1"/>
    </row>
    <row r="13" spans="1:19" x14ac:dyDescent="0.3">
      <c r="A13">
        <v>12</v>
      </c>
      <c r="B13">
        <v>2005</v>
      </c>
      <c r="C13" t="s">
        <v>265</v>
      </c>
      <c r="D13">
        <v>345000</v>
      </c>
      <c r="F13" s="6">
        <v>20</v>
      </c>
      <c r="G13" s="4">
        <v>139000</v>
      </c>
      <c r="I13" s="6">
        <v>19</v>
      </c>
      <c r="J13" s="4">
        <v>159000</v>
      </c>
      <c r="L13" s="1" t="s">
        <v>277</v>
      </c>
      <c r="M13" s="1">
        <v>7.0762766999543113E-98</v>
      </c>
      <c r="N13" s="1"/>
    </row>
    <row r="14" spans="1:19" x14ac:dyDescent="0.3">
      <c r="A14">
        <v>13</v>
      </c>
      <c r="B14">
        <v>1962</v>
      </c>
      <c r="C14" t="s">
        <v>264</v>
      </c>
      <c r="D14">
        <v>144000</v>
      </c>
      <c r="F14" s="6">
        <v>22</v>
      </c>
      <c r="G14" s="4">
        <v>139400</v>
      </c>
      <c r="I14" s="6">
        <v>21</v>
      </c>
      <c r="J14" s="4">
        <v>325300</v>
      </c>
      <c r="L14" s="1" t="s">
        <v>278</v>
      </c>
      <c r="M14" s="1">
        <v>1.6461637557993876</v>
      </c>
      <c r="N14" s="1"/>
    </row>
    <row r="15" spans="1:19" x14ac:dyDescent="0.3">
      <c r="A15">
        <v>14</v>
      </c>
      <c r="B15">
        <v>2006</v>
      </c>
      <c r="C15" t="s">
        <v>265</v>
      </c>
      <c r="D15">
        <v>279500</v>
      </c>
      <c r="F15" s="6">
        <v>25</v>
      </c>
      <c r="G15" s="4">
        <v>154000</v>
      </c>
      <c r="I15" s="6">
        <v>23</v>
      </c>
      <c r="J15" s="4">
        <v>230000</v>
      </c>
      <c r="L15" s="1" t="s">
        <v>279</v>
      </c>
      <c r="M15" s="1">
        <v>1.4152553399908623E-97</v>
      </c>
      <c r="N15" s="1"/>
    </row>
    <row r="16" spans="1:19" ht="15" thickBot="1" x14ac:dyDescent="0.35">
      <c r="A16">
        <v>15</v>
      </c>
      <c r="B16">
        <v>1960</v>
      </c>
      <c r="C16" t="s">
        <v>264</v>
      </c>
      <c r="D16">
        <v>157000</v>
      </c>
      <c r="F16" s="6">
        <v>27</v>
      </c>
      <c r="G16" s="4">
        <v>134800</v>
      </c>
      <c r="I16" s="6">
        <v>24</v>
      </c>
      <c r="J16" s="4">
        <v>129900</v>
      </c>
      <c r="L16" s="2" t="s">
        <v>280</v>
      </c>
      <c r="M16" s="2">
        <v>1.9620041030492252</v>
      </c>
      <c r="N16" s="2"/>
    </row>
    <row r="17" spans="1:13" x14ac:dyDescent="0.3">
      <c r="A17">
        <v>16</v>
      </c>
      <c r="B17">
        <v>1929</v>
      </c>
      <c r="C17" t="s">
        <v>264</v>
      </c>
      <c r="D17">
        <v>132000</v>
      </c>
      <c r="F17" s="6">
        <v>29</v>
      </c>
      <c r="G17" s="4">
        <v>207500</v>
      </c>
      <c r="I17" s="6">
        <v>26</v>
      </c>
      <c r="J17" s="4">
        <v>256300</v>
      </c>
    </row>
    <row r="18" spans="1:13" x14ac:dyDescent="0.3">
      <c r="A18">
        <v>17</v>
      </c>
      <c r="B18">
        <v>1970</v>
      </c>
      <c r="C18" t="s">
        <v>264</v>
      </c>
      <c r="D18">
        <v>149000</v>
      </c>
      <c r="F18" s="6">
        <v>30</v>
      </c>
      <c r="G18" s="4">
        <v>68500</v>
      </c>
      <c r="I18" s="6">
        <v>28</v>
      </c>
      <c r="J18" s="4">
        <v>306000</v>
      </c>
      <c r="L18" t="s">
        <v>281</v>
      </c>
      <c r="M18">
        <f>SUM(M9:N9)</f>
        <v>1460</v>
      </c>
    </row>
    <row r="19" spans="1:13" x14ac:dyDescent="0.3">
      <c r="A19">
        <v>18</v>
      </c>
      <c r="B19">
        <v>1967</v>
      </c>
      <c r="C19" t="s">
        <v>264</v>
      </c>
      <c r="D19">
        <v>90000</v>
      </c>
      <c r="F19" s="6">
        <v>31</v>
      </c>
      <c r="G19" s="4">
        <v>40000</v>
      </c>
      <c r="I19" s="6">
        <v>33</v>
      </c>
      <c r="J19" s="4">
        <v>179900</v>
      </c>
      <c r="L19" t="s">
        <v>282</v>
      </c>
      <c r="M19">
        <f>M7-N7</f>
        <v>-82205.129065732908</v>
      </c>
    </row>
    <row r="20" spans="1:13" x14ac:dyDescent="0.3">
      <c r="A20">
        <v>19</v>
      </c>
      <c r="B20">
        <v>2004</v>
      </c>
      <c r="C20" t="s">
        <v>265</v>
      </c>
      <c r="D20">
        <v>159000</v>
      </c>
      <c r="F20" s="6">
        <v>32</v>
      </c>
      <c r="G20" s="4">
        <v>149350</v>
      </c>
      <c r="I20" s="6">
        <v>35</v>
      </c>
      <c r="J20" s="4">
        <v>277500</v>
      </c>
      <c r="L20" t="s">
        <v>283</v>
      </c>
      <c r="M20">
        <f>SQRT((M8/M9)+(N8/N9))</f>
        <v>3556.7089827460441</v>
      </c>
    </row>
    <row r="21" spans="1:13" x14ac:dyDescent="0.3">
      <c r="A21">
        <v>20</v>
      </c>
      <c r="B21">
        <v>1958</v>
      </c>
      <c r="C21" t="s">
        <v>264</v>
      </c>
      <c r="D21">
        <v>139000</v>
      </c>
      <c r="F21" s="6">
        <v>34</v>
      </c>
      <c r="G21" s="4">
        <v>165500</v>
      </c>
      <c r="I21" s="6">
        <v>36</v>
      </c>
      <c r="J21" s="4">
        <v>309000</v>
      </c>
    </row>
    <row r="22" spans="1:13" x14ac:dyDescent="0.3">
      <c r="A22">
        <v>21</v>
      </c>
      <c r="B22">
        <v>2005</v>
      </c>
      <c r="C22" t="s">
        <v>265</v>
      </c>
      <c r="D22">
        <v>325300</v>
      </c>
      <c r="F22" s="6">
        <v>38</v>
      </c>
      <c r="G22" s="4">
        <v>153000</v>
      </c>
      <c r="I22" s="6">
        <v>37</v>
      </c>
      <c r="J22" s="4">
        <v>145000</v>
      </c>
      <c r="L22" t="s">
        <v>284</v>
      </c>
      <c r="M22">
        <f>M20*M16</f>
        <v>6978.2776174997744</v>
      </c>
    </row>
    <row r="23" spans="1:13" x14ac:dyDescent="0.3">
      <c r="A23">
        <v>22</v>
      </c>
      <c r="B23">
        <v>1930</v>
      </c>
      <c r="C23" t="s">
        <v>264</v>
      </c>
      <c r="D23">
        <v>139400</v>
      </c>
      <c r="F23" s="6">
        <v>39</v>
      </c>
      <c r="G23" s="4">
        <v>109000</v>
      </c>
      <c r="I23" s="6">
        <v>43</v>
      </c>
      <c r="J23" s="4">
        <v>144000</v>
      </c>
      <c r="L23" t="s">
        <v>285</v>
      </c>
      <c r="M23">
        <f>M19-M22</f>
        <v>-89183.406683232679</v>
      </c>
    </row>
    <row r="24" spans="1:13" x14ac:dyDescent="0.3">
      <c r="A24">
        <v>23</v>
      </c>
      <c r="B24">
        <v>2002</v>
      </c>
      <c r="C24" t="s">
        <v>265</v>
      </c>
      <c r="D24">
        <v>230000</v>
      </c>
      <c r="F24" s="6">
        <v>40</v>
      </c>
      <c r="G24" s="4">
        <v>82000</v>
      </c>
      <c r="I24" s="6">
        <v>44</v>
      </c>
      <c r="J24" s="4">
        <v>130250</v>
      </c>
      <c r="L24" t="s">
        <v>286</v>
      </c>
      <c r="M24">
        <f>M19+M22</f>
        <v>-75226.851448233137</v>
      </c>
    </row>
    <row r="25" spans="1:13" x14ac:dyDescent="0.3">
      <c r="A25">
        <v>24</v>
      </c>
      <c r="B25">
        <v>1976</v>
      </c>
      <c r="C25" t="s">
        <v>265</v>
      </c>
      <c r="D25">
        <v>129900</v>
      </c>
      <c r="F25" s="6">
        <v>41</v>
      </c>
      <c r="G25" s="4">
        <v>160000</v>
      </c>
      <c r="I25" s="6">
        <v>46</v>
      </c>
      <c r="J25" s="4">
        <v>319900</v>
      </c>
    </row>
    <row r="26" spans="1:13" x14ac:dyDescent="0.3">
      <c r="A26">
        <v>25</v>
      </c>
      <c r="B26">
        <v>1968</v>
      </c>
      <c r="C26" t="s">
        <v>264</v>
      </c>
      <c r="D26">
        <v>154000</v>
      </c>
      <c r="F26" s="6">
        <v>42</v>
      </c>
      <c r="G26" s="4">
        <v>170000</v>
      </c>
      <c r="I26" s="6">
        <v>47</v>
      </c>
      <c r="J26" s="4">
        <v>239686</v>
      </c>
      <c r="L26" t="s">
        <v>287</v>
      </c>
      <c r="M26">
        <f>SQRT((M8+N8)/2)</f>
        <v>67974.285558402713</v>
      </c>
    </row>
    <row r="27" spans="1:13" x14ac:dyDescent="0.3">
      <c r="A27">
        <v>26</v>
      </c>
      <c r="B27">
        <v>2007</v>
      </c>
      <c r="C27" t="s">
        <v>265</v>
      </c>
      <c r="D27">
        <v>256300</v>
      </c>
      <c r="F27" s="6">
        <v>45</v>
      </c>
      <c r="G27" s="4">
        <v>141000</v>
      </c>
      <c r="I27" s="6">
        <v>48</v>
      </c>
      <c r="J27" s="4">
        <v>249700</v>
      </c>
      <c r="L27" t="s">
        <v>288</v>
      </c>
      <c r="M27">
        <f>M19/M26</f>
        <v>-1.2093562792227248</v>
      </c>
    </row>
    <row r="28" spans="1:13" x14ac:dyDescent="0.3">
      <c r="A28">
        <v>27</v>
      </c>
      <c r="B28">
        <v>1951</v>
      </c>
      <c r="C28" t="s">
        <v>264</v>
      </c>
      <c r="D28">
        <v>134800</v>
      </c>
      <c r="F28" s="6">
        <v>49</v>
      </c>
      <c r="G28" s="4">
        <v>113000</v>
      </c>
      <c r="I28" s="6">
        <v>51</v>
      </c>
      <c r="J28" s="4">
        <v>177000</v>
      </c>
    </row>
    <row r="29" spans="1:13" x14ac:dyDescent="0.3">
      <c r="A29">
        <v>28</v>
      </c>
      <c r="B29">
        <v>2007</v>
      </c>
      <c r="C29" t="s">
        <v>265</v>
      </c>
      <c r="D29">
        <v>306000</v>
      </c>
      <c r="F29" s="6">
        <v>50</v>
      </c>
      <c r="G29" s="4">
        <v>127000</v>
      </c>
      <c r="I29" s="6">
        <v>54</v>
      </c>
      <c r="J29" s="4">
        <v>385000</v>
      </c>
      <c r="L29" t="s">
        <v>317</v>
      </c>
    </row>
    <row r="30" spans="1:13" x14ac:dyDescent="0.3">
      <c r="A30">
        <v>29</v>
      </c>
      <c r="B30">
        <v>1957</v>
      </c>
      <c r="C30" t="s">
        <v>264</v>
      </c>
      <c r="D30">
        <v>207500</v>
      </c>
      <c r="F30" s="6">
        <v>52</v>
      </c>
      <c r="G30" s="4">
        <v>114500</v>
      </c>
      <c r="I30" s="6">
        <v>57</v>
      </c>
      <c r="J30" s="4">
        <v>172500</v>
      </c>
      <c r="L30" t="s">
        <v>318</v>
      </c>
    </row>
    <row r="31" spans="1:13" x14ac:dyDescent="0.3">
      <c r="A31">
        <v>30</v>
      </c>
      <c r="B31">
        <v>1927</v>
      </c>
      <c r="C31" t="s">
        <v>264</v>
      </c>
      <c r="D31">
        <v>68500</v>
      </c>
      <c r="F31" s="6">
        <v>53</v>
      </c>
      <c r="G31" s="4">
        <v>110000</v>
      </c>
      <c r="I31" s="6">
        <v>58</v>
      </c>
      <c r="J31" s="4">
        <v>196500</v>
      </c>
    </row>
    <row r="32" spans="1:13" x14ac:dyDescent="0.3">
      <c r="A32">
        <v>31</v>
      </c>
      <c r="B32">
        <v>1920</v>
      </c>
      <c r="C32" t="s">
        <v>264</v>
      </c>
      <c r="D32">
        <v>40000</v>
      </c>
      <c r="F32" s="6">
        <v>55</v>
      </c>
      <c r="G32" s="4">
        <v>130000</v>
      </c>
      <c r="I32" s="6">
        <v>59</v>
      </c>
      <c r="J32" s="4">
        <v>438780</v>
      </c>
    </row>
    <row r="33" spans="1:10" x14ac:dyDescent="0.3">
      <c r="A33">
        <v>32</v>
      </c>
      <c r="B33">
        <v>1966</v>
      </c>
      <c r="C33" t="s">
        <v>264</v>
      </c>
      <c r="D33">
        <v>149350</v>
      </c>
      <c r="F33" s="6">
        <v>56</v>
      </c>
      <c r="G33" s="4">
        <v>180500</v>
      </c>
      <c r="I33" s="6">
        <v>61</v>
      </c>
      <c r="J33" s="4">
        <v>158000</v>
      </c>
    </row>
    <row r="34" spans="1:10" x14ac:dyDescent="0.3">
      <c r="A34">
        <v>33</v>
      </c>
      <c r="B34">
        <v>2007</v>
      </c>
      <c r="C34" t="s">
        <v>265</v>
      </c>
      <c r="D34">
        <v>179900</v>
      </c>
      <c r="F34" s="6">
        <v>60</v>
      </c>
      <c r="G34" s="4">
        <v>124900</v>
      </c>
      <c r="I34" s="6">
        <v>63</v>
      </c>
      <c r="J34" s="4">
        <v>202500</v>
      </c>
    </row>
    <row r="35" spans="1:10" x14ac:dyDescent="0.3">
      <c r="A35">
        <v>34</v>
      </c>
      <c r="B35">
        <v>1959</v>
      </c>
      <c r="C35" t="s">
        <v>264</v>
      </c>
      <c r="D35">
        <v>165500</v>
      </c>
      <c r="F35" s="6">
        <v>62</v>
      </c>
      <c r="G35" s="4">
        <v>101000</v>
      </c>
      <c r="I35" s="6">
        <v>65</v>
      </c>
      <c r="J35" s="4">
        <v>219500</v>
      </c>
    </row>
    <row r="36" spans="1:10" x14ac:dyDescent="0.3">
      <c r="A36">
        <v>35</v>
      </c>
      <c r="B36">
        <v>2005</v>
      </c>
      <c r="C36" t="s">
        <v>265</v>
      </c>
      <c r="D36">
        <v>277500</v>
      </c>
      <c r="F36" s="6">
        <v>64</v>
      </c>
      <c r="G36" s="4">
        <v>140000</v>
      </c>
      <c r="I36" s="6">
        <v>66</v>
      </c>
      <c r="J36" s="4">
        <v>317000</v>
      </c>
    </row>
    <row r="37" spans="1:10" x14ac:dyDescent="0.3">
      <c r="A37">
        <v>36</v>
      </c>
      <c r="B37">
        <v>2004</v>
      </c>
      <c r="C37" t="s">
        <v>265</v>
      </c>
      <c r="D37">
        <v>309000</v>
      </c>
      <c r="F37" s="6">
        <v>67</v>
      </c>
      <c r="G37" s="4">
        <v>180000</v>
      </c>
      <c r="I37" s="6">
        <v>68</v>
      </c>
      <c r="J37" s="4">
        <v>226000</v>
      </c>
    </row>
    <row r="38" spans="1:10" x14ac:dyDescent="0.3">
      <c r="A38">
        <v>37</v>
      </c>
      <c r="B38">
        <v>1994</v>
      </c>
      <c r="C38" t="s">
        <v>265</v>
      </c>
      <c r="D38">
        <v>145000</v>
      </c>
      <c r="F38" s="6">
        <v>69</v>
      </c>
      <c r="G38" s="4">
        <v>80000</v>
      </c>
      <c r="I38" s="6">
        <v>71</v>
      </c>
      <c r="J38" s="4">
        <v>244000</v>
      </c>
    </row>
    <row r="39" spans="1:10" x14ac:dyDescent="0.3">
      <c r="A39">
        <v>38</v>
      </c>
      <c r="B39">
        <v>1954</v>
      </c>
      <c r="C39" t="s">
        <v>264</v>
      </c>
      <c r="D39">
        <v>153000</v>
      </c>
      <c r="F39" s="6">
        <v>70</v>
      </c>
      <c r="G39" s="4">
        <v>225000</v>
      </c>
      <c r="I39" s="6">
        <v>72</v>
      </c>
      <c r="J39" s="4">
        <v>129500</v>
      </c>
    </row>
    <row r="40" spans="1:10" x14ac:dyDescent="0.3">
      <c r="A40">
        <v>39</v>
      </c>
      <c r="B40">
        <v>1953</v>
      </c>
      <c r="C40" t="s">
        <v>264</v>
      </c>
      <c r="D40">
        <v>109000</v>
      </c>
      <c r="F40" s="6">
        <v>74</v>
      </c>
      <c r="G40" s="4">
        <v>144900</v>
      </c>
      <c r="I40" s="6">
        <v>73</v>
      </c>
      <c r="J40" s="4">
        <v>185000</v>
      </c>
    </row>
    <row r="41" spans="1:10" x14ac:dyDescent="0.3">
      <c r="A41">
        <v>40</v>
      </c>
      <c r="B41">
        <v>1955</v>
      </c>
      <c r="C41" t="s">
        <v>264</v>
      </c>
      <c r="D41">
        <v>82000</v>
      </c>
      <c r="F41" s="6">
        <v>75</v>
      </c>
      <c r="G41" s="4">
        <v>107400</v>
      </c>
      <c r="I41" s="6">
        <v>76</v>
      </c>
      <c r="J41" s="4">
        <v>91000</v>
      </c>
    </row>
    <row r="42" spans="1:10" x14ac:dyDescent="0.3">
      <c r="A42">
        <v>41</v>
      </c>
      <c r="B42">
        <v>1965</v>
      </c>
      <c r="C42" t="s">
        <v>264</v>
      </c>
      <c r="D42">
        <v>160000</v>
      </c>
      <c r="F42" s="6">
        <v>77</v>
      </c>
      <c r="G42" s="4">
        <v>135750</v>
      </c>
      <c r="I42" s="6">
        <v>82</v>
      </c>
      <c r="J42" s="4">
        <v>153500</v>
      </c>
    </row>
    <row r="43" spans="1:10" x14ac:dyDescent="0.3">
      <c r="A43">
        <v>42</v>
      </c>
      <c r="B43">
        <v>1959</v>
      </c>
      <c r="C43" t="s">
        <v>264</v>
      </c>
      <c r="D43">
        <v>170000</v>
      </c>
      <c r="F43" s="6">
        <v>78</v>
      </c>
      <c r="G43" s="4">
        <v>127000</v>
      </c>
      <c r="I43" s="6">
        <v>83</v>
      </c>
      <c r="J43" s="4">
        <v>245000</v>
      </c>
    </row>
    <row r="44" spans="1:10" x14ac:dyDescent="0.3">
      <c r="A44">
        <v>43</v>
      </c>
      <c r="B44">
        <v>1983</v>
      </c>
      <c r="C44" t="s">
        <v>265</v>
      </c>
      <c r="D44">
        <v>144000</v>
      </c>
      <c r="F44" s="6">
        <v>79</v>
      </c>
      <c r="G44" s="4">
        <v>136500</v>
      </c>
      <c r="I44" s="6">
        <v>85</v>
      </c>
      <c r="J44" s="4">
        <v>168500</v>
      </c>
    </row>
    <row r="45" spans="1:10" x14ac:dyDescent="0.3">
      <c r="A45">
        <v>44</v>
      </c>
      <c r="B45">
        <v>1975</v>
      </c>
      <c r="C45" t="s">
        <v>265</v>
      </c>
      <c r="D45">
        <v>130250</v>
      </c>
      <c r="F45" s="6">
        <v>80</v>
      </c>
      <c r="G45" s="4">
        <v>110000</v>
      </c>
      <c r="I45" s="6">
        <v>86</v>
      </c>
      <c r="J45" s="4">
        <v>260000</v>
      </c>
    </row>
    <row r="46" spans="1:10" x14ac:dyDescent="0.3">
      <c r="A46">
        <v>45</v>
      </c>
      <c r="B46">
        <v>1959</v>
      </c>
      <c r="C46" t="s">
        <v>264</v>
      </c>
      <c r="D46">
        <v>141000</v>
      </c>
      <c r="F46" s="6">
        <v>81</v>
      </c>
      <c r="G46" s="4">
        <v>193500</v>
      </c>
      <c r="I46" s="6">
        <v>87</v>
      </c>
      <c r="J46" s="4">
        <v>174000</v>
      </c>
    </row>
    <row r="47" spans="1:10" x14ac:dyDescent="0.3">
      <c r="A47">
        <v>46</v>
      </c>
      <c r="B47">
        <v>2005</v>
      </c>
      <c r="C47" t="s">
        <v>265</v>
      </c>
      <c r="D47">
        <v>319900</v>
      </c>
      <c r="F47" s="6">
        <v>84</v>
      </c>
      <c r="G47" s="4">
        <v>126500</v>
      </c>
      <c r="I47" s="6">
        <v>88</v>
      </c>
      <c r="J47" s="4">
        <v>164500</v>
      </c>
    </row>
    <row r="48" spans="1:10" x14ac:dyDescent="0.3">
      <c r="A48">
        <v>47</v>
      </c>
      <c r="B48">
        <v>2003</v>
      </c>
      <c r="C48" t="s">
        <v>265</v>
      </c>
      <c r="D48">
        <v>239686</v>
      </c>
      <c r="F48" s="6">
        <v>89</v>
      </c>
      <c r="G48" s="4">
        <v>85000</v>
      </c>
      <c r="I48" s="6">
        <v>90</v>
      </c>
      <c r="J48" s="4">
        <v>123600</v>
      </c>
    </row>
    <row r="49" spans="1:10" x14ac:dyDescent="0.3">
      <c r="A49">
        <v>48</v>
      </c>
      <c r="B49">
        <v>2006</v>
      </c>
      <c r="C49" t="s">
        <v>265</v>
      </c>
      <c r="D49">
        <v>249700</v>
      </c>
      <c r="F49" s="6">
        <v>91</v>
      </c>
      <c r="G49" s="4">
        <v>109900</v>
      </c>
      <c r="I49" s="6">
        <v>95</v>
      </c>
      <c r="J49" s="4">
        <v>204750</v>
      </c>
    </row>
    <row r="50" spans="1:10" x14ac:dyDescent="0.3">
      <c r="A50">
        <v>49</v>
      </c>
      <c r="B50">
        <v>1920</v>
      </c>
      <c r="C50" t="s">
        <v>264</v>
      </c>
      <c r="D50">
        <v>113000</v>
      </c>
      <c r="F50" s="6">
        <v>92</v>
      </c>
      <c r="G50" s="4">
        <v>98600</v>
      </c>
      <c r="I50" s="6">
        <v>96</v>
      </c>
      <c r="J50" s="4">
        <v>185000</v>
      </c>
    </row>
    <row r="51" spans="1:10" x14ac:dyDescent="0.3">
      <c r="A51">
        <v>50</v>
      </c>
      <c r="B51">
        <v>1966</v>
      </c>
      <c r="C51" t="s">
        <v>264</v>
      </c>
      <c r="D51">
        <v>127000</v>
      </c>
      <c r="F51" s="6">
        <v>93</v>
      </c>
      <c r="G51" s="4">
        <v>163500</v>
      </c>
      <c r="I51" s="6">
        <v>97</v>
      </c>
      <c r="J51" s="4">
        <v>214000</v>
      </c>
    </row>
    <row r="52" spans="1:10" x14ac:dyDescent="0.3">
      <c r="A52">
        <v>51</v>
      </c>
      <c r="B52">
        <v>1997</v>
      </c>
      <c r="C52" t="s">
        <v>265</v>
      </c>
      <c r="D52">
        <v>177000</v>
      </c>
      <c r="F52" s="6">
        <v>94</v>
      </c>
      <c r="G52" s="4">
        <v>133900</v>
      </c>
      <c r="I52" s="6">
        <v>101</v>
      </c>
      <c r="J52" s="4">
        <v>205000</v>
      </c>
    </row>
    <row r="53" spans="1:10" x14ac:dyDescent="0.3">
      <c r="A53">
        <v>52</v>
      </c>
      <c r="B53">
        <v>1934</v>
      </c>
      <c r="C53" t="s">
        <v>264</v>
      </c>
      <c r="D53">
        <v>114500</v>
      </c>
      <c r="F53" s="6">
        <v>98</v>
      </c>
      <c r="G53" s="4">
        <v>94750</v>
      </c>
      <c r="I53" s="6">
        <v>102</v>
      </c>
      <c r="J53" s="4">
        <v>178000</v>
      </c>
    </row>
    <row r="54" spans="1:10" x14ac:dyDescent="0.3">
      <c r="A54">
        <v>53</v>
      </c>
      <c r="B54">
        <v>1963</v>
      </c>
      <c r="C54" t="s">
        <v>264</v>
      </c>
      <c r="D54">
        <v>110000</v>
      </c>
      <c r="F54" s="6">
        <v>99</v>
      </c>
      <c r="G54" s="4">
        <v>83000</v>
      </c>
      <c r="I54" s="6">
        <v>103</v>
      </c>
      <c r="J54" s="4">
        <v>118964</v>
      </c>
    </row>
    <row r="55" spans="1:10" x14ac:dyDescent="0.3">
      <c r="A55">
        <v>54</v>
      </c>
      <c r="B55">
        <v>1981</v>
      </c>
      <c r="C55" t="s">
        <v>265</v>
      </c>
      <c r="D55">
        <v>385000</v>
      </c>
      <c r="F55" s="6">
        <v>100</v>
      </c>
      <c r="G55" s="4">
        <v>128950</v>
      </c>
      <c r="I55" s="6">
        <v>104</v>
      </c>
      <c r="J55" s="4">
        <v>198900</v>
      </c>
    </row>
    <row r="56" spans="1:10" x14ac:dyDescent="0.3">
      <c r="A56">
        <v>55</v>
      </c>
      <c r="B56">
        <v>1955</v>
      </c>
      <c r="C56" t="s">
        <v>264</v>
      </c>
      <c r="D56">
        <v>130000</v>
      </c>
      <c r="F56" s="6">
        <v>105</v>
      </c>
      <c r="G56" s="4">
        <v>169500</v>
      </c>
      <c r="I56" s="6">
        <v>106</v>
      </c>
      <c r="J56" s="4">
        <v>250000</v>
      </c>
    </row>
    <row r="57" spans="1:10" x14ac:dyDescent="0.3">
      <c r="A57">
        <v>56</v>
      </c>
      <c r="B57">
        <v>1964</v>
      </c>
      <c r="C57" t="s">
        <v>264</v>
      </c>
      <c r="D57">
        <v>180500</v>
      </c>
      <c r="F57" s="6">
        <v>107</v>
      </c>
      <c r="G57" s="4">
        <v>100000</v>
      </c>
      <c r="I57" s="6">
        <v>110</v>
      </c>
      <c r="J57" s="4">
        <v>190000</v>
      </c>
    </row>
    <row r="58" spans="1:10" x14ac:dyDescent="0.3">
      <c r="A58">
        <v>57</v>
      </c>
      <c r="B58">
        <v>1999</v>
      </c>
      <c r="C58" t="s">
        <v>265</v>
      </c>
      <c r="D58">
        <v>172500</v>
      </c>
      <c r="F58" s="6">
        <v>108</v>
      </c>
      <c r="G58" s="4">
        <v>115000</v>
      </c>
      <c r="I58" s="6">
        <v>112</v>
      </c>
      <c r="J58" s="4">
        <v>180000</v>
      </c>
    </row>
    <row r="59" spans="1:10" x14ac:dyDescent="0.3">
      <c r="A59">
        <v>58</v>
      </c>
      <c r="B59">
        <v>2004</v>
      </c>
      <c r="C59" t="s">
        <v>265</v>
      </c>
      <c r="D59">
        <v>196500</v>
      </c>
      <c r="F59" s="6">
        <v>109</v>
      </c>
      <c r="G59" s="4">
        <v>115000</v>
      </c>
      <c r="I59" s="6">
        <v>113</v>
      </c>
      <c r="J59" s="4">
        <v>383970</v>
      </c>
    </row>
    <row r="60" spans="1:10" x14ac:dyDescent="0.3">
      <c r="A60">
        <v>59</v>
      </c>
      <c r="B60">
        <v>2006</v>
      </c>
      <c r="C60" t="s">
        <v>265</v>
      </c>
      <c r="D60">
        <v>438780</v>
      </c>
      <c r="F60" s="6">
        <v>111</v>
      </c>
      <c r="G60" s="4">
        <v>136900</v>
      </c>
      <c r="I60" s="6">
        <v>116</v>
      </c>
      <c r="J60" s="4">
        <v>176000</v>
      </c>
    </row>
    <row r="61" spans="1:10" x14ac:dyDescent="0.3">
      <c r="A61">
        <v>60</v>
      </c>
      <c r="B61">
        <v>1972</v>
      </c>
      <c r="C61" t="s">
        <v>264</v>
      </c>
      <c r="D61">
        <v>124900</v>
      </c>
      <c r="F61" s="6">
        <v>114</v>
      </c>
      <c r="G61" s="4">
        <v>217000</v>
      </c>
      <c r="I61" s="6">
        <v>118</v>
      </c>
      <c r="J61" s="4">
        <v>155000</v>
      </c>
    </row>
    <row r="62" spans="1:10" x14ac:dyDescent="0.3">
      <c r="A62">
        <v>61</v>
      </c>
      <c r="B62">
        <v>2004</v>
      </c>
      <c r="C62" t="s">
        <v>265</v>
      </c>
      <c r="D62">
        <v>158000</v>
      </c>
      <c r="F62" s="6">
        <v>115</v>
      </c>
      <c r="G62" s="4">
        <v>259500</v>
      </c>
      <c r="I62" s="6">
        <v>119</v>
      </c>
      <c r="J62" s="4">
        <v>320000</v>
      </c>
    </row>
    <row r="63" spans="1:10" x14ac:dyDescent="0.3">
      <c r="A63">
        <v>62</v>
      </c>
      <c r="B63">
        <v>1920</v>
      </c>
      <c r="C63" t="s">
        <v>264</v>
      </c>
      <c r="D63">
        <v>101000</v>
      </c>
      <c r="F63" s="6">
        <v>117</v>
      </c>
      <c r="G63" s="4">
        <v>139000</v>
      </c>
      <c r="I63" s="6">
        <v>120</v>
      </c>
      <c r="J63" s="4">
        <v>163990</v>
      </c>
    </row>
    <row r="64" spans="1:10" x14ac:dyDescent="0.3">
      <c r="A64">
        <v>63</v>
      </c>
      <c r="B64">
        <v>2006</v>
      </c>
      <c r="C64" t="s">
        <v>265</v>
      </c>
      <c r="D64">
        <v>202500</v>
      </c>
      <c r="F64" s="6">
        <v>121</v>
      </c>
      <c r="G64" s="4">
        <v>180000</v>
      </c>
      <c r="I64" s="6">
        <v>124</v>
      </c>
      <c r="J64" s="4">
        <v>153900</v>
      </c>
    </row>
    <row r="65" spans="1:10" x14ac:dyDescent="0.3">
      <c r="A65">
        <v>64</v>
      </c>
      <c r="B65">
        <v>1921</v>
      </c>
      <c r="C65" t="s">
        <v>264</v>
      </c>
      <c r="D65">
        <v>140000</v>
      </c>
      <c r="F65" s="6">
        <v>122</v>
      </c>
      <c r="G65" s="4">
        <v>100000</v>
      </c>
      <c r="I65" s="6">
        <v>125</v>
      </c>
      <c r="J65" s="4">
        <v>181000</v>
      </c>
    </row>
    <row r="66" spans="1:10" x14ac:dyDescent="0.3">
      <c r="A66">
        <v>65</v>
      </c>
      <c r="B66">
        <v>1997</v>
      </c>
      <c r="C66" t="s">
        <v>265</v>
      </c>
      <c r="D66">
        <v>219500</v>
      </c>
      <c r="F66" s="6">
        <v>123</v>
      </c>
      <c r="G66" s="4">
        <v>136000</v>
      </c>
      <c r="I66" s="6">
        <v>127</v>
      </c>
      <c r="J66" s="4">
        <v>128000</v>
      </c>
    </row>
    <row r="67" spans="1:10" x14ac:dyDescent="0.3">
      <c r="A67">
        <v>66</v>
      </c>
      <c r="B67">
        <v>2004</v>
      </c>
      <c r="C67" t="s">
        <v>265</v>
      </c>
      <c r="D67">
        <v>317000</v>
      </c>
      <c r="F67" s="6">
        <v>126</v>
      </c>
      <c r="G67" s="4">
        <v>84500</v>
      </c>
      <c r="I67" s="6">
        <v>132</v>
      </c>
      <c r="J67" s="4">
        <v>244000</v>
      </c>
    </row>
    <row r="68" spans="1:10" x14ac:dyDescent="0.3">
      <c r="A68">
        <v>67</v>
      </c>
      <c r="B68">
        <v>1970</v>
      </c>
      <c r="C68" t="s">
        <v>264</v>
      </c>
      <c r="D68">
        <v>180000</v>
      </c>
      <c r="F68" s="6">
        <v>128</v>
      </c>
      <c r="G68" s="4">
        <v>87000</v>
      </c>
      <c r="I68" s="6">
        <v>134</v>
      </c>
      <c r="J68" s="4">
        <v>220000</v>
      </c>
    </row>
    <row r="69" spans="1:10" x14ac:dyDescent="0.3">
      <c r="A69">
        <v>68</v>
      </c>
      <c r="B69">
        <v>2003</v>
      </c>
      <c r="C69" t="s">
        <v>265</v>
      </c>
      <c r="D69">
        <v>226000</v>
      </c>
      <c r="F69" s="6">
        <v>129</v>
      </c>
      <c r="G69" s="4">
        <v>155000</v>
      </c>
      <c r="I69" s="6">
        <v>138</v>
      </c>
      <c r="J69" s="4">
        <v>171000</v>
      </c>
    </row>
    <row r="70" spans="1:10" x14ac:dyDescent="0.3">
      <c r="A70">
        <v>69</v>
      </c>
      <c r="B70">
        <v>1945</v>
      </c>
      <c r="C70" t="s">
        <v>264</v>
      </c>
      <c r="D70">
        <v>80000</v>
      </c>
      <c r="F70" s="6">
        <v>130</v>
      </c>
      <c r="G70" s="4">
        <v>150000</v>
      </c>
      <c r="I70" s="6">
        <v>139</v>
      </c>
      <c r="J70" s="4">
        <v>230000</v>
      </c>
    </row>
    <row r="71" spans="1:10" x14ac:dyDescent="0.3">
      <c r="A71">
        <v>70</v>
      </c>
      <c r="B71">
        <v>1953</v>
      </c>
      <c r="C71" t="s">
        <v>264</v>
      </c>
      <c r="D71">
        <v>225000</v>
      </c>
      <c r="F71" s="6">
        <v>131</v>
      </c>
      <c r="G71" s="4">
        <v>226000</v>
      </c>
      <c r="I71" s="6">
        <v>140</v>
      </c>
      <c r="J71" s="4">
        <v>231500</v>
      </c>
    </row>
    <row r="72" spans="1:10" x14ac:dyDescent="0.3">
      <c r="A72">
        <v>71</v>
      </c>
      <c r="B72">
        <v>1973</v>
      </c>
      <c r="C72" t="s">
        <v>265</v>
      </c>
      <c r="D72">
        <v>244000</v>
      </c>
      <c r="F72" s="6">
        <v>133</v>
      </c>
      <c r="G72" s="4">
        <v>150750</v>
      </c>
      <c r="I72" s="6">
        <v>142</v>
      </c>
      <c r="J72" s="4">
        <v>260000</v>
      </c>
    </row>
    <row r="73" spans="1:10" x14ac:dyDescent="0.3">
      <c r="A73">
        <v>72</v>
      </c>
      <c r="B73">
        <v>1982</v>
      </c>
      <c r="C73" t="s">
        <v>265</v>
      </c>
      <c r="D73">
        <v>129500</v>
      </c>
      <c r="F73" s="6">
        <v>135</v>
      </c>
      <c r="G73" s="4">
        <v>180000</v>
      </c>
      <c r="I73" s="6">
        <v>144</v>
      </c>
      <c r="J73" s="4">
        <v>204000</v>
      </c>
    </row>
    <row r="74" spans="1:10" x14ac:dyDescent="0.3">
      <c r="A74">
        <v>73</v>
      </c>
      <c r="B74">
        <v>1998</v>
      </c>
      <c r="C74" t="s">
        <v>265</v>
      </c>
      <c r="D74">
        <v>185000</v>
      </c>
      <c r="F74" s="6">
        <v>136</v>
      </c>
      <c r="G74" s="4">
        <v>174000</v>
      </c>
      <c r="I74" s="6">
        <v>146</v>
      </c>
      <c r="J74" s="4">
        <v>130000</v>
      </c>
    </row>
    <row r="75" spans="1:10" x14ac:dyDescent="0.3">
      <c r="A75">
        <v>74</v>
      </c>
      <c r="B75">
        <v>1954</v>
      </c>
      <c r="C75" t="s">
        <v>264</v>
      </c>
      <c r="D75">
        <v>144900</v>
      </c>
      <c r="F75" s="6">
        <v>137</v>
      </c>
      <c r="G75" s="4">
        <v>143000</v>
      </c>
      <c r="I75" s="6">
        <v>148</v>
      </c>
      <c r="J75" s="4">
        <v>222500</v>
      </c>
    </row>
    <row r="76" spans="1:10" x14ac:dyDescent="0.3">
      <c r="A76">
        <v>75</v>
      </c>
      <c r="B76">
        <v>1915</v>
      </c>
      <c r="C76" t="s">
        <v>264</v>
      </c>
      <c r="D76">
        <v>107400</v>
      </c>
      <c r="F76" s="6">
        <v>141</v>
      </c>
      <c r="G76" s="4">
        <v>115000</v>
      </c>
      <c r="I76" s="6">
        <v>149</v>
      </c>
      <c r="J76" s="4">
        <v>141000</v>
      </c>
    </row>
    <row r="77" spans="1:10" x14ac:dyDescent="0.3">
      <c r="A77">
        <v>76</v>
      </c>
      <c r="B77">
        <v>1973</v>
      </c>
      <c r="C77" t="s">
        <v>265</v>
      </c>
      <c r="D77">
        <v>91000</v>
      </c>
      <c r="F77" s="6">
        <v>143</v>
      </c>
      <c r="G77" s="4">
        <v>166000</v>
      </c>
      <c r="I77" s="6">
        <v>151</v>
      </c>
      <c r="J77" s="4">
        <v>122000</v>
      </c>
    </row>
    <row r="78" spans="1:10" x14ac:dyDescent="0.3">
      <c r="A78">
        <v>77</v>
      </c>
      <c r="B78">
        <v>1956</v>
      </c>
      <c r="C78" t="s">
        <v>264</v>
      </c>
      <c r="D78">
        <v>135750</v>
      </c>
      <c r="F78" s="6">
        <v>145</v>
      </c>
      <c r="G78" s="4">
        <v>125000</v>
      </c>
      <c r="I78" s="6">
        <v>152</v>
      </c>
      <c r="J78" s="4">
        <v>372402</v>
      </c>
    </row>
    <row r="79" spans="1:10" x14ac:dyDescent="0.3">
      <c r="A79">
        <v>78</v>
      </c>
      <c r="B79">
        <v>1948</v>
      </c>
      <c r="C79" t="s">
        <v>264</v>
      </c>
      <c r="D79">
        <v>127000</v>
      </c>
      <c r="F79" s="6">
        <v>147</v>
      </c>
      <c r="G79" s="4">
        <v>105000</v>
      </c>
      <c r="I79" s="6">
        <v>158</v>
      </c>
      <c r="J79" s="4">
        <v>269500</v>
      </c>
    </row>
    <row r="80" spans="1:10" x14ac:dyDescent="0.3">
      <c r="A80">
        <v>79</v>
      </c>
      <c r="B80">
        <v>1968</v>
      </c>
      <c r="C80" t="s">
        <v>264</v>
      </c>
      <c r="D80">
        <v>136500</v>
      </c>
      <c r="F80" s="6">
        <v>150</v>
      </c>
      <c r="G80" s="4">
        <v>115000</v>
      </c>
      <c r="I80" s="6">
        <v>159</v>
      </c>
      <c r="J80" s="4">
        <v>254900</v>
      </c>
    </row>
    <row r="81" spans="1:10" x14ac:dyDescent="0.3">
      <c r="A81">
        <v>80</v>
      </c>
      <c r="B81">
        <v>1910</v>
      </c>
      <c r="C81" t="s">
        <v>264</v>
      </c>
      <c r="D81">
        <v>110000</v>
      </c>
      <c r="F81" s="6">
        <v>153</v>
      </c>
      <c r="G81" s="4">
        <v>190000</v>
      </c>
      <c r="I81" s="6">
        <v>160</v>
      </c>
      <c r="J81" s="4">
        <v>320000</v>
      </c>
    </row>
    <row r="82" spans="1:10" x14ac:dyDescent="0.3">
      <c r="A82">
        <v>81</v>
      </c>
      <c r="B82">
        <v>1968</v>
      </c>
      <c r="C82" t="s">
        <v>264</v>
      </c>
      <c r="D82">
        <v>193500</v>
      </c>
      <c r="F82" s="6">
        <v>154</v>
      </c>
      <c r="G82" s="4">
        <v>235000</v>
      </c>
      <c r="I82" s="6">
        <v>161</v>
      </c>
      <c r="J82" s="4">
        <v>162500</v>
      </c>
    </row>
    <row r="83" spans="1:10" x14ac:dyDescent="0.3">
      <c r="A83">
        <v>82</v>
      </c>
      <c r="B83">
        <v>1998</v>
      </c>
      <c r="C83" t="s">
        <v>265</v>
      </c>
      <c r="D83">
        <v>153500</v>
      </c>
      <c r="F83" s="6">
        <v>155</v>
      </c>
      <c r="G83" s="4">
        <v>125000</v>
      </c>
      <c r="I83" s="6">
        <v>162</v>
      </c>
      <c r="J83" s="4">
        <v>412500</v>
      </c>
    </row>
    <row r="84" spans="1:10" x14ac:dyDescent="0.3">
      <c r="A84">
        <v>83</v>
      </c>
      <c r="B84">
        <v>2007</v>
      </c>
      <c r="C84" t="s">
        <v>265</v>
      </c>
      <c r="D84">
        <v>245000</v>
      </c>
      <c r="F84" s="6">
        <v>156</v>
      </c>
      <c r="G84" s="4">
        <v>79000</v>
      </c>
      <c r="I84" s="6">
        <v>163</v>
      </c>
      <c r="J84" s="4">
        <v>220000</v>
      </c>
    </row>
    <row r="85" spans="1:10" x14ac:dyDescent="0.3">
      <c r="A85">
        <v>84</v>
      </c>
      <c r="B85">
        <v>1960</v>
      </c>
      <c r="C85" t="s">
        <v>264</v>
      </c>
      <c r="D85">
        <v>126500</v>
      </c>
      <c r="F85" s="6">
        <v>157</v>
      </c>
      <c r="G85" s="4">
        <v>109500</v>
      </c>
      <c r="I85" s="6">
        <v>168</v>
      </c>
      <c r="J85" s="4">
        <v>325624</v>
      </c>
    </row>
    <row r="86" spans="1:10" x14ac:dyDescent="0.3">
      <c r="A86">
        <v>85</v>
      </c>
      <c r="B86">
        <v>1995</v>
      </c>
      <c r="C86" t="s">
        <v>265</v>
      </c>
      <c r="D86">
        <v>168500</v>
      </c>
      <c r="F86" s="6">
        <v>164</v>
      </c>
      <c r="G86" s="4">
        <v>103200</v>
      </c>
      <c r="I86" s="6">
        <v>169</v>
      </c>
      <c r="J86" s="4">
        <v>183500</v>
      </c>
    </row>
    <row r="87" spans="1:10" x14ac:dyDescent="0.3">
      <c r="A87">
        <v>86</v>
      </c>
      <c r="B87">
        <v>1991</v>
      </c>
      <c r="C87" t="s">
        <v>265</v>
      </c>
      <c r="D87">
        <v>260000</v>
      </c>
      <c r="F87" s="6">
        <v>165</v>
      </c>
      <c r="G87" s="4">
        <v>152000</v>
      </c>
      <c r="I87" s="6">
        <v>170</v>
      </c>
      <c r="J87" s="4">
        <v>228000</v>
      </c>
    </row>
    <row r="88" spans="1:10" x14ac:dyDescent="0.3">
      <c r="A88">
        <v>87</v>
      </c>
      <c r="B88">
        <v>2005</v>
      </c>
      <c r="C88" t="s">
        <v>265</v>
      </c>
      <c r="D88">
        <v>174000</v>
      </c>
      <c r="F88" s="6">
        <v>166</v>
      </c>
      <c r="G88" s="4">
        <v>127500</v>
      </c>
      <c r="I88" s="6">
        <v>173</v>
      </c>
      <c r="J88" s="4">
        <v>239000</v>
      </c>
    </row>
    <row r="89" spans="1:10" x14ac:dyDescent="0.3">
      <c r="A89">
        <v>88</v>
      </c>
      <c r="B89">
        <v>2009</v>
      </c>
      <c r="C89" t="s">
        <v>265</v>
      </c>
      <c r="D89">
        <v>164500</v>
      </c>
      <c r="F89" s="6">
        <v>167</v>
      </c>
      <c r="G89" s="4">
        <v>190000</v>
      </c>
      <c r="I89" s="6">
        <v>175</v>
      </c>
      <c r="J89" s="4">
        <v>184000</v>
      </c>
    </row>
    <row r="90" spans="1:10" x14ac:dyDescent="0.3">
      <c r="A90">
        <v>89</v>
      </c>
      <c r="B90">
        <v>1915</v>
      </c>
      <c r="C90" t="s">
        <v>264</v>
      </c>
      <c r="D90">
        <v>85000</v>
      </c>
      <c r="F90" s="6">
        <v>171</v>
      </c>
      <c r="G90" s="4">
        <v>128500</v>
      </c>
      <c r="I90" s="6">
        <v>177</v>
      </c>
      <c r="J90" s="4">
        <v>211000</v>
      </c>
    </row>
    <row r="91" spans="1:10" x14ac:dyDescent="0.3">
      <c r="A91">
        <v>90</v>
      </c>
      <c r="B91">
        <v>1994</v>
      </c>
      <c r="C91" t="s">
        <v>265</v>
      </c>
      <c r="D91">
        <v>123600</v>
      </c>
      <c r="F91" s="6">
        <v>172</v>
      </c>
      <c r="G91" s="4">
        <v>215000</v>
      </c>
      <c r="I91" s="6">
        <v>179</v>
      </c>
      <c r="J91" s="4">
        <v>501837</v>
      </c>
    </row>
    <row r="92" spans="1:10" x14ac:dyDescent="0.3">
      <c r="A92">
        <v>91</v>
      </c>
      <c r="B92">
        <v>1950</v>
      </c>
      <c r="C92" t="s">
        <v>264</v>
      </c>
      <c r="D92">
        <v>109900</v>
      </c>
      <c r="F92" s="6">
        <v>174</v>
      </c>
      <c r="G92" s="4">
        <v>163000</v>
      </c>
      <c r="I92" s="6">
        <v>181</v>
      </c>
      <c r="J92" s="4">
        <v>177000</v>
      </c>
    </row>
    <row r="93" spans="1:10" x14ac:dyDescent="0.3">
      <c r="A93">
        <v>92</v>
      </c>
      <c r="B93">
        <v>1961</v>
      </c>
      <c r="C93" t="s">
        <v>264</v>
      </c>
      <c r="D93">
        <v>98600</v>
      </c>
      <c r="F93" s="6">
        <v>176</v>
      </c>
      <c r="G93" s="4">
        <v>243000</v>
      </c>
      <c r="I93" s="6">
        <v>184</v>
      </c>
      <c r="J93" s="4">
        <v>200000</v>
      </c>
    </row>
    <row r="94" spans="1:10" x14ac:dyDescent="0.3">
      <c r="A94">
        <v>93</v>
      </c>
      <c r="B94">
        <v>1921</v>
      </c>
      <c r="C94" t="s">
        <v>264</v>
      </c>
      <c r="D94">
        <v>163500</v>
      </c>
      <c r="F94" s="6">
        <v>178</v>
      </c>
      <c r="G94" s="4">
        <v>172500</v>
      </c>
      <c r="I94" s="6">
        <v>187</v>
      </c>
      <c r="J94" s="4">
        <v>173000</v>
      </c>
    </row>
    <row r="95" spans="1:10" x14ac:dyDescent="0.3">
      <c r="A95">
        <v>94</v>
      </c>
      <c r="B95">
        <v>1910</v>
      </c>
      <c r="C95" t="s">
        <v>264</v>
      </c>
      <c r="D95">
        <v>133900</v>
      </c>
      <c r="F95" s="6">
        <v>180</v>
      </c>
      <c r="G95" s="4">
        <v>100000</v>
      </c>
      <c r="I95" s="6">
        <v>189</v>
      </c>
      <c r="J95" s="4">
        <v>153337</v>
      </c>
    </row>
    <row r="96" spans="1:10" x14ac:dyDescent="0.3">
      <c r="A96">
        <v>95</v>
      </c>
      <c r="B96">
        <v>1997</v>
      </c>
      <c r="C96" t="s">
        <v>265</v>
      </c>
      <c r="D96">
        <v>204750</v>
      </c>
      <c r="F96" s="6">
        <v>182</v>
      </c>
      <c r="G96" s="4">
        <v>200100</v>
      </c>
      <c r="I96" s="6">
        <v>190</v>
      </c>
      <c r="J96" s="4">
        <v>286000</v>
      </c>
    </row>
    <row r="97" spans="1:10" x14ac:dyDescent="0.3">
      <c r="A97">
        <v>96</v>
      </c>
      <c r="B97">
        <v>1993</v>
      </c>
      <c r="C97" t="s">
        <v>265</v>
      </c>
      <c r="D97">
        <v>185000</v>
      </c>
      <c r="F97" s="6">
        <v>183</v>
      </c>
      <c r="G97" s="4">
        <v>120000</v>
      </c>
      <c r="I97" s="6">
        <v>193</v>
      </c>
      <c r="J97" s="4">
        <v>192000</v>
      </c>
    </row>
    <row r="98" spans="1:10" x14ac:dyDescent="0.3">
      <c r="A98">
        <v>97</v>
      </c>
      <c r="B98">
        <v>1999</v>
      </c>
      <c r="C98" t="s">
        <v>265</v>
      </c>
      <c r="D98">
        <v>214000</v>
      </c>
      <c r="F98" s="6">
        <v>185</v>
      </c>
      <c r="G98" s="4">
        <v>127000</v>
      </c>
      <c r="I98" s="6">
        <v>194</v>
      </c>
      <c r="J98" s="4">
        <v>130000</v>
      </c>
    </row>
    <row r="99" spans="1:10" x14ac:dyDescent="0.3">
      <c r="A99">
        <v>98</v>
      </c>
      <c r="B99">
        <v>1965</v>
      </c>
      <c r="C99" t="s">
        <v>264</v>
      </c>
      <c r="D99">
        <v>94750</v>
      </c>
      <c r="F99" s="6">
        <v>186</v>
      </c>
      <c r="G99" s="4">
        <v>475000</v>
      </c>
      <c r="I99" s="6">
        <v>196</v>
      </c>
      <c r="J99" s="4">
        <v>148500</v>
      </c>
    </row>
    <row r="100" spans="1:10" x14ac:dyDescent="0.3">
      <c r="A100">
        <v>99</v>
      </c>
      <c r="B100">
        <v>1920</v>
      </c>
      <c r="C100" t="s">
        <v>264</v>
      </c>
      <c r="D100">
        <v>83000</v>
      </c>
      <c r="F100" s="6">
        <v>188</v>
      </c>
      <c r="G100" s="4">
        <v>135000</v>
      </c>
      <c r="I100" s="6">
        <v>197</v>
      </c>
      <c r="J100" s="4">
        <v>311872</v>
      </c>
    </row>
    <row r="101" spans="1:10" x14ac:dyDescent="0.3">
      <c r="A101">
        <v>100</v>
      </c>
      <c r="B101">
        <v>1959</v>
      </c>
      <c r="C101" t="s">
        <v>264</v>
      </c>
      <c r="D101">
        <v>128950</v>
      </c>
      <c r="F101" s="6">
        <v>191</v>
      </c>
      <c r="G101" s="4">
        <v>315000</v>
      </c>
      <c r="I101" s="6">
        <v>200</v>
      </c>
      <c r="J101" s="4">
        <v>274900</v>
      </c>
    </row>
    <row r="102" spans="1:10" x14ac:dyDescent="0.3">
      <c r="A102">
        <v>101</v>
      </c>
      <c r="B102">
        <v>1977</v>
      </c>
      <c r="C102" t="s">
        <v>265</v>
      </c>
      <c r="D102">
        <v>205000</v>
      </c>
      <c r="F102" s="6">
        <v>192</v>
      </c>
      <c r="G102" s="4">
        <v>184000</v>
      </c>
      <c r="I102" s="6">
        <v>201</v>
      </c>
      <c r="J102" s="4">
        <v>140000</v>
      </c>
    </row>
    <row r="103" spans="1:10" x14ac:dyDescent="0.3">
      <c r="A103">
        <v>102</v>
      </c>
      <c r="B103">
        <v>1985</v>
      </c>
      <c r="C103" t="s">
        <v>265</v>
      </c>
      <c r="D103">
        <v>178000</v>
      </c>
      <c r="F103" s="6">
        <v>195</v>
      </c>
      <c r="G103" s="4">
        <v>127000</v>
      </c>
      <c r="I103" s="6">
        <v>202</v>
      </c>
      <c r="J103" s="4">
        <v>171500</v>
      </c>
    </row>
    <row r="104" spans="1:10" x14ac:dyDescent="0.3">
      <c r="A104">
        <v>103</v>
      </c>
      <c r="B104">
        <v>1979</v>
      </c>
      <c r="C104" t="s">
        <v>265</v>
      </c>
      <c r="D104">
        <v>118964</v>
      </c>
      <c r="F104" s="6">
        <v>198</v>
      </c>
      <c r="G104" s="4">
        <v>235000</v>
      </c>
      <c r="I104" s="6">
        <v>204</v>
      </c>
      <c r="J104" s="4">
        <v>149000</v>
      </c>
    </row>
    <row r="105" spans="1:10" x14ac:dyDescent="0.3">
      <c r="A105">
        <v>104</v>
      </c>
      <c r="B105">
        <v>2009</v>
      </c>
      <c r="C105" t="s">
        <v>265</v>
      </c>
      <c r="D105">
        <v>198900</v>
      </c>
      <c r="F105" s="6">
        <v>199</v>
      </c>
      <c r="G105" s="4">
        <v>104000</v>
      </c>
      <c r="I105" s="6">
        <v>206</v>
      </c>
      <c r="J105" s="4">
        <v>180500</v>
      </c>
    </row>
    <row r="106" spans="1:10" x14ac:dyDescent="0.3">
      <c r="A106">
        <v>105</v>
      </c>
      <c r="B106">
        <v>1931</v>
      </c>
      <c r="C106" t="s">
        <v>264</v>
      </c>
      <c r="D106">
        <v>169500</v>
      </c>
      <c r="F106" s="6">
        <v>203</v>
      </c>
      <c r="G106" s="4">
        <v>112000</v>
      </c>
      <c r="I106" s="6">
        <v>209</v>
      </c>
      <c r="J106" s="4">
        <v>277000</v>
      </c>
    </row>
    <row r="107" spans="1:10" x14ac:dyDescent="0.3">
      <c r="A107">
        <v>106</v>
      </c>
      <c r="B107">
        <v>2003</v>
      </c>
      <c r="C107" t="s">
        <v>265</v>
      </c>
      <c r="D107">
        <v>250000</v>
      </c>
      <c r="F107" s="6">
        <v>205</v>
      </c>
      <c r="G107" s="4">
        <v>110000</v>
      </c>
      <c r="I107" s="6">
        <v>212</v>
      </c>
      <c r="J107" s="4">
        <v>186000</v>
      </c>
    </row>
    <row r="108" spans="1:10" x14ac:dyDescent="0.3">
      <c r="A108">
        <v>107</v>
      </c>
      <c r="B108">
        <v>1885</v>
      </c>
      <c r="C108" t="s">
        <v>264</v>
      </c>
      <c r="D108">
        <v>100000</v>
      </c>
      <c r="F108" s="6">
        <v>207</v>
      </c>
      <c r="G108" s="4">
        <v>143900</v>
      </c>
      <c r="I108" s="6">
        <v>213</v>
      </c>
      <c r="J108" s="4">
        <v>252678</v>
      </c>
    </row>
    <row r="109" spans="1:10" x14ac:dyDescent="0.3">
      <c r="A109">
        <v>108</v>
      </c>
      <c r="B109">
        <v>1948</v>
      </c>
      <c r="C109" t="s">
        <v>264</v>
      </c>
      <c r="D109">
        <v>115000</v>
      </c>
      <c r="F109" s="6">
        <v>208</v>
      </c>
      <c r="G109" s="4">
        <v>141000</v>
      </c>
      <c r="I109" s="6">
        <v>214</v>
      </c>
      <c r="J109" s="4">
        <v>156000</v>
      </c>
    </row>
    <row r="110" spans="1:10" x14ac:dyDescent="0.3">
      <c r="A110">
        <v>109</v>
      </c>
      <c r="B110">
        <v>1919</v>
      </c>
      <c r="C110" t="s">
        <v>264</v>
      </c>
      <c r="D110">
        <v>115000</v>
      </c>
      <c r="F110" s="6">
        <v>210</v>
      </c>
      <c r="G110" s="4">
        <v>145000</v>
      </c>
      <c r="I110" s="6">
        <v>215</v>
      </c>
      <c r="J110" s="4">
        <v>161750</v>
      </c>
    </row>
    <row r="111" spans="1:10" x14ac:dyDescent="0.3">
      <c r="A111">
        <v>110</v>
      </c>
      <c r="B111">
        <v>1977</v>
      </c>
      <c r="C111" t="s">
        <v>265</v>
      </c>
      <c r="D111">
        <v>190000</v>
      </c>
      <c r="F111" s="6">
        <v>211</v>
      </c>
      <c r="G111" s="4">
        <v>98000</v>
      </c>
      <c r="I111" s="6">
        <v>217</v>
      </c>
      <c r="J111" s="4">
        <v>210000</v>
      </c>
    </row>
    <row r="112" spans="1:10" x14ac:dyDescent="0.3">
      <c r="A112">
        <v>111</v>
      </c>
      <c r="B112">
        <v>1954</v>
      </c>
      <c r="C112" t="s">
        <v>264</v>
      </c>
      <c r="D112">
        <v>136900</v>
      </c>
      <c r="F112" s="6">
        <v>216</v>
      </c>
      <c r="G112" s="4">
        <v>134450</v>
      </c>
      <c r="I112" s="6">
        <v>220</v>
      </c>
      <c r="J112" s="4">
        <v>167240</v>
      </c>
    </row>
    <row r="113" spans="1:10" x14ac:dyDescent="0.3">
      <c r="A113">
        <v>112</v>
      </c>
      <c r="B113">
        <v>2000</v>
      </c>
      <c r="C113" t="s">
        <v>265</v>
      </c>
      <c r="D113">
        <v>180000</v>
      </c>
      <c r="F113" s="6">
        <v>218</v>
      </c>
      <c r="G113" s="4">
        <v>107000</v>
      </c>
      <c r="I113" s="6">
        <v>221</v>
      </c>
      <c r="J113" s="4">
        <v>204900</v>
      </c>
    </row>
    <row r="114" spans="1:10" x14ac:dyDescent="0.3">
      <c r="A114">
        <v>113</v>
      </c>
      <c r="B114">
        <v>2007</v>
      </c>
      <c r="C114" t="s">
        <v>265</v>
      </c>
      <c r="D114">
        <v>383970</v>
      </c>
      <c r="F114" s="6">
        <v>219</v>
      </c>
      <c r="G114" s="4">
        <v>311500</v>
      </c>
      <c r="I114" s="6">
        <v>222</v>
      </c>
      <c r="J114" s="4">
        <v>200000</v>
      </c>
    </row>
    <row r="115" spans="1:10" x14ac:dyDescent="0.3">
      <c r="A115">
        <v>114</v>
      </c>
      <c r="B115">
        <v>1953</v>
      </c>
      <c r="C115" t="s">
        <v>264</v>
      </c>
      <c r="D115">
        <v>217000</v>
      </c>
      <c r="F115" s="6">
        <v>224</v>
      </c>
      <c r="G115" s="4">
        <v>97000</v>
      </c>
      <c r="I115" s="6">
        <v>223</v>
      </c>
      <c r="J115" s="4">
        <v>179900</v>
      </c>
    </row>
    <row r="116" spans="1:10" x14ac:dyDescent="0.3">
      <c r="A116">
        <v>115</v>
      </c>
      <c r="B116">
        <v>1945</v>
      </c>
      <c r="C116" t="s">
        <v>264</v>
      </c>
      <c r="D116">
        <v>259500</v>
      </c>
      <c r="F116" s="6">
        <v>226</v>
      </c>
      <c r="G116" s="4">
        <v>112000</v>
      </c>
      <c r="I116" s="6">
        <v>225</v>
      </c>
      <c r="J116" s="4">
        <v>386250</v>
      </c>
    </row>
    <row r="117" spans="1:10" x14ac:dyDescent="0.3">
      <c r="A117">
        <v>116</v>
      </c>
      <c r="B117">
        <v>1999</v>
      </c>
      <c r="C117" t="s">
        <v>265</v>
      </c>
      <c r="D117">
        <v>176000</v>
      </c>
      <c r="F117" s="6">
        <v>228</v>
      </c>
      <c r="G117" s="4">
        <v>106000</v>
      </c>
      <c r="I117" s="6">
        <v>227</v>
      </c>
      <c r="J117" s="4">
        <v>290000</v>
      </c>
    </row>
    <row r="118" spans="1:10" x14ac:dyDescent="0.3">
      <c r="A118">
        <v>117</v>
      </c>
      <c r="B118">
        <v>1962</v>
      </c>
      <c r="C118" t="s">
        <v>264</v>
      </c>
      <c r="D118">
        <v>139000</v>
      </c>
      <c r="F118" s="6">
        <v>229</v>
      </c>
      <c r="G118" s="4">
        <v>125000</v>
      </c>
      <c r="I118" s="6">
        <v>230</v>
      </c>
      <c r="J118" s="4">
        <v>192500</v>
      </c>
    </row>
    <row r="119" spans="1:10" x14ac:dyDescent="0.3">
      <c r="A119">
        <v>118</v>
      </c>
      <c r="B119">
        <v>2006</v>
      </c>
      <c r="C119" t="s">
        <v>265</v>
      </c>
      <c r="D119">
        <v>155000</v>
      </c>
      <c r="F119" s="6">
        <v>231</v>
      </c>
      <c r="G119" s="4">
        <v>148000</v>
      </c>
      <c r="I119" s="6">
        <v>232</v>
      </c>
      <c r="J119" s="4">
        <v>403000</v>
      </c>
    </row>
    <row r="120" spans="1:10" x14ac:dyDescent="0.3">
      <c r="A120">
        <v>119</v>
      </c>
      <c r="B120">
        <v>1990</v>
      </c>
      <c r="C120" t="s">
        <v>265</v>
      </c>
      <c r="D120">
        <v>320000</v>
      </c>
      <c r="F120" s="6">
        <v>233</v>
      </c>
      <c r="G120" s="4">
        <v>94500</v>
      </c>
      <c r="I120" s="6">
        <v>234</v>
      </c>
      <c r="J120" s="4">
        <v>128200</v>
      </c>
    </row>
    <row r="121" spans="1:10" x14ac:dyDescent="0.3">
      <c r="A121">
        <v>120</v>
      </c>
      <c r="B121">
        <v>2005</v>
      </c>
      <c r="C121" t="s">
        <v>265</v>
      </c>
      <c r="D121">
        <v>163990</v>
      </c>
      <c r="F121" s="6">
        <v>236</v>
      </c>
      <c r="G121" s="4">
        <v>89500</v>
      </c>
      <c r="I121" s="6">
        <v>235</v>
      </c>
      <c r="J121" s="4">
        <v>216500</v>
      </c>
    </row>
    <row r="122" spans="1:10" x14ac:dyDescent="0.3">
      <c r="A122">
        <v>121</v>
      </c>
      <c r="B122">
        <v>1969</v>
      </c>
      <c r="C122" t="s">
        <v>264</v>
      </c>
      <c r="D122">
        <v>180000</v>
      </c>
      <c r="F122" s="6">
        <v>240</v>
      </c>
      <c r="G122" s="4">
        <v>113000</v>
      </c>
      <c r="I122" s="6">
        <v>237</v>
      </c>
      <c r="J122" s="4">
        <v>185500</v>
      </c>
    </row>
    <row r="123" spans="1:10" x14ac:dyDescent="0.3">
      <c r="A123">
        <v>122</v>
      </c>
      <c r="B123">
        <v>1939</v>
      </c>
      <c r="C123" t="s">
        <v>264</v>
      </c>
      <c r="D123">
        <v>100000</v>
      </c>
      <c r="F123" s="6">
        <v>242</v>
      </c>
      <c r="G123" s="4">
        <v>110500</v>
      </c>
      <c r="I123" s="6">
        <v>238</v>
      </c>
      <c r="J123" s="4">
        <v>194500</v>
      </c>
    </row>
    <row r="124" spans="1:10" x14ac:dyDescent="0.3">
      <c r="A124">
        <v>123</v>
      </c>
      <c r="B124">
        <v>1958</v>
      </c>
      <c r="C124" t="s">
        <v>264</v>
      </c>
      <c r="D124">
        <v>136000</v>
      </c>
      <c r="F124" s="6">
        <v>243</v>
      </c>
      <c r="G124" s="4">
        <v>79000</v>
      </c>
      <c r="I124" s="6">
        <v>239</v>
      </c>
      <c r="J124" s="4">
        <v>318000</v>
      </c>
    </row>
    <row r="125" spans="1:10" x14ac:dyDescent="0.3">
      <c r="A125">
        <v>124</v>
      </c>
      <c r="B125">
        <v>1993</v>
      </c>
      <c r="C125" t="s">
        <v>265</v>
      </c>
      <c r="D125">
        <v>153900</v>
      </c>
      <c r="F125" s="6">
        <v>247</v>
      </c>
      <c r="G125" s="4">
        <v>137000</v>
      </c>
      <c r="I125" s="6">
        <v>241</v>
      </c>
      <c r="J125" s="4">
        <v>262500</v>
      </c>
    </row>
    <row r="126" spans="1:10" x14ac:dyDescent="0.3">
      <c r="A126">
        <v>125</v>
      </c>
      <c r="B126">
        <v>1979</v>
      </c>
      <c r="C126" t="s">
        <v>265</v>
      </c>
      <c r="D126">
        <v>181000</v>
      </c>
      <c r="F126" s="6">
        <v>248</v>
      </c>
      <c r="G126" s="4">
        <v>140000</v>
      </c>
      <c r="I126" s="6">
        <v>244</v>
      </c>
      <c r="J126" s="4">
        <v>120000</v>
      </c>
    </row>
    <row r="127" spans="1:10" x14ac:dyDescent="0.3">
      <c r="A127">
        <v>126</v>
      </c>
      <c r="B127">
        <v>1935</v>
      </c>
      <c r="C127" t="s">
        <v>264</v>
      </c>
      <c r="D127">
        <v>84500</v>
      </c>
      <c r="F127" s="6">
        <v>250</v>
      </c>
      <c r="G127" s="4">
        <v>277000</v>
      </c>
      <c r="I127" s="6">
        <v>245</v>
      </c>
      <c r="J127" s="4">
        <v>205000</v>
      </c>
    </row>
    <row r="128" spans="1:10" x14ac:dyDescent="0.3">
      <c r="A128">
        <v>127</v>
      </c>
      <c r="B128">
        <v>1976</v>
      </c>
      <c r="C128" t="s">
        <v>265</v>
      </c>
      <c r="D128">
        <v>128000</v>
      </c>
      <c r="F128" s="6">
        <v>251</v>
      </c>
      <c r="G128" s="4">
        <v>76500</v>
      </c>
      <c r="I128" s="6">
        <v>246</v>
      </c>
      <c r="J128" s="4">
        <v>241500</v>
      </c>
    </row>
    <row r="129" spans="1:10" x14ac:dyDescent="0.3">
      <c r="A129">
        <v>128</v>
      </c>
      <c r="B129">
        <v>1930</v>
      </c>
      <c r="C129" t="s">
        <v>264</v>
      </c>
      <c r="D129">
        <v>87000</v>
      </c>
      <c r="F129" s="6">
        <v>254</v>
      </c>
      <c r="G129" s="4">
        <v>158000</v>
      </c>
      <c r="I129" s="6">
        <v>249</v>
      </c>
      <c r="J129" s="4">
        <v>180000</v>
      </c>
    </row>
    <row r="130" spans="1:10" x14ac:dyDescent="0.3">
      <c r="A130">
        <v>129</v>
      </c>
      <c r="B130">
        <v>1966</v>
      </c>
      <c r="C130" t="s">
        <v>264</v>
      </c>
      <c r="D130">
        <v>155000</v>
      </c>
      <c r="F130" s="6">
        <v>255</v>
      </c>
      <c r="G130" s="4">
        <v>145000</v>
      </c>
      <c r="I130" s="6">
        <v>252</v>
      </c>
      <c r="J130" s="4">
        <v>235000</v>
      </c>
    </row>
    <row r="131" spans="1:10" x14ac:dyDescent="0.3">
      <c r="A131">
        <v>130</v>
      </c>
      <c r="B131">
        <v>1958</v>
      </c>
      <c r="C131" t="s">
        <v>264</v>
      </c>
      <c r="D131">
        <v>150000</v>
      </c>
      <c r="F131" s="6">
        <v>260</v>
      </c>
      <c r="G131" s="4">
        <v>97000</v>
      </c>
      <c r="I131" s="6">
        <v>253</v>
      </c>
      <c r="J131" s="4">
        <v>173000</v>
      </c>
    </row>
    <row r="132" spans="1:10" x14ac:dyDescent="0.3">
      <c r="A132">
        <v>131</v>
      </c>
      <c r="B132">
        <v>1966</v>
      </c>
      <c r="C132" t="s">
        <v>264</v>
      </c>
      <c r="D132">
        <v>226000</v>
      </c>
      <c r="F132" s="6">
        <v>261</v>
      </c>
      <c r="G132" s="4">
        <v>176000</v>
      </c>
      <c r="I132" s="6">
        <v>256</v>
      </c>
      <c r="J132" s="4">
        <v>230000</v>
      </c>
    </row>
    <row r="133" spans="1:10" x14ac:dyDescent="0.3">
      <c r="A133">
        <v>132</v>
      </c>
      <c r="B133">
        <v>2000</v>
      </c>
      <c r="C133" t="s">
        <v>265</v>
      </c>
      <c r="D133">
        <v>244000</v>
      </c>
      <c r="F133" s="6">
        <v>264</v>
      </c>
      <c r="G133" s="4">
        <v>130000</v>
      </c>
      <c r="I133" s="6">
        <v>257</v>
      </c>
      <c r="J133" s="4">
        <v>207500</v>
      </c>
    </row>
    <row r="134" spans="1:10" x14ac:dyDescent="0.3">
      <c r="A134">
        <v>133</v>
      </c>
      <c r="B134">
        <v>1959</v>
      </c>
      <c r="C134" t="s">
        <v>264</v>
      </c>
      <c r="D134">
        <v>150750</v>
      </c>
      <c r="F134" s="6">
        <v>265</v>
      </c>
      <c r="G134" s="4">
        <v>73000</v>
      </c>
      <c r="I134" s="6">
        <v>258</v>
      </c>
      <c r="J134" s="4">
        <v>220000</v>
      </c>
    </row>
    <row r="135" spans="1:10" x14ac:dyDescent="0.3">
      <c r="A135">
        <v>134</v>
      </c>
      <c r="B135">
        <v>2001</v>
      </c>
      <c r="C135" t="s">
        <v>265</v>
      </c>
      <c r="D135">
        <v>220000</v>
      </c>
      <c r="F135" s="6">
        <v>268</v>
      </c>
      <c r="G135" s="4">
        <v>179500</v>
      </c>
      <c r="I135" s="6">
        <v>259</v>
      </c>
      <c r="J135" s="4">
        <v>231500</v>
      </c>
    </row>
    <row r="136" spans="1:10" x14ac:dyDescent="0.3">
      <c r="A136">
        <v>135</v>
      </c>
      <c r="B136">
        <v>1968</v>
      </c>
      <c r="C136" t="s">
        <v>264</v>
      </c>
      <c r="D136">
        <v>180000</v>
      </c>
      <c r="F136" s="6">
        <v>269</v>
      </c>
      <c r="G136" s="4">
        <v>120500</v>
      </c>
      <c r="I136" s="6">
        <v>262</v>
      </c>
      <c r="J136" s="4">
        <v>276000</v>
      </c>
    </row>
    <row r="137" spans="1:10" x14ac:dyDescent="0.3">
      <c r="A137">
        <v>136</v>
      </c>
      <c r="B137">
        <v>1970</v>
      </c>
      <c r="C137" t="s">
        <v>264</v>
      </c>
      <c r="D137">
        <v>174000</v>
      </c>
      <c r="F137" s="6">
        <v>272</v>
      </c>
      <c r="G137" s="4">
        <v>241500</v>
      </c>
      <c r="I137" s="6">
        <v>263</v>
      </c>
      <c r="J137" s="4">
        <v>151000</v>
      </c>
    </row>
    <row r="138" spans="1:10" x14ac:dyDescent="0.3">
      <c r="A138">
        <v>137</v>
      </c>
      <c r="B138">
        <v>1967</v>
      </c>
      <c r="C138" t="s">
        <v>264</v>
      </c>
      <c r="D138">
        <v>143000</v>
      </c>
      <c r="F138" s="6">
        <v>274</v>
      </c>
      <c r="G138" s="4">
        <v>139000</v>
      </c>
      <c r="I138" s="6">
        <v>266</v>
      </c>
      <c r="J138" s="4">
        <v>175500</v>
      </c>
    </row>
    <row r="139" spans="1:10" x14ac:dyDescent="0.3">
      <c r="A139">
        <v>138</v>
      </c>
      <c r="B139">
        <v>1988</v>
      </c>
      <c r="C139" t="s">
        <v>265</v>
      </c>
      <c r="D139">
        <v>171000</v>
      </c>
      <c r="F139" s="6">
        <v>276</v>
      </c>
      <c r="G139" s="4">
        <v>205000</v>
      </c>
      <c r="I139" s="6">
        <v>267</v>
      </c>
      <c r="J139" s="4">
        <v>185000</v>
      </c>
    </row>
    <row r="140" spans="1:10" x14ac:dyDescent="0.3">
      <c r="A140">
        <v>139</v>
      </c>
      <c r="B140">
        <v>1999</v>
      </c>
      <c r="C140" t="s">
        <v>265</v>
      </c>
      <c r="D140">
        <v>230000</v>
      </c>
      <c r="F140" s="6">
        <v>278</v>
      </c>
      <c r="G140" s="4">
        <v>141000</v>
      </c>
      <c r="I140" s="6">
        <v>270</v>
      </c>
      <c r="J140" s="4">
        <v>148000</v>
      </c>
    </row>
    <row r="141" spans="1:10" x14ac:dyDescent="0.3">
      <c r="A141">
        <v>140</v>
      </c>
      <c r="B141">
        <v>1997</v>
      </c>
      <c r="C141" t="s">
        <v>265</v>
      </c>
      <c r="D141">
        <v>231500</v>
      </c>
      <c r="F141" s="6">
        <v>287</v>
      </c>
      <c r="G141" s="4">
        <v>159000</v>
      </c>
      <c r="I141" s="6">
        <v>271</v>
      </c>
      <c r="J141" s="4">
        <v>266000</v>
      </c>
    </row>
    <row r="142" spans="1:10" x14ac:dyDescent="0.3">
      <c r="A142">
        <v>141</v>
      </c>
      <c r="B142">
        <v>1971</v>
      </c>
      <c r="C142" t="s">
        <v>264</v>
      </c>
      <c r="D142">
        <v>115000</v>
      </c>
      <c r="F142" s="6">
        <v>288</v>
      </c>
      <c r="G142" s="4">
        <v>88000</v>
      </c>
      <c r="I142" s="6">
        <v>273</v>
      </c>
      <c r="J142" s="4">
        <v>290000</v>
      </c>
    </row>
    <row r="143" spans="1:10" x14ac:dyDescent="0.3">
      <c r="A143">
        <v>142</v>
      </c>
      <c r="B143">
        <v>2005</v>
      </c>
      <c r="C143" t="s">
        <v>265</v>
      </c>
      <c r="D143">
        <v>260000</v>
      </c>
      <c r="F143" s="6">
        <v>289</v>
      </c>
      <c r="G143" s="4">
        <v>122000</v>
      </c>
      <c r="I143" s="6">
        <v>275</v>
      </c>
      <c r="J143" s="4">
        <v>124500</v>
      </c>
    </row>
    <row r="144" spans="1:10" x14ac:dyDescent="0.3">
      <c r="A144">
        <v>143</v>
      </c>
      <c r="B144">
        <v>1952</v>
      </c>
      <c r="C144" t="s">
        <v>264</v>
      </c>
      <c r="D144">
        <v>166000</v>
      </c>
      <c r="F144" s="6">
        <v>290</v>
      </c>
      <c r="G144" s="4">
        <v>153575</v>
      </c>
      <c r="I144" s="6">
        <v>277</v>
      </c>
      <c r="J144" s="4">
        <v>201000</v>
      </c>
    </row>
    <row r="145" spans="1:10" x14ac:dyDescent="0.3">
      <c r="A145">
        <v>144</v>
      </c>
      <c r="B145">
        <v>1999</v>
      </c>
      <c r="C145" t="s">
        <v>265</v>
      </c>
      <c r="D145">
        <v>204000</v>
      </c>
      <c r="F145" s="6">
        <v>292</v>
      </c>
      <c r="G145" s="4">
        <v>135900</v>
      </c>
      <c r="I145" s="6">
        <v>279</v>
      </c>
      <c r="J145" s="4">
        <v>415298</v>
      </c>
    </row>
    <row r="146" spans="1:10" x14ac:dyDescent="0.3">
      <c r="A146">
        <v>145</v>
      </c>
      <c r="B146">
        <v>1963</v>
      </c>
      <c r="C146" t="s">
        <v>264</v>
      </c>
      <c r="D146">
        <v>125000</v>
      </c>
      <c r="F146" s="6">
        <v>293</v>
      </c>
      <c r="G146" s="4">
        <v>131000</v>
      </c>
      <c r="I146" s="6">
        <v>280</v>
      </c>
      <c r="J146" s="4">
        <v>192000</v>
      </c>
    </row>
    <row r="147" spans="1:10" x14ac:dyDescent="0.3">
      <c r="A147">
        <v>146</v>
      </c>
      <c r="B147">
        <v>2004</v>
      </c>
      <c r="C147" t="s">
        <v>265</v>
      </c>
      <c r="D147">
        <v>130000</v>
      </c>
      <c r="F147" s="6">
        <v>295</v>
      </c>
      <c r="G147" s="4">
        <v>167000</v>
      </c>
      <c r="I147" s="6">
        <v>281</v>
      </c>
      <c r="J147" s="4">
        <v>228500</v>
      </c>
    </row>
    <row r="148" spans="1:10" x14ac:dyDescent="0.3">
      <c r="A148">
        <v>147</v>
      </c>
      <c r="B148">
        <v>1931</v>
      </c>
      <c r="C148" t="s">
        <v>264</v>
      </c>
      <c r="D148">
        <v>105000</v>
      </c>
      <c r="F148" s="6">
        <v>297</v>
      </c>
      <c r="G148" s="4">
        <v>152000</v>
      </c>
      <c r="I148" s="6">
        <v>282</v>
      </c>
      <c r="J148" s="4">
        <v>185000</v>
      </c>
    </row>
    <row r="149" spans="1:10" x14ac:dyDescent="0.3">
      <c r="A149">
        <v>148</v>
      </c>
      <c r="B149">
        <v>2001</v>
      </c>
      <c r="C149" t="s">
        <v>265</v>
      </c>
      <c r="D149">
        <v>222500</v>
      </c>
      <c r="F149" s="6">
        <v>299</v>
      </c>
      <c r="G149" s="4">
        <v>175000</v>
      </c>
      <c r="I149" s="6">
        <v>283</v>
      </c>
      <c r="J149" s="4">
        <v>207500</v>
      </c>
    </row>
    <row r="150" spans="1:10" x14ac:dyDescent="0.3">
      <c r="A150">
        <v>149</v>
      </c>
      <c r="B150">
        <v>2004</v>
      </c>
      <c r="C150" t="s">
        <v>265</v>
      </c>
      <c r="D150">
        <v>141000</v>
      </c>
      <c r="F150" s="6">
        <v>300</v>
      </c>
      <c r="G150" s="4">
        <v>158500</v>
      </c>
      <c r="I150" s="6">
        <v>284</v>
      </c>
      <c r="J150" s="4">
        <v>244600</v>
      </c>
    </row>
    <row r="151" spans="1:10" x14ac:dyDescent="0.3">
      <c r="A151">
        <v>150</v>
      </c>
      <c r="B151">
        <v>1936</v>
      </c>
      <c r="C151" t="s">
        <v>264</v>
      </c>
      <c r="D151">
        <v>115000</v>
      </c>
      <c r="F151" s="6">
        <v>301</v>
      </c>
      <c r="G151" s="4">
        <v>157000</v>
      </c>
      <c r="I151" s="6">
        <v>285</v>
      </c>
      <c r="J151" s="4">
        <v>179200</v>
      </c>
    </row>
    <row r="152" spans="1:10" x14ac:dyDescent="0.3">
      <c r="A152">
        <v>151</v>
      </c>
      <c r="B152">
        <v>1975</v>
      </c>
      <c r="C152" t="s">
        <v>265</v>
      </c>
      <c r="D152">
        <v>122000</v>
      </c>
      <c r="F152" s="6">
        <v>304</v>
      </c>
      <c r="G152" s="4">
        <v>149900</v>
      </c>
      <c r="I152" s="6">
        <v>286</v>
      </c>
      <c r="J152" s="4">
        <v>164700</v>
      </c>
    </row>
    <row r="153" spans="1:10" x14ac:dyDescent="0.3">
      <c r="A153">
        <v>152</v>
      </c>
      <c r="B153">
        <v>2007</v>
      </c>
      <c r="C153" t="s">
        <v>265</v>
      </c>
      <c r="D153">
        <v>372402</v>
      </c>
      <c r="F153" s="6">
        <v>305</v>
      </c>
      <c r="G153" s="4">
        <v>295000</v>
      </c>
      <c r="I153" s="6">
        <v>291</v>
      </c>
      <c r="J153" s="4">
        <v>233230</v>
      </c>
    </row>
    <row r="154" spans="1:10" x14ac:dyDescent="0.3">
      <c r="A154">
        <v>153</v>
      </c>
      <c r="B154">
        <v>1971</v>
      </c>
      <c r="C154" t="s">
        <v>264</v>
      </c>
      <c r="D154">
        <v>190000</v>
      </c>
      <c r="F154" s="6">
        <v>308</v>
      </c>
      <c r="G154" s="4">
        <v>89500</v>
      </c>
      <c r="I154" s="6">
        <v>294</v>
      </c>
      <c r="J154" s="4">
        <v>235000</v>
      </c>
    </row>
    <row r="155" spans="1:10" x14ac:dyDescent="0.3">
      <c r="A155">
        <v>154</v>
      </c>
      <c r="B155">
        <v>1960</v>
      </c>
      <c r="C155" t="s">
        <v>264</v>
      </c>
      <c r="D155">
        <v>235000</v>
      </c>
      <c r="F155" s="6">
        <v>309</v>
      </c>
      <c r="G155" s="4">
        <v>82500</v>
      </c>
      <c r="I155" s="6">
        <v>296</v>
      </c>
      <c r="J155" s="4">
        <v>142500</v>
      </c>
    </row>
    <row r="156" spans="1:10" x14ac:dyDescent="0.3">
      <c r="A156">
        <v>155</v>
      </c>
      <c r="B156">
        <v>1923</v>
      </c>
      <c r="C156" t="s">
        <v>264</v>
      </c>
      <c r="D156">
        <v>125000</v>
      </c>
      <c r="F156" s="6">
        <v>312</v>
      </c>
      <c r="G156" s="4">
        <v>132000</v>
      </c>
      <c r="I156" s="6">
        <v>298</v>
      </c>
      <c r="J156" s="4">
        <v>239000</v>
      </c>
    </row>
    <row r="157" spans="1:10" x14ac:dyDescent="0.3">
      <c r="A157">
        <v>156</v>
      </c>
      <c r="B157">
        <v>1924</v>
      </c>
      <c r="C157" t="s">
        <v>264</v>
      </c>
      <c r="D157">
        <v>79000</v>
      </c>
      <c r="F157" s="6">
        <v>313</v>
      </c>
      <c r="G157" s="4">
        <v>119900</v>
      </c>
      <c r="I157" s="6">
        <v>302</v>
      </c>
      <c r="J157" s="4">
        <v>267000</v>
      </c>
    </row>
    <row r="158" spans="1:10" x14ac:dyDescent="0.3">
      <c r="A158">
        <v>157</v>
      </c>
      <c r="B158">
        <v>1950</v>
      </c>
      <c r="C158" t="s">
        <v>264</v>
      </c>
      <c r="D158">
        <v>109500</v>
      </c>
      <c r="F158" s="6">
        <v>314</v>
      </c>
      <c r="G158" s="4">
        <v>375000</v>
      </c>
      <c r="I158" s="6">
        <v>303</v>
      </c>
      <c r="J158" s="4">
        <v>205000</v>
      </c>
    </row>
    <row r="159" spans="1:10" x14ac:dyDescent="0.3">
      <c r="A159">
        <v>158</v>
      </c>
      <c r="B159">
        <v>2009</v>
      </c>
      <c r="C159" t="s">
        <v>265</v>
      </c>
      <c r="D159">
        <v>269500</v>
      </c>
      <c r="F159" s="6">
        <v>315</v>
      </c>
      <c r="G159" s="4">
        <v>178000</v>
      </c>
      <c r="I159" s="6">
        <v>306</v>
      </c>
      <c r="J159" s="4">
        <v>305900</v>
      </c>
    </row>
    <row r="160" spans="1:10" x14ac:dyDescent="0.3">
      <c r="A160">
        <v>159</v>
      </c>
      <c r="B160">
        <v>2004</v>
      </c>
      <c r="C160" t="s">
        <v>265</v>
      </c>
      <c r="D160">
        <v>254900</v>
      </c>
      <c r="F160" s="6">
        <v>324</v>
      </c>
      <c r="G160" s="4">
        <v>126175</v>
      </c>
      <c r="I160" s="6">
        <v>307</v>
      </c>
      <c r="J160" s="4">
        <v>225000</v>
      </c>
    </row>
    <row r="161" spans="1:10" x14ac:dyDescent="0.3">
      <c r="A161">
        <v>160</v>
      </c>
      <c r="B161">
        <v>2005</v>
      </c>
      <c r="C161" t="s">
        <v>265</v>
      </c>
      <c r="D161">
        <v>320000</v>
      </c>
      <c r="F161" s="6">
        <v>325</v>
      </c>
      <c r="G161" s="4">
        <v>242000</v>
      </c>
      <c r="I161" s="6">
        <v>310</v>
      </c>
      <c r="J161" s="4">
        <v>360000</v>
      </c>
    </row>
    <row r="162" spans="1:10" x14ac:dyDescent="0.3">
      <c r="A162">
        <v>161</v>
      </c>
      <c r="B162">
        <v>1984</v>
      </c>
      <c r="C162" t="s">
        <v>265</v>
      </c>
      <c r="D162">
        <v>162500</v>
      </c>
      <c r="F162" s="6">
        <v>326</v>
      </c>
      <c r="G162" s="4">
        <v>87000</v>
      </c>
      <c r="I162" s="6">
        <v>311</v>
      </c>
      <c r="J162" s="4">
        <v>165600</v>
      </c>
    </row>
    <row r="163" spans="1:10" x14ac:dyDescent="0.3">
      <c r="A163">
        <v>162</v>
      </c>
      <c r="B163">
        <v>2003</v>
      </c>
      <c r="C163" t="s">
        <v>265</v>
      </c>
      <c r="D163">
        <v>412500</v>
      </c>
      <c r="F163" s="6">
        <v>328</v>
      </c>
      <c r="G163" s="4">
        <v>145250</v>
      </c>
      <c r="I163" s="6">
        <v>316</v>
      </c>
      <c r="J163" s="4">
        <v>188500</v>
      </c>
    </row>
    <row r="164" spans="1:10" x14ac:dyDescent="0.3">
      <c r="A164">
        <v>163</v>
      </c>
      <c r="B164">
        <v>2005</v>
      </c>
      <c r="C164" t="s">
        <v>265</v>
      </c>
      <c r="D164">
        <v>220000</v>
      </c>
      <c r="F164" s="6">
        <v>329</v>
      </c>
      <c r="G164" s="4">
        <v>214500</v>
      </c>
      <c r="I164" s="6">
        <v>317</v>
      </c>
      <c r="J164" s="4">
        <v>260000</v>
      </c>
    </row>
    <row r="165" spans="1:10" x14ac:dyDescent="0.3">
      <c r="A165">
        <v>164</v>
      </c>
      <c r="B165">
        <v>1956</v>
      </c>
      <c r="C165" t="s">
        <v>264</v>
      </c>
      <c r="D165">
        <v>103200</v>
      </c>
      <c r="F165" s="6">
        <v>330</v>
      </c>
      <c r="G165" s="4">
        <v>78000</v>
      </c>
      <c r="I165" s="6">
        <v>318</v>
      </c>
      <c r="J165" s="4">
        <v>270000</v>
      </c>
    </row>
    <row r="166" spans="1:10" x14ac:dyDescent="0.3">
      <c r="A166">
        <v>165</v>
      </c>
      <c r="B166">
        <v>1926</v>
      </c>
      <c r="C166" t="s">
        <v>264</v>
      </c>
      <c r="D166">
        <v>152000</v>
      </c>
      <c r="F166" s="6">
        <v>331</v>
      </c>
      <c r="G166" s="4">
        <v>119000</v>
      </c>
      <c r="I166" s="6">
        <v>319</v>
      </c>
      <c r="J166" s="4">
        <v>260000</v>
      </c>
    </row>
    <row r="167" spans="1:10" x14ac:dyDescent="0.3">
      <c r="A167">
        <v>166</v>
      </c>
      <c r="B167">
        <v>1940</v>
      </c>
      <c r="C167" t="s">
        <v>264</v>
      </c>
      <c r="D167">
        <v>127500</v>
      </c>
      <c r="F167" s="6">
        <v>332</v>
      </c>
      <c r="G167" s="4">
        <v>139000</v>
      </c>
      <c r="I167" s="6">
        <v>320</v>
      </c>
      <c r="J167" s="4">
        <v>187500</v>
      </c>
    </row>
    <row r="168" spans="1:10" x14ac:dyDescent="0.3">
      <c r="A168">
        <v>167</v>
      </c>
      <c r="B168">
        <v>1955</v>
      </c>
      <c r="C168" t="s">
        <v>264</v>
      </c>
      <c r="D168">
        <v>190000</v>
      </c>
      <c r="F168" s="6">
        <v>336</v>
      </c>
      <c r="G168" s="4">
        <v>228950</v>
      </c>
      <c r="I168" s="6">
        <v>321</v>
      </c>
      <c r="J168" s="4">
        <v>342643</v>
      </c>
    </row>
    <row r="169" spans="1:10" x14ac:dyDescent="0.3">
      <c r="A169">
        <v>168</v>
      </c>
      <c r="B169">
        <v>2007</v>
      </c>
      <c r="C169" t="s">
        <v>265</v>
      </c>
      <c r="D169">
        <v>325624</v>
      </c>
      <c r="F169" s="6">
        <v>340</v>
      </c>
      <c r="G169" s="4">
        <v>155000</v>
      </c>
      <c r="I169" s="6">
        <v>322</v>
      </c>
      <c r="J169" s="4">
        <v>354000</v>
      </c>
    </row>
    <row r="170" spans="1:10" x14ac:dyDescent="0.3">
      <c r="A170">
        <v>169</v>
      </c>
      <c r="B170">
        <v>2004</v>
      </c>
      <c r="C170" t="s">
        <v>265</v>
      </c>
      <c r="D170">
        <v>183500</v>
      </c>
      <c r="F170" s="6">
        <v>342</v>
      </c>
      <c r="G170" s="4">
        <v>82000</v>
      </c>
      <c r="I170" s="6">
        <v>323</v>
      </c>
      <c r="J170" s="4">
        <v>301000</v>
      </c>
    </row>
    <row r="171" spans="1:10" x14ac:dyDescent="0.3">
      <c r="A171">
        <v>170</v>
      </c>
      <c r="B171">
        <v>1981</v>
      </c>
      <c r="C171" t="s">
        <v>265</v>
      </c>
      <c r="D171">
        <v>228000</v>
      </c>
      <c r="F171" s="6">
        <v>343</v>
      </c>
      <c r="G171" s="4">
        <v>87500</v>
      </c>
      <c r="I171" s="6">
        <v>327</v>
      </c>
      <c r="J171" s="4">
        <v>324000</v>
      </c>
    </row>
    <row r="172" spans="1:10" x14ac:dyDescent="0.3">
      <c r="A172">
        <v>171</v>
      </c>
      <c r="B172">
        <v>1941</v>
      </c>
      <c r="C172" t="s">
        <v>264</v>
      </c>
      <c r="D172">
        <v>128500</v>
      </c>
      <c r="F172" s="6">
        <v>346</v>
      </c>
      <c r="G172" s="4">
        <v>140200</v>
      </c>
      <c r="I172" s="6">
        <v>333</v>
      </c>
      <c r="J172" s="4">
        <v>284000</v>
      </c>
    </row>
    <row r="173" spans="1:10" x14ac:dyDescent="0.3">
      <c r="A173">
        <v>172</v>
      </c>
      <c r="B173">
        <v>1960</v>
      </c>
      <c r="C173" t="s">
        <v>264</v>
      </c>
      <c r="D173">
        <v>215000</v>
      </c>
      <c r="F173" s="6">
        <v>347</v>
      </c>
      <c r="G173" s="4">
        <v>151500</v>
      </c>
      <c r="I173" s="6">
        <v>334</v>
      </c>
      <c r="J173" s="4">
        <v>207000</v>
      </c>
    </row>
    <row r="174" spans="1:10" x14ac:dyDescent="0.3">
      <c r="A174">
        <v>173</v>
      </c>
      <c r="B174">
        <v>1987</v>
      </c>
      <c r="C174" t="s">
        <v>265</v>
      </c>
      <c r="D174">
        <v>239000</v>
      </c>
      <c r="F174" s="6">
        <v>348</v>
      </c>
      <c r="G174" s="4">
        <v>157500</v>
      </c>
      <c r="I174" s="6">
        <v>335</v>
      </c>
      <c r="J174" s="4">
        <v>192000</v>
      </c>
    </row>
    <row r="175" spans="1:10" x14ac:dyDescent="0.3">
      <c r="A175">
        <v>174</v>
      </c>
      <c r="B175">
        <v>1961</v>
      </c>
      <c r="C175" t="s">
        <v>264</v>
      </c>
      <c r="D175">
        <v>163000</v>
      </c>
      <c r="F175" s="6">
        <v>353</v>
      </c>
      <c r="G175" s="4">
        <v>95000</v>
      </c>
      <c r="I175" s="6">
        <v>337</v>
      </c>
      <c r="J175" s="4">
        <v>377426</v>
      </c>
    </row>
    <row r="176" spans="1:10" x14ac:dyDescent="0.3">
      <c r="A176">
        <v>175</v>
      </c>
      <c r="B176">
        <v>1986</v>
      </c>
      <c r="C176" t="s">
        <v>265</v>
      </c>
      <c r="D176">
        <v>184000</v>
      </c>
      <c r="F176" s="6">
        <v>354</v>
      </c>
      <c r="G176" s="4">
        <v>105900</v>
      </c>
      <c r="I176" s="6">
        <v>338</v>
      </c>
      <c r="J176" s="4">
        <v>214000</v>
      </c>
    </row>
    <row r="177" spans="1:10" x14ac:dyDescent="0.3">
      <c r="A177">
        <v>176</v>
      </c>
      <c r="B177">
        <v>1950</v>
      </c>
      <c r="C177" t="s">
        <v>264</v>
      </c>
      <c r="D177">
        <v>243000</v>
      </c>
      <c r="F177" s="6">
        <v>355</v>
      </c>
      <c r="G177" s="4">
        <v>140000</v>
      </c>
      <c r="I177" s="6">
        <v>339</v>
      </c>
      <c r="J177" s="4">
        <v>202500</v>
      </c>
    </row>
    <row r="178" spans="1:10" x14ac:dyDescent="0.3">
      <c r="A178">
        <v>177</v>
      </c>
      <c r="B178">
        <v>1988</v>
      </c>
      <c r="C178" t="s">
        <v>265</v>
      </c>
      <c r="D178">
        <v>211000</v>
      </c>
      <c r="F178" s="6">
        <v>359</v>
      </c>
      <c r="G178" s="4">
        <v>130000</v>
      </c>
      <c r="I178" s="6">
        <v>341</v>
      </c>
      <c r="J178" s="4">
        <v>202900</v>
      </c>
    </row>
    <row r="179" spans="1:10" x14ac:dyDescent="0.3">
      <c r="A179">
        <v>178</v>
      </c>
      <c r="B179">
        <v>1958</v>
      </c>
      <c r="C179" t="s">
        <v>264</v>
      </c>
      <c r="D179">
        <v>172500</v>
      </c>
      <c r="F179" s="6">
        <v>362</v>
      </c>
      <c r="G179" s="4">
        <v>145000</v>
      </c>
      <c r="I179" s="6">
        <v>344</v>
      </c>
      <c r="J179" s="4">
        <v>266000</v>
      </c>
    </row>
    <row r="180" spans="1:10" x14ac:dyDescent="0.3">
      <c r="A180">
        <v>179</v>
      </c>
      <c r="B180">
        <v>2008</v>
      </c>
      <c r="C180" t="s">
        <v>265</v>
      </c>
      <c r="D180">
        <v>501837</v>
      </c>
      <c r="F180" s="6">
        <v>364</v>
      </c>
      <c r="G180" s="4">
        <v>118000</v>
      </c>
      <c r="I180" s="6">
        <v>345</v>
      </c>
      <c r="J180" s="4">
        <v>85000</v>
      </c>
    </row>
    <row r="181" spans="1:10" x14ac:dyDescent="0.3">
      <c r="A181">
        <v>180</v>
      </c>
      <c r="B181">
        <v>1923</v>
      </c>
      <c r="C181" t="s">
        <v>264</v>
      </c>
      <c r="D181">
        <v>100000</v>
      </c>
      <c r="F181" s="6">
        <v>366</v>
      </c>
      <c r="G181" s="4">
        <v>147000</v>
      </c>
      <c r="I181" s="6">
        <v>349</v>
      </c>
      <c r="J181" s="4">
        <v>154000</v>
      </c>
    </row>
    <row r="182" spans="1:10" x14ac:dyDescent="0.3">
      <c r="A182">
        <v>181</v>
      </c>
      <c r="B182">
        <v>2000</v>
      </c>
      <c r="C182" t="s">
        <v>265</v>
      </c>
      <c r="D182">
        <v>177000</v>
      </c>
      <c r="F182" s="6">
        <v>367</v>
      </c>
      <c r="G182" s="4">
        <v>159000</v>
      </c>
      <c r="I182" s="6">
        <v>350</v>
      </c>
      <c r="J182" s="4">
        <v>437154</v>
      </c>
    </row>
    <row r="183" spans="1:10" x14ac:dyDescent="0.3">
      <c r="A183">
        <v>182</v>
      </c>
      <c r="B183">
        <v>1920</v>
      </c>
      <c r="C183" t="s">
        <v>264</v>
      </c>
      <c r="D183">
        <v>200100</v>
      </c>
      <c r="F183" s="6">
        <v>368</v>
      </c>
      <c r="G183" s="4">
        <v>165000</v>
      </c>
      <c r="I183" s="6">
        <v>351</v>
      </c>
      <c r="J183" s="4">
        <v>318061</v>
      </c>
    </row>
    <row r="184" spans="1:10" x14ac:dyDescent="0.3">
      <c r="A184">
        <v>183</v>
      </c>
      <c r="B184">
        <v>1957</v>
      </c>
      <c r="C184" t="s">
        <v>264</v>
      </c>
      <c r="D184">
        <v>120000</v>
      </c>
      <c r="F184" s="6">
        <v>369</v>
      </c>
      <c r="G184" s="4">
        <v>132000</v>
      </c>
      <c r="I184" s="6">
        <v>352</v>
      </c>
      <c r="J184" s="4">
        <v>190000</v>
      </c>
    </row>
    <row r="185" spans="1:10" x14ac:dyDescent="0.3">
      <c r="A185">
        <v>184</v>
      </c>
      <c r="B185">
        <v>2003</v>
      </c>
      <c r="C185" t="s">
        <v>265</v>
      </c>
      <c r="D185">
        <v>200000</v>
      </c>
      <c r="F185" s="6">
        <v>370</v>
      </c>
      <c r="G185" s="4">
        <v>162000</v>
      </c>
      <c r="I185" s="6">
        <v>356</v>
      </c>
      <c r="J185" s="4">
        <v>177500</v>
      </c>
    </row>
    <row r="186" spans="1:10" x14ac:dyDescent="0.3">
      <c r="A186">
        <v>185</v>
      </c>
      <c r="B186">
        <v>1908</v>
      </c>
      <c r="C186" t="s">
        <v>264</v>
      </c>
      <c r="D186">
        <v>127000</v>
      </c>
      <c r="F186" s="6">
        <v>372</v>
      </c>
      <c r="G186" s="4">
        <v>134432</v>
      </c>
      <c r="I186" s="6">
        <v>357</v>
      </c>
      <c r="J186" s="4">
        <v>173000</v>
      </c>
    </row>
    <row r="187" spans="1:10" x14ac:dyDescent="0.3">
      <c r="A187">
        <v>186</v>
      </c>
      <c r="B187">
        <v>1892</v>
      </c>
      <c r="C187" t="s">
        <v>264</v>
      </c>
      <c r="D187">
        <v>475000</v>
      </c>
      <c r="F187" s="6">
        <v>374</v>
      </c>
      <c r="G187" s="4">
        <v>123000</v>
      </c>
      <c r="I187" s="6">
        <v>358</v>
      </c>
      <c r="J187" s="4">
        <v>134000</v>
      </c>
    </row>
    <row r="188" spans="1:10" x14ac:dyDescent="0.3">
      <c r="A188">
        <v>187</v>
      </c>
      <c r="B188">
        <v>1990</v>
      </c>
      <c r="C188" t="s">
        <v>265</v>
      </c>
      <c r="D188">
        <v>173000</v>
      </c>
      <c r="F188" s="6">
        <v>376</v>
      </c>
      <c r="G188" s="4">
        <v>61000</v>
      </c>
      <c r="I188" s="6">
        <v>360</v>
      </c>
      <c r="J188" s="4">
        <v>280000</v>
      </c>
    </row>
    <row r="189" spans="1:10" x14ac:dyDescent="0.3">
      <c r="A189">
        <v>188</v>
      </c>
      <c r="B189">
        <v>1916</v>
      </c>
      <c r="C189" t="s">
        <v>264</v>
      </c>
      <c r="D189">
        <v>135000</v>
      </c>
      <c r="F189" s="6">
        <v>381</v>
      </c>
      <c r="G189" s="4">
        <v>127000</v>
      </c>
      <c r="I189" s="6">
        <v>361</v>
      </c>
      <c r="J189" s="4">
        <v>156000</v>
      </c>
    </row>
    <row r="190" spans="1:10" x14ac:dyDescent="0.3">
      <c r="A190">
        <v>189</v>
      </c>
      <c r="B190">
        <v>1979</v>
      </c>
      <c r="C190" t="s">
        <v>265</v>
      </c>
      <c r="D190">
        <v>153337</v>
      </c>
      <c r="F190" s="6">
        <v>384</v>
      </c>
      <c r="G190" s="4">
        <v>76000</v>
      </c>
      <c r="I190" s="6">
        <v>363</v>
      </c>
      <c r="J190" s="4">
        <v>198500</v>
      </c>
    </row>
    <row r="191" spans="1:10" x14ac:dyDescent="0.3">
      <c r="A191">
        <v>190</v>
      </c>
      <c r="B191">
        <v>2001</v>
      </c>
      <c r="C191" t="s">
        <v>265</v>
      </c>
      <c r="D191">
        <v>286000</v>
      </c>
      <c r="F191" s="6">
        <v>387</v>
      </c>
      <c r="G191" s="4">
        <v>81000</v>
      </c>
      <c r="I191" s="6">
        <v>365</v>
      </c>
      <c r="J191" s="4">
        <v>190000</v>
      </c>
    </row>
    <row r="192" spans="1:10" x14ac:dyDescent="0.3">
      <c r="A192">
        <v>191</v>
      </c>
      <c r="B192">
        <v>1932</v>
      </c>
      <c r="C192" t="s">
        <v>264</v>
      </c>
      <c r="D192">
        <v>315000</v>
      </c>
      <c r="F192" s="6">
        <v>391</v>
      </c>
      <c r="G192" s="4">
        <v>119000</v>
      </c>
      <c r="I192" s="6">
        <v>371</v>
      </c>
      <c r="J192" s="4">
        <v>172400</v>
      </c>
    </row>
    <row r="193" spans="1:10" x14ac:dyDescent="0.3">
      <c r="A193">
        <v>192</v>
      </c>
      <c r="B193">
        <v>1972</v>
      </c>
      <c r="C193" t="s">
        <v>264</v>
      </c>
      <c r="D193">
        <v>184000</v>
      </c>
      <c r="F193" s="6">
        <v>393</v>
      </c>
      <c r="G193" s="4">
        <v>106500</v>
      </c>
      <c r="I193" s="6">
        <v>373</v>
      </c>
      <c r="J193" s="4">
        <v>125000</v>
      </c>
    </row>
    <row r="194" spans="1:10" x14ac:dyDescent="0.3">
      <c r="A194">
        <v>193</v>
      </c>
      <c r="B194">
        <v>1999</v>
      </c>
      <c r="C194" t="s">
        <v>265</v>
      </c>
      <c r="D194">
        <v>192000</v>
      </c>
      <c r="F194" s="6">
        <v>394</v>
      </c>
      <c r="G194" s="4">
        <v>100000</v>
      </c>
      <c r="I194" s="6">
        <v>375</v>
      </c>
      <c r="J194" s="4">
        <v>219500</v>
      </c>
    </row>
    <row r="195" spans="1:10" x14ac:dyDescent="0.3">
      <c r="A195">
        <v>194</v>
      </c>
      <c r="B195">
        <v>2004</v>
      </c>
      <c r="C195" t="s">
        <v>265</v>
      </c>
      <c r="D195">
        <v>130000</v>
      </c>
      <c r="F195" s="6">
        <v>395</v>
      </c>
      <c r="G195" s="4">
        <v>109000</v>
      </c>
      <c r="I195" s="6">
        <v>377</v>
      </c>
      <c r="J195" s="4">
        <v>148000</v>
      </c>
    </row>
    <row r="196" spans="1:10" x14ac:dyDescent="0.3">
      <c r="A196">
        <v>195</v>
      </c>
      <c r="B196">
        <v>1972</v>
      </c>
      <c r="C196" t="s">
        <v>264</v>
      </c>
      <c r="D196">
        <v>127000</v>
      </c>
      <c r="F196" s="6">
        <v>396</v>
      </c>
      <c r="G196" s="4">
        <v>129000</v>
      </c>
      <c r="I196" s="6">
        <v>378</v>
      </c>
      <c r="J196" s="4">
        <v>340000</v>
      </c>
    </row>
    <row r="197" spans="1:10" x14ac:dyDescent="0.3">
      <c r="A197">
        <v>196</v>
      </c>
      <c r="B197">
        <v>1976</v>
      </c>
      <c r="C197" t="s">
        <v>265</v>
      </c>
      <c r="D197">
        <v>148500</v>
      </c>
      <c r="F197" s="6">
        <v>397</v>
      </c>
      <c r="G197" s="4">
        <v>123000</v>
      </c>
      <c r="I197" s="6">
        <v>379</v>
      </c>
      <c r="J197" s="4">
        <v>394432</v>
      </c>
    </row>
    <row r="198" spans="1:10" x14ac:dyDescent="0.3">
      <c r="A198">
        <v>197</v>
      </c>
      <c r="B198">
        <v>2007</v>
      </c>
      <c r="C198" t="s">
        <v>265</v>
      </c>
      <c r="D198">
        <v>311872</v>
      </c>
      <c r="F198" s="6">
        <v>398</v>
      </c>
      <c r="G198" s="4">
        <v>169500</v>
      </c>
      <c r="I198" s="6">
        <v>380</v>
      </c>
      <c r="J198" s="4">
        <v>179000</v>
      </c>
    </row>
    <row r="199" spans="1:10" x14ac:dyDescent="0.3">
      <c r="A199">
        <v>198</v>
      </c>
      <c r="B199">
        <v>1918</v>
      </c>
      <c r="C199" t="s">
        <v>264</v>
      </c>
      <c r="D199">
        <v>235000</v>
      </c>
      <c r="F199" s="6">
        <v>399</v>
      </c>
      <c r="G199" s="4">
        <v>67000</v>
      </c>
      <c r="I199" s="6">
        <v>382</v>
      </c>
      <c r="J199" s="4">
        <v>187750</v>
      </c>
    </row>
    <row r="200" spans="1:10" x14ac:dyDescent="0.3">
      <c r="A200">
        <v>199</v>
      </c>
      <c r="B200">
        <v>1912</v>
      </c>
      <c r="C200" t="s">
        <v>264</v>
      </c>
      <c r="D200">
        <v>104000</v>
      </c>
      <c r="F200" s="6">
        <v>403</v>
      </c>
      <c r="G200" s="4">
        <v>108000</v>
      </c>
      <c r="I200" s="6">
        <v>383</v>
      </c>
      <c r="J200" s="4">
        <v>213500</v>
      </c>
    </row>
    <row r="201" spans="1:10" x14ac:dyDescent="0.3">
      <c r="A201">
        <v>200</v>
      </c>
      <c r="B201">
        <v>2004</v>
      </c>
      <c r="C201" t="s">
        <v>265</v>
      </c>
      <c r="D201">
        <v>274900</v>
      </c>
      <c r="F201" s="6">
        <v>407</v>
      </c>
      <c r="G201" s="4">
        <v>115000</v>
      </c>
      <c r="I201" s="6">
        <v>385</v>
      </c>
      <c r="J201" s="4">
        <v>240000</v>
      </c>
    </row>
    <row r="202" spans="1:10" x14ac:dyDescent="0.3">
      <c r="A202">
        <v>201</v>
      </c>
      <c r="B202">
        <v>2003</v>
      </c>
      <c r="C202" t="s">
        <v>265</v>
      </c>
      <c r="D202">
        <v>140000</v>
      </c>
      <c r="F202" s="6">
        <v>408</v>
      </c>
      <c r="G202" s="4">
        <v>177000</v>
      </c>
      <c r="I202" s="6">
        <v>386</v>
      </c>
      <c r="J202" s="4">
        <v>192000</v>
      </c>
    </row>
    <row r="203" spans="1:10" x14ac:dyDescent="0.3">
      <c r="A203">
        <v>202</v>
      </c>
      <c r="B203">
        <v>1977</v>
      </c>
      <c r="C203" t="s">
        <v>265</v>
      </c>
      <c r="D203">
        <v>171500</v>
      </c>
      <c r="F203" s="6">
        <v>411</v>
      </c>
      <c r="G203" s="4">
        <v>60000</v>
      </c>
      <c r="I203" s="6">
        <v>388</v>
      </c>
      <c r="J203" s="4">
        <v>125000</v>
      </c>
    </row>
    <row r="204" spans="1:10" x14ac:dyDescent="0.3">
      <c r="A204">
        <v>203</v>
      </c>
      <c r="B204">
        <v>1924</v>
      </c>
      <c r="C204" t="s">
        <v>264</v>
      </c>
      <c r="D204">
        <v>112000</v>
      </c>
      <c r="F204" s="6">
        <v>412</v>
      </c>
      <c r="G204" s="4">
        <v>145000</v>
      </c>
      <c r="I204" s="6">
        <v>389</v>
      </c>
      <c r="J204" s="4">
        <v>191000</v>
      </c>
    </row>
    <row r="205" spans="1:10" x14ac:dyDescent="0.3">
      <c r="A205">
        <v>204</v>
      </c>
      <c r="B205">
        <v>2004</v>
      </c>
      <c r="C205" t="s">
        <v>265</v>
      </c>
      <c r="D205">
        <v>149000</v>
      </c>
      <c r="F205" s="6">
        <v>414</v>
      </c>
      <c r="G205" s="4">
        <v>115000</v>
      </c>
      <c r="I205" s="6">
        <v>390</v>
      </c>
      <c r="J205" s="4">
        <v>426000</v>
      </c>
    </row>
    <row r="206" spans="1:10" x14ac:dyDescent="0.3">
      <c r="A206">
        <v>205</v>
      </c>
      <c r="B206">
        <v>1947</v>
      </c>
      <c r="C206" t="s">
        <v>264</v>
      </c>
      <c r="D206">
        <v>110000</v>
      </c>
      <c r="F206" s="6">
        <v>418</v>
      </c>
      <c r="G206" s="4">
        <v>239000</v>
      </c>
      <c r="I206" s="6">
        <v>392</v>
      </c>
      <c r="J206" s="4">
        <v>215000</v>
      </c>
    </row>
    <row r="207" spans="1:10" x14ac:dyDescent="0.3">
      <c r="A207">
        <v>206</v>
      </c>
      <c r="B207">
        <v>1990</v>
      </c>
      <c r="C207" t="s">
        <v>265</v>
      </c>
      <c r="D207">
        <v>180500</v>
      </c>
      <c r="F207" s="6">
        <v>419</v>
      </c>
      <c r="G207" s="4">
        <v>126000</v>
      </c>
      <c r="I207" s="6">
        <v>400</v>
      </c>
      <c r="J207" s="4">
        <v>241000</v>
      </c>
    </row>
    <row r="208" spans="1:10" x14ac:dyDescent="0.3">
      <c r="A208">
        <v>207</v>
      </c>
      <c r="B208">
        <v>1962</v>
      </c>
      <c r="C208" t="s">
        <v>264</v>
      </c>
      <c r="D208">
        <v>143900</v>
      </c>
      <c r="F208" s="6">
        <v>420</v>
      </c>
      <c r="G208" s="4">
        <v>142000</v>
      </c>
      <c r="I208" s="6">
        <v>401</v>
      </c>
      <c r="J208" s="4">
        <v>245500</v>
      </c>
    </row>
    <row r="209" spans="1:10" x14ac:dyDescent="0.3">
      <c r="A209">
        <v>208</v>
      </c>
      <c r="B209">
        <v>1960</v>
      </c>
      <c r="C209" t="s">
        <v>264</v>
      </c>
      <c r="D209">
        <v>141000</v>
      </c>
      <c r="F209" s="6">
        <v>423</v>
      </c>
      <c r="G209" s="4">
        <v>113000</v>
      </c>
      <c r="I209" s="6">
        <v>402</v>
      </c>
      <c r="J209" s="4">
        <v>164990</v>
      </c>
    </row>
    <row r="210" spans="1:10" x14ac:dyDescent="0.3">
      <c r="A210">
        <v>209</v>
      </c>
      <c r="B210">
        <v>1988</v>
      </c>
      <c r="C210" t="s">
        <v>265</v>
      </c>
      <c r="D210">
        <v>277000</v>
      </c>
      <c r="F210" s="6">
        <v>425</v>
      </c>
      <c r="G210" s="4">
        <v>139000</v>
      </c>
      <c r="I210" s="6">
        <v>404</v>
      </c>
      <c r="J210" s="4">
        <v>258000</v>
      </c>
    </row>
    <row r="211" spans="1:10" x14ac:dyDescent="0.3">
      <c r="A211">
        <v>210</v>
      </c>
      <c r="B211">
        <v>1964</v>
      </c>
      <c r="C211" t="s">
        <v>264</v>
      </c>
      <c r="D211">
        <v>145000</v>
      </c>
      <c r="F211" s="6">
        <v>426</v>
      </c>
      <c r="G211" s="4">
        <v>135000</v>
      </c>
      <c r="I211" s="6">
        <v>405</v>
      </c>
      <c r="J211" s="4">
        <v>168000</v>
      </c>
    </row>
    <row r="212" spans="1:10" x14ac:dyDescent="0.3">
      <c r="A212">
        <v>211</v>
      </c>
      <c r="B212">
        <v>1925</v>
      </c>
      <c r="C212" t="s">
        <v>264</v>
      </c>
      <c r="D212">
        <v>98000</v>
      </c>
      <c r="F212" s="6">
        <v>428</v>
      </c>
      <c r="G212" s="4">
        <v>109008</v>
      </c>
      <c r="I212" s="6">
        <v>406</v>
      </c>
      <c r="J212" s="4">
        <v>150000</v>
      </c>
    </row>
    <row r="213" spans="1:10" x14ac:dyDescent="0.3">
      <c r="A213">
        <v>212</v>
      </c>
      <c r="B213">
        <v>2009</v>
      </c>
      <c r="C213" t="s">
        <v>265</v>
      </c>
      <c r="D213">
        <v>186000</v>
      </c>
      <c r="F213" s="6">
        <v>431</v>
      </c>
      <c r="G213" s="4">
        <v>85400</v>
      </c>
      <c r="I213" s="6">
        <v>409</v>
      </c>
      <c r="J213" s="4">
        <v>280000</v>
      </c>
    </row>
    <row r="214" spans="1:10" x14ac:dyDescent="0.3">
      <c r="A214">
        <v>213</v>
      </c>
      <c r="B214">
        <v>2009</v>
      </c>
      <c r="C214" t="s">
        <v>265</v>
      </c>
      <c r="D214">
        <v>252678</v>
      </c>
      <c r="F214" s="6">
        <v>432</v>
      </c>
      <c r="G214" s="4">
        <v>79900</v>
      </c>
      <c r="I214" s="6">
        <v>410</v>
      </c>
      <c r="J214" s="4">
        <v>339750</v>
      </c>
    </row>
    <row r="215" spans="1:10" x14ac:dyDescent="0.3">
      <c r="A215">
        <v>214</v>
      </c>
      <c r="B215">
        <v>1995</v>
      </c>
      <c r="C215" t="s">
        <v>265</v>
      </c>
      <c r="D215">
        <v>156000</v>
      </c>
      <c r="F215" s="6">
        <v>433</v>
      </c>
      <c r="G215" s="4">
        <v>122500</v>
      </c>
      <c r="I215" s="6">
        <v>413</v>
      </c>
      <c r="J215" s="4">
        <v>222000</v>
      </c>
    </row>
    <row r="216" spans="1:10" x14ac:dyDescent="0.3">
      <c r="A216">
        <v>215</v>
      </c>
      <c r="B216">
        <v>1977</v>
      </c>
      <c r="C216" t="s">
        <v>265</v>
      </c>
      <c r="D216">
        <v>161750</v>
      </c>
      <c r="F216" s="6">
        <v>435</v>
      </c>
      <c r="G216" s="4">
        <v>81000</v>
      </c>
      <c r="I216" s="6">
        <v>415</v>
      </c>
      <c r="J216" s="4">
        <v>228000</v>
      </c>
    </row>
    <row r="217" spans="1:10" x14ac:dyDescent="0.3">
      <c r="A217">
        <v>216</v>
      </c>
      <c r="B217">
        <v>1957</v>
      </c>
      <c r="C217" t="s">
        <v>264</v>
      </c>
      <c r="D217">
        <v>134450</v>
      </c>
      <c r="F217" s="6">
        <v>437</v>
      </c>
      <c r="G217" s="4">
        <v>116000</v>
      </c>
      <c r="I217" s="6">
        <v>416</v>
      </c>
      <c r="J217" s="4">
        <v>181134</v>
      </c>
    </row>
    <row r="218" spans="1:10" x14ac:dyDescent="0.3">
      <c r="A218">
        <v>217</v>
      </c>
      <c r="B218">
        <v>2004</v>
      </c>
      <c r="C218" t="s">
        <v>265</v>
      </c>
      <c r="D218">
        <v>210000</v>
      </c>
      <c r="F218" s="6">
        <v>438</v>
      </c>
      <c r="G218" s="4">
        <v>119000</v>
      </c>
      <c r="I218" s="6">
        <v>417</v>
      </c>
      <c r="J218" s="4">
        <v>149500</v>
      </c>
    </row>
    <row r="219" spans="1:10" x14ac:dyDescent="0.3">
      <c r="A219">
        <v>218</v>
      </c>
      <c r="B219">
        <v>1925</v>
      </c>
      <c r="C219" t="s">
        <v>264</v>
      </c>
      <c r="D219">
        <v>107000</v>
      </c>
      <c r="F219" s="6">
        <v>439</v>
      </c>
      <c r="G219" s="4">
        <v>90350</v>
      </c>
      <c r="I219" s="6">
        <v>421</v>
      </c>
      <c r="J219" s="4">
        <v>206300</v>
      </c>
    </row>
    <row r="220" spans="1:10" x14ac:dyDescent="0.3">
      <c r="A220">
        <v>219</v>
      </c>
      <c r="B220">
        <v>1939</v>
      </c>
      <c r="C220" t="s">
        <v>264</v>
      </c>
      <c r="D220">
        <v>311500</v>
      </c>
      <c r="F220" s="6">
        <v>440</v>
      </c>
      <c r="G220" s="4">
        <v>110000</v>
      </c>
      <c r="I220" s="6">
        <v>422</v>
      </c>
      <c r="J220" s="4">
        <v>215000</v>
      </c>
    </row>
    <row r="221" spans="1:10" x14ac:dyDescent="0.3">
      <c r="A221">
        <v>220</v>
      </c>
      <c r="B221">
        <v>2005</v>
      </c>
      <c r="C221" t="s">
        <v>265</v>
      </c>
      <c r="D221">
        <v>167240</v>
      </c>
      <c r="F221" s="6">
        <v>442</v>
      </c>
      <c r="G221" s="4">
        <v>118000</v>
      </c>
      <c r="I221" s="6">
        <v>424</v>
      </c>
      <c r="J221" s="4">
        <v>315000</v>
      </c>
    </row>
    <row r="222" spans="1:10" x14ac:dyDescent="0.3">
      <c r="A222">
        <v>221</v>
      </c>
      <c r="B222">
        <v>2006</v>
      </c>
      <c r="C222" t="s">
        <v>265</v>
      </c>
      <c r="D222">
        <v>204900</v>
      </c>
      <c r="F222" s="6">
        <v>443</v>
      </c>
      <c r="G222" s="4">
        <v>162900</v>
      </c>
      <c r="I222" s="6">
        <v>427</v>
      </c>
      <c r="J222" s="4">
        <v>275000</v>
      </c>
    </row>
    <row r="223" spans="1:10" x14ac:dyDescent="0.3">
      <c r="A223">
        <v>222</v>
      </c>
      <c r="B223">
        <v>2002</v>
      </c>
      <c r="C223" t="s">
        <v>265</v>
      </c>
      <c r="D223">
        <v>200000</v>
      </c>
      <c r="F223" s="6">
        <v>446</v>
      </c>
      <c r="G223" s="4">
        <v>127500</v>
      </c>
      <c r="I223" s="6">
        <v>429</v>
      </c>
      <c r="J223" s="4">
        <v>195400</v>
      </c>
    </row>
    <row r="224" spans="1:10" x14ac:dyDescent="0.3">
      <c r="A224">
        <v>223</v>
      </c>
      <c r="B224">
        <v>1975</v>
      </c>
      <c r="C224" t="s">
        <v>265</v>
      </c>
      <c r="D224">
        <v>179900</v>
      </c>
      <c r="F224" s="6">
        <v>447</v>
      </c>
      <c r="G224" s="4">
        <v>190000</v>
      </c>
      <c r="I224" s="6">
        <v>430</v>
      </c>
      <c r="J224" s="4">
        <v>175000</v>
      </c>
    </row>
    <row r="225" spans="1:10" x14ac:dyDescent="0.3">
      <c r="A225">
        <v>224</v>
      </c>
      <c r="B225">
        <v>1971</v>
      </c>
      <c r="C225" t="s">
        <v>264</v>
      </c>
      <c r="D225">
        <v>97000</v>
      </c>
      <c r="F225" s="6">
        <v>449</v>
      </c>
      <c r="G225" s="4">
        <v>119500</v>
      </c>
      <c r="I225" s="6">
        <v>434</v>
      </c>
      <c r="J225" s="4">
        <v>181000</v>
      </c>
    </row>
    <row r="226" spans="1:10" x14ac:dyDescent="0.3">
      <c r="A226">
        <v>225</v>
      </c>
      <c r="B226">
        <v>2003</v>
      </c>
      <c r="C226" t="s">
        <v>265</v>
      </c>
      <c r="D226">
        <v>386250</v>
      </c>
      <c r="F226" s="6">
        <v>450</v>
      </c>
      <c r="G226" s="4">
        <v>120000</v>
      </c>
      <c r="I226" s="6">
        <v>436</v>
      </c>
      <c r="J226" s="4">
        <v>212000</v>
      </c>
    </row>
    <row r="227" spans="1:10" x14ac:dyDescent="0.3">
      <c r="A227">
        <v>226</v>
      </c>
      <c r="B227">
        <v>1971</v>
      </c>
      <c r="C227" t="s">
        <v>264</v>
      </c>
      <c r="D227">
        <v>112000</v>
      </c>
      <c r="F227" s="6">
        <v>451</v>
      </c>
      <c r="G227" s="4">
        <v>110000</v>
      </c>
      <c r="I227" s="6">
        <v>441</v>
      </c>
      <c r="J227" s="4">
        <v>555000</v>
      </c>
    </row>
    <row r="228" spans="1:10" x14ac:dyDescent="0.3">
      <c r="A228">
        <v>227</v>
      </c>
      <c r="B228">
        <v>1995</v>
      </c>
      <c r="C228" t="s">
        <v>265</v>
      </c>
      <c r="D228">
        <v>290000</v>
      </c>
      <c r="F228" s="6">
        <v>457</v>
      </c>
      <c r="G228" s="4">
        <v>98000</v>
      </c>
      <c r="I228" s="6">
        <v>444</v>
      </c>
      <c r="J228" s="4">
        <v>172500</v>
      </c>
    </row>
    <row r="229" spans="1:10" x14ac:dyDescent="0.3">
      <c r="A229">
        <v>228</v>
      </c>
      <c r="B229">
        <v>1970</v>
      </c>
      <c r="C229" t="s">
        <v>264</v>
      </c>
      <c r="D229">
        <v>106000</v>
      </c>
      <c r="F229" s="6">
        <v>458</v>
      </c>
      <c r="G229" s="4">
        <v>256000</v>
      </c>
      <c r="I229" s="6">
        <v>445</v>
      </c>
      <c r="J229" s="4">
        <v>210000</v>
      </c>
    </row>
    <row r="230" spans="1:10" x14ac:dyDescent="0.3">
      <c r="A230">
        <v>229</v>
      </c>
      <c r="B230">
        <v>1967</v>
      </c>
      <c r="C230" t="s">
        <v>264</v>
      </c>
      <c r="D230">
        <v>125000</v>
      </c>
      <c r="F230" s="6">
        <v>459</v>
      </c>
      <c r="G230" s="4">
        <v>161000</v>
      </c>
      <c r="I230" s="6">
        <v>448</v>
      </c>
      <c r="J230" s="4">
        <v>199900</v>
      </c>
    </row>
    <row r="231" spans="1:10" x14ac:dyDescent="0.3">
      <c r="A231">
        <v>230</v>
      </c>
      <c r="B231">
        <v>2005</v>
      </c>
      <c r="C231" t="s">
        <v>265</v>
      </c>
      <c r="D231">
        <v>192500</v>
      </c>
      <c r="F231" s="6">
        <v>460</v>
      </c>
      <c r="G231" s="4">
        <v>110000</v>
      </c>
      <c r="I231" s="6">
        <v>452</v>
      </c>
      <c r="J231" s="4">
        <v>280000</v>
      </c>
    </row>
    <row r="232" spans="1:10" x14ac:dyDescent="0.3">
      <c r="A232">
        <v>231</v>
      </c>
      <c r="B232">
        <v>1959</v>
      </c>
      <c r="C232" t="s">
        <v>264</v>
      </c>
      <c r="D232">
        <v>148000</v>
      </c>
      <c r="F232" s="6">
        <v>462</v>
      </c>
      <c r="G232" s="4">
        <v>155000</v>
      </c>
      <c r="I232" s="6">
        <v>453</v>
      </c>
      <c r="J232" s="4">
        <v>204000</v>
      </c>
    </row>
    <row r="233" spans="1:10" x14ac:dyDescent="0.3">
      <c r="A233">
        <v>232</v>
      </c>
      <c r="B233">
        <v>1995</v>
      </c>
      <c r="C233" t="s">
        <v>265</v>
      </c>
      <c r="D233">
        <v>403000</v>
      </c>
      <c r="F233" s="6">
        <v>463</v>
      </c>
      <c r="G233" s="4">
        <v>62383</v>
      </c>
      <c r="I233" s="6">
        <v>454</v>
      </c>
      <c r="J233" s="4">
        <v>210000</v>
      </c>
    </row>
    <row r="234" spans="1:10" x14ac:dyDescent="0.3">
      <c r="A234">
        <v>233</v>
      </c>
      <c r="B234">
        <v>1972</v>
      </c>
      <c r="C234" t="s">
        <v>264</v>
      </c>
      <c r="D234">
        <v>94500</v>
      </c>
      <c r="F234" s="6">
        <v>464</v>
      </c>
      <c r="G234" s="4">
        <v>188700</v>
      </c>
      <c r="I234" s="6">
        <v>455</v>
      </c>
      <c r="J234" s="4">
        <v>188000</v>
      </c>
    </row>
    <row r="235" spans="1:10" x14ac:dyDescent="0.3">
      <c r="A235">
        <v>234</v>
      </c>
      <c r="B235">
        <v>1976</v>
      </c>
      <c r="C235" t="s">
        <v>265</v>
      </c>
      <c r="D235">
        <v>128200</v>
      </c>
      <c r="F235" s="6">
        <v>467</v>
      </c>
      <c r="G235" s="4">
        <v>167000</v>
      </c>
      <c r="I235" s="6">
        <v>456</v>
      </c>
      <c r="J235" s="4">
        <v>175500</v>
      </c>
    </row>
    <row r="236" spans="1:10" x14ac:dyDescent="0.3">
      <c r="A236">
        <v>235</v>
      </c>
      <c r="B236">
        <v>2002</v>
      </c>
      <c r="C236" t="s">
        <v>265</v>
      </c>
      <c r="D236">
        <v>216500</v>
      </c>
      <c r="F236" s="6">
        <v>468</v>
      </c>
      <c r="G236" s="4">
        <v>146500</v>
      </c>
      <c r="I236" s="6">
        <v>461</v>
      </c>
      <c r="J236" s="4">
        <v>263435</v>
      </c>
    </row>
    <row r="237" spans="1:10" x14ac:dyDescent="0.3">
      <c r="A237">
        <v>236</v>
      </c>
      <c r="B237">
        <v>1971</v>
      </c>
      <c r="C237" t="s">
        <v>264</v>
      </c>
      <c r="D237">
        <v>89500</v>
      </c>
      <c r="F237" s="6">
        <v>476</v>
      </c>
      <c r="G237" s="4">
        <v>132500</v>
      </c>
      <c r="I237" s="6">
        <v>465</v>
      </c>
      <c r="J237" s="4">
        <v>124000</v>
      </c>
    </row>
    <row r="238" spans="1:10" x14ac:dyDescent="0.3">
      <c r="A238">
        <v>237</v>
      </c>
      <c r="B238">
        <v>2004</v>
      </c>
      <c r="C238" t="s">
        <v>265</v>
      </c>
      <c r="D238">
        <v>185500</v>
      </c>
      <c r="F238" s="6">
        <v>480</v>
      </c>
      <c r="G238" s="4">
        <v>89471</v>
      </c>
      <c r="I238" s="6">
        <v>466</v>
      </c>
      <c r="J238" s="4">
        <v>178740</v>
      </c>
    </row>
    <row r="239" spans="1:10" x14ac:dyDescent="0.3">
      <c r="A239">
        <v>238</v>
      </c>
      <c r="B239">
        <v>1993</v>
      </c>
      <c r="C239" t="s">
        <v>265</v>
      </c>
      <c r="D239">
        <v>194500</v>
      </c>
      <c r="F239" s="6">
        <v>483</v>
      </c>
      <c r="G239" s="4">
        <v>155000</v>
      </c>
      <c r="I239" s="6">
        <v>469</v>
      </c>
      <c r="J239" s="4">
        <v>250000</v>
      </c>
    </row>
    <row r="240" spans="1:10" x14ac:dyDescent="0.3">
      <c r="A240">
        <v>239</v>
      </c>
      <c r="B240">
        <v>2007</v>
      </c>
      <c r="C240" t="s">
        <v>265</v>
      </c>
      <c r="D240">
        <v>318000</v>
      </c>
      <c r="F240" s="6">
        <v>485</v>
      </c>
      <c r="G240" s="4">
        <v>132500</v>
      </c>
      <c r="I240" s="6">
        <v>470</v>
      </c>
      <c r="J240" s="4">
        <v>187000</v>
      </c>
    </row>
    <row r="241" spans="1:10" x14ac:dyDescent="0.3">
      <c r="A241">
        <v>240</v>
      </c>
      <c r="B241">
        <v>1945</v>
      </c>
      <c r="C241" t="s">
        <v>264</v>
      </c>
      <c r="D241">
        <v>113000</v>
      </c>
      <c r="F241" s="6">
        <v>486</v>
      </c>
      <c r="G241" s="4">
        <v>147000</v>
      </c>
      <c r="I241" s="6">
        <v>471</v>
      </c>
      <c r="J241" s="4">
        <v>212000</v>
      </c>
    </row>
    <row r="242" spans="1:10" x14ac:dyDescent="0.3">
      <c r="A242">
        <v>241</v>
      </c>
      <c r="B242">
        <v>2008</v>
      </c>
      <c r="C242" t="s">
        <v>265</v>
      </c>
      <c r="D242">
        <v>262500</v>
      </c>
      <c r="F242" s="6">
        <v>487</v>
      </c>
      <c r="G242" s="4">
        <v>156000</v>
      </c>
      <c r="I242" s="6">
        <v>472</v>
      </c>
      <c r="J242" s="4">
        <v>190000</v>
      </c>
    </row>
    <row r="243" spans="1:10" x14ac:dyDescent="0.3">
      <c r="A243">
        <v>242</v>
      </c>
      <c r="B243">
        <v>1945</v>
      </c>
      <c r="C243" t="s">
        <v>264</v>
      </c>
      <c r="D243">
        <v>110500</v>
      </c>
      <c r="F243" s="6">
        <v>488</v>
      </c>
      <c r="G243" s="4">
        <v>175000</v>
      </c>
      <c r="I243" s="6">
        <v>473</v>
      </c>
      <c r="J243" s="4">
        <v>148000</v>
      </c>
    </row>
    <row r="244" spans="1:10" x14ac:dyDescent="0.3">
      <c r="A244">
        <v>243</v>
      </c>
      <c r="B244">
        <v>1900</v>
      </c>
      <c r="C244" t="s">
        <v>264</v>
      </c>
      <c r="D244">
        <v>79000</v>
      </c>
      <c r="F244" s="6">
        <v>489</v>
      </c>
      <c r="G244" s="4">
        <v>160000</v>
      </c>
      <c r="I244" s="6">
        <v>474</v>
      </c>
      <c r="J244" s="4">
        <v>440000</v>
      </c>
    </row>
    <row r="245" spans="1:10" x14ac:dyDescent="0.3">
      <c r="A245">
        <v>244</v>
      </c>
      <c r="B245">
        <v>1980</v>
      </c>
      <c r="C245" t="s">
        <v>265</v>
      </c>
      <c r="D245">
        <v>120000</v>
      </c>
      <c r="F245" s="6">
        <v>490</v>
      </c>
      <c r="G245" s="4">
        <v>86000</v>
      </c>
      <c r="I245" s="6">
        <v>475</v>
      </c>
      <c r="J245" s="4">
        <v>251000</v>
      </c>
    </row>
    <row r="246" spans="1:10" x14ac:dyDescent="0.3">
      <c r="A246">
        <v>245</v>
      </c>
      <c r="B246">
        <v>1994</v>
      </c>
      <c r="C246" t="s">
        <v>265</v>
      </c>
      <c r="D246">
        <v>205000</v>
      </c>
      <c r="F246" s="6">
        <v>492</v>
      </c>
      <c r="G246" s="4">
        <v>133000</v>
      </c>
      <c r="I246" s="6">
        <v>477</v>
      </c>
      <c r="J246" s="4">
        <v>208900</v>
      </c>
    </row>
    <row r="247" spans="1:10" x14ac:dyDescent="0.3">
      <c r="A247">
        <v>246</v>
      </c>
      <c r="B247">
        <v>1988</v>
      </c>
      <c r="C247" t="s">
        <v>265</v>
      </c>
      <c r="D247">
        <v>241500</v>
      </c>
      <c r="F247" s="6">
        <v>494</v>
      </c>
      <c r="G247" s="4">
        <v>155000</v>
      </c>
      <c r="I247" s="6">
        <v>478</v>
      </c>
      <c r="J247" s="4">
        <v>380000</v>
      </c>
    </row>
    <row r="248" spans="1:10" x14ac:dyDescent="0.3">
      <c r="A248">
        <v>247</v>
      </c>
      <c r="B248">
        <v>1910</v>
      </c>
      <c r="C248" t="s">
        <v>264</v>
      </c>
      <c r="D248">
        <v>137000</v>
      </c>
      <c r="F248" s="6">
        <v>495</v>
      </c>
      <c r="G248" s="4">
        <v>91300</v>
      </c>
      <c r="I248" s="6">
        <v>479</v>
      </c>
      <c r="J248" s="4">
        <v>297000</v>
      </c>
    </row>
    <row r="249" spans="1:10" x14ac:dyDescent="0.3">
      <c r="A249">
        <v>248</v>
      </c>
      <c r="B249">
        <v>1954</v>
      </c>
      <c r="C249" t="s">
        <v>264</v>
      </c>
      <c r="D249">
        <v>140000</v>
      </c>
      <c r="F249" s="6">
        <v>496</v>
      </c>
      <c r="G249" s="4">
        <v>34900</v>
      </c>
      <c r="I249" s="6">
        <v>481</v>
      </c>
      <c r="J249" s="4">
        <v>326000</v>
      </c>
    </row>
    <row r="250" spans="1:10" x14ac:dyDescent="0.3">
      <c r="A250">
        <v>249</v>
      </c>
      <c r="B250">
        <v>2003</v>
      </c>
      <c r="C250" t="s">
        <v>265</v>
      </c>
      <c r="D250">
        <v>180000</v>
      </c>
      <c r="F250" s="6">
        <v>498</v>
      </c>
      <c r="G250" s="4">
        <v>184000</v>
      </c>
      <c r="I250" s="6">
        <v>482</v>
      </c>
      <c r="J250" s="4">
        <v>374000</v>
      </c>
    </row>
    <row r="251" spans="1:10" x14ac:dyDescent="0.3">
      <c r="A251">
        <v>250</v>
      </c>
      <c r="B251">
        <v>1958</v>
      </c>
      <c r="C251" t="s">
        <v>264</v>
      </c>
      <c r="D251">
        <v>277000</v>
      </c>
      <c r="F251" s="6">
        <v>499</v>
      </c>
      <c r="G251" s="4">
        <v>130000</v>
      </c>
      <c r="I251" s="6">
        <v>484</v>
      </c>
      <c r="J251" s="4">
        <v>164000</v>
      </c>
    </row>
    <row r="252" spans="1:10" x14ac:dyDescent="0.3">
      <c r="A252">
        <v>251</v>
      </c>
      <c r="B252">
        <v>1940</v>
      </c>
      <c r="C252" t="s">
        <v>264</v>
      </c>
      <c r="D252">
        <v>76500</v>
      </c>
      <c r="F252" s="6">
        <v>500</v>
      </c>
      <c r="G252" s="4">
        <v>120000</v>
      </c>
      <c r="I252" s="6">
        <v>491</v>
      </c>
      <c r="J252" s="4">
        <v>115000</v>
      </c>
    </row>
    <row r="253" spans="1:10" x14ac:dyDescent="0.3">
      <c r="A253">
        <v>252</v>
      </c>
      <c r="B253">
        <v>2006</v>
      </c>
      <c r="C253" t="s">
        <v>265</v>
      </c>
      <c r="D253">
        <v>235000</v>
      </c>
      <c r="F253" s="6">
        <v>503</v>
      </c>
      <c r="G253" s="4">
        <v>140000</v>
      </c>
      <c r="I253" s="6">
        <v>493</v>
      </c>
      <c r="J253" s="4">
        <v>172785</v>
      </c>
    </row>
    <row r="254" spans="1:10" x14ac:dyDescent="0.3">
      <c r="A254">
        <v>253</v>
      </c>
      <c r="B254">
        <v>2004</v>
      </c>
      <c r="C254" t="s">
        <v>265</v>
      </c>
      <c r="D254">
        <v>173000</v>
      </c>
      <c r="F254" s="6">
        <v>504</v>
      </c>
      <c r="G254" s="4">
        <v>289000</v>
      </c>
      <c r="I254" s="6">
        <v>497</v>
      </c>
      <c r="J254" s="4">
        <v>430000</v>
      </c>
    </row>
    <row r="255" spans="1:10" x14ac:dyDescent="0.3">
      <c r="A255">
        <v>254</v>
      </c>
      <c r="B255">
        <v>1964</v>
      </c>
      <c r="C255" t="s">
        <v>264</v>
      </c>
      <c r="D255">
        <v>158000</v>
      </c>
      <c r="F255" s="6">
        <v>506</v>
      </c>
      <c r="G255" s="4">
        <v>124500</v>
      </c>
      <c r="I255" s="6">
        <v>501</v>
      </c>
      <c r="J255" s="4">
        <v>113000</v>
      </c>
    </row>
    <row r="256" spans="1:10" x14ac:dyDescent="0.3">
      <c r="A256">
        <v>255</v>
      </c>
      <c r="B256">
        <v>1957</v>
      </c>
      <c r="C256" t="s">
        <v>264</v>
      </c>
      <c r="D256">
        <v>145000</v>
      </c>
      <c r="F256" s="6">
        <v>509</v>
      </c>
      <c r="G256" s="4">
        <v>161000</v>
      </c>
      <c r="I256" s="6">
        <v>502</v>
      </c>
      <c r="J256" s="4">
        <v>226700</v>
      </c>
    </row>
    <row r="257" spans="1:10" x14ac:dyDescent="0.3">
      <c r="A257">
        <v>256</v>
      </c>
      <c r="B257">
        <v>1999</v>
      </c>
      <c r="C257" t="s">
        <v>265</v>
      </c>
      <c r="D257">
        <v>230000</v>
      </c>
      <c r="F257" s="6">
        <v>510</v>
      </c>
      <c r="G257" s="4">
        <v>124500</v>
      </c>
      <c r="I257" s="6">
        <v>505</v>
      </c>
      <c r="J257" s="4">
        <v>147000</v>
      </c>
    </row>
    <row r="258" spans="1:10" x14ac:dyDescent="0.3">
      <c r="A258">
        <v>257</v>
      </c>
      <c r="B258">
        <v>2003</v>
      </c>
      <c r="C258" t="s">
        <v>265</v>
      </c>
      <c r="D258">
        <v>207500</v>
      </c>
      <c r="F258" s="6">
        <v>511</v>
      </c>
      <c r="G258" s="4">
        <v>164900</v>
      </c>
      <c r="I258" s="6">
        <v>507</v>
      </c>
      <c r="J258" s="4">
        <v>215000</v>
      </c>
    </row>
    <row r="259" spans="1:10" x14ac:dyDescent="0.3">
      <c r="A259">
        <v>258</v>
      </c>
      <c r="B259">
        <v>2006</v>
      </c>
      <c r="C259" t="s">
        <v>265</v>
      </c>
      <c r="D259">
        <v>220000</v>
      </c>
      <c r="F259" s="6">
        <v>513</v>
      </c>
      <c r="G259" s="4">
        <v>129900</v>
      </c>
      <c r="I259" s="6">
        <v>508</v>
      </c>
      <c r="J259" s="4">
        <v>208300</v>
      </c>
    </row>
    <row r="260" spans="1:10" x14ac:dyDescent="0.3">
      <c r="A260">
        <v>259</v>
      </c>
      <c r="B260">
        <v>2001</v>
      </c>
      <c r="C260" t="s">
        <v>265</v>
      </c>
      <c r="D260">
        <v>231500</v>
      </c>
      <c r="F260" s="6">
        <v>515</v>
      </c>
      <c r="G260" s="4">
        <v>96500</v>
      </c>
      <c r="I260" s="6">
        <v>512</v>
      </c>
      <c r="J260" s="4">
        <v>202665</v>
      </c>
    </row>
    <row r="261" spans="1:10" x14ac:dyDescent="0.3">
      <c r="A261">
        <v>260</v>
      </c>
      <c r="B261">
        <v>1956</v>
      </c>
      <c r="C261" t="s">
        <v>264</v>
      </c>
      <c r="D261">
        <v>97000</v>
      </c>
      <c r="F261" s="6">
        <v>517</v>
      </c>
      <c r="G261" s="4">
        <v>158000</v>
      </c>
      <c r="I261" s="6">
        <v>514</v>
      </c>
      <c r="J261" s="4">
        <v>134000</v>
      </c>
    </row>
    <row r="262" spans="1:10" x14ac:dyDescent="0.3">
      <c r="A262">
        <v>261</v>
      </c>
      <c r="B262">
        <v>1962</v>
      </c>
      <c r="C262" t="s">
        <v>264</v>
      </c>
      <c r="D262">
        <v>176000</v>
      </c>
      <c r="F262" s="6">
        <v>520</v>
      </c>
      <c r="G262" s="4">
        <v>234000</v>
      </c>
      <c r="I262" s="6">
        <v>516</v>
      </c>
      <c r="J262" s="4">
        <v>402861</v>
      </c>
    </row>
    <row r="263" spans="1:10" x14ac:dyDescent="0.3">
      <c r="A263">
        <v>262</v>
      </c>
      <c r="B263">
        <v>2007</v>
      </c>
      <c r="C263" t="s">
        <v>265</v>
      </c>
      <c r="D263">
        <v>276000</v>
      </c>
      <c r="F263" s="6">
        <v>521</v>
      </c>
      <c r="G263" s="4">
        <v>106250</v>
      </c>
      <c r="I263" s="6">
        <v>518</v>
      </c>
      <c r="J263" s="4">
        <v>265000</v>
      </c>
    </row>
    <row r="264" spans="1:10" x14ac:dyDescent="0.3">
      <c r="A264">
        <v>263</v>
      </c>
      <c r="B264">
        <v>1977</v>
      </c>
      <c r="C264" t="s">
        <v>265</v>
      </c>
      <c r="D264">
        <v>151000</v>
      </c>
      <c r="F264" s="6">
        <v>522</v>
      </c>
      <c r="G264" s="4">
        <v>150000</v>
      </c>
      <c r="I264" s="6">
        <v>519</v>
      </c>
      <c r="J264" s="4">
        <v>211000</v>
      </c>
    </row>
    <row r="265" spans="1:10" x14ac:dyDescent="0.3">
      <c r="A265">
        <v>264</v>
      </c>
      <c r="B265">
        <v>1929</v>
      </c>
      <c r="C265" t="s">
        <v>264</v>
      </c>
      <c r="D265">
        <v>130000</v>
      </c>
      <c r="F265" s="6">
        <v>523</v>
      </c>
      <c r="G265" s="4">
        <v>159000</v>
      </c>
      <c r="I265" s="6">
        <v>524</v>
      </c>
      <c r="J265" s="4">
        <v>184750</v>
      </c>
    </row>
    <row r="266" spans="1:10" x14ac:dyDescent="0.3">
      <c r="A266">
        <v>265</v>
      </c>
      <c r="B266">
        <v>1925</v>
      </c>
      <c r="C266" t="s">
        <v>264</v>
      </c>
      <c r="D266">
        <v>73000</v>
      </c>
      <c r="F266" s="6">
        <v>527</v>
      </c>
      <c r="G266" s="4">
        <v>132000</v>
      </c>
      <c r="I266" s="6">
        <v>525</v>
      </c>
      <c r="J266" s="4">
        <v>315750</v>
      </c>
    </row>
    <row r="267" spans="1:10" x14ac:dyDescent="0.3">
      <c r="A267">
        <v>266</v>
      </c>
      <c r="B267">
        <v>1981</v>
      </c>
      <c r="C267" t="s">
        <v>265</v>
      </c>
      <c r="D267">
        <v>175500</v>
      </c>
      <c r="F267" s="6">
        <v>529</v>
      </c>
      <c r="G267" s="4">
        <v>86000</v>
      </c>
      <c r="I267" s="6">
        <v>526</v>
      </c>
      <c r="J267" s="4">
        <v>176000</v>
      </c>
    </row>
    <row r="268" spans="1:10" x14ac:dyDescent="0.3">
      <c r="A268">
        <v>267</v>
      </c>
      <c r="B268">
        <v>1997</v>
      </c>
      <c r="C268" t="s">
        <v>265</v>
      </c>
      <c r="D268">
        <v>185000</v>
      </c>
      <c r="F268" s="6">
        <v>530</v>
      </c>
      <c r="G268" s="4">
        <v>200624</v>
      </c>
      <c r="I268" s="6">
        <v>528</v>
      </c>
      <c r="J268" s="4">
        <v>446261</v>
      </c>
    </row>
    <row r="269" spans="1:10" x14ac:dyDescent="0.3">
      <c r="A269">
        <v>268</v>
      </c>
      <c r="B269">
        <v>1939</v>
      </c>
      <c r="C269" t="s">
        <v>264</v>
      </c>
      <c r="D269">
        <v>179500</v>
      </c>
      <c r="F269" s="6">
        <v>532</v>
      </c>
      <c r="G269" s="4">
        <v>128000</v>
      </c>
      <c r="I269" s="6">
        <v>531</v>
      </c>
      <c r="J269" s="4">
        <v>175000</v>
      </c>
    </row>
    <row r="270" spans="1:10" x14ac:dyDescent="0.3">
      <c r="A270">
        <v>269</v>
      </c>
      <c r="B270">
        <v>1940</v>
      </c>
      <c r="C270" t="s">
        <v>264</v>
      </c>
      <c r="D270">
        <v>120500</v>
      </c>
      <c r="F270" s="6">
        <v>533</v>
      </c>
      <c r="G270" s="4">
        <v>107500</v>
      </c>
      <c r="I270" s="6">
        <v>535</v>
      </c>
      <c r="J270" s="4">
        <v>178000</v>
      </c>
    </row>
    <row r="271" spans="1:10" x14ac:dyDescent="0.3">
      <c r="A271">
        <v>270</v>
      </c>
      <c r="B271">
        <v>1976</v>
      </c>
      <c r="C271" t="s">
        <v>265</v>
      </c>
      <c r="D271">
        <v>148000</v>
      </c>
      <c r="F271" s="6">
        <v>534</v>
      </c>
      <c r="G271" s="4">
        <v>39300</v>
      </c>
      <c r="I271" s="6">
        <v>537</v>
      </c>
      <c r="J271" s="4">
        <v>188000</v>
      </c>
    </row>
    <row r="272" spans="1:10" x14ac:dyDescent="0.3">
      <c r="A272">
        <v>271</v>
      </c>
      <c r="B272">
        <v>2006</v>
      </c>
      <c r="C272" t="s">
        <v>265</v>
      </c>
      <c r="D272">
        <v>266000</v>
      </c>
      <c r="F272" s="6">
        <v>536</v>
      </c>
      <c r="G272" s="4">
        <v>107500</v>
      </c>
      <c r="I272" s="6">
        <v>540</v>
      </c>
      <c r="J272" s="4">
        <v>272000</v>
      </c>
    </row>
    <row r="273" spans="1:10" x14ac:dyDescent="0.3">
      <c r="A273">
        <v>272</v>
      </c>
      <c r="B273">
        <v>1954</v>
      </c>
      <c r="C273" t="s">
        <v>264</v>
      </c>
      <c r="D273">
        <v>241500</v>
      </c>
      <c r="F273" s="6">
        <v>538</v>
      </c>
      <c r="G273" s="4">
        <v>111250</v>
      </c>
      <c r="I273" s="6">
        <v>541</v>
      </c>
      <c r="J273" s="4">
        <v>315000</v>
      </c>
    </row>
    <row r="274" spans="1:10" x14ac:dyDescent="0.3">
      <c r="A274">
        <v>273</v>
      </c>
      <c r="B274">
        <v>1999</v>
      </c>
      <c r="C274" t="s">
        <v>265</v>
      </c>
      <c r="D274">
        <v>290000</v>
      </c>
      <c r="F274" s="6">
        <v>539</v>
      </c>
      <c r="G274" s="4">
        <v>158000</v>
      </c>
      <c r="I274" s="6">
        <v>542</v>
      </c>
      <c r="J274" s="4">
        <v>248000</v>
      </c>
    </row>
    <row r="275" spans="1:10" x14ac:dyDescent="0.3">
      <c r="A275">
        <v>274</v>
      </c>
      <c r="B275">
        <v>1958</v>
      </c>
      <c r="C275" t="s">
        <v>264</v>
      </c>
      <c r="D275">
        <v>139000</v>
      </c>
      <c r="F275" s="6">
        <v>547</v>
      </c>
      <c r="G275" s="4">
        <v>210000</v>
      </c>
      <c r="I275" s="6">
        <v>543</v>
      </c>
      <c r="J275" s="4">
        <v>213250</v>
      </c>
    </row>
    <row r="276" spans="1:10" x14ac:dyDescent="0.3">
      <c r="A276">
        <v>275</v>
      </c>
      <c r="B276">
        <v>1982</v>
      </c>
      <c r="C276" t="s">
        <v>265</v>
      </c>
      <c r="D276">
        <v>124500</v>
      </c>
      <c r="F276" s="6">
        <v>548</v>
      </c>
      <c r="G276" s="4">
        <v>129500</v>
      </c>
      <c r="I276" s="6">
        <v>544</v>
      </c>
      <c r="J276" s="4">
        <v>133000</v>
      </c>
    </row>
    <row r="277" spans="1:10" x14ac:dyDescent="0.3">
      <c r="A277">
        <v>276</v>
      </c>
      <c r="B277">
        <v>1925</v>
      </c>
      <c r="C277" t="s">
        <v>264</v>
      </c>
      <c r="D277">
        <v>205000</v>
      </c>
      <c r="F277" s="6">
        <v>549</v>
      </c>
      <c r="G277" s="4">
        <v>125000</v>
      </c>
      <c r="I277" s="6">
        <v>545</v>
      </c>
      <c r="J277" s="4">
        <v>179665</v>
      </c>
    </row>
    <row r="278" spans="1:10" x14ac:dyDescent="0.3">
      <c r="A278">
        <v>277</v>
      </c>
      <c r="B278">
        <v>2003</v>
      </c>
      <c r="C278" t="s">
        <v>265</v>
      </c>
      <c r="D278">
        <v>201000</v>
      </c>
      <c r="F278" s="6">
        <v>552</v>
      </c>
      <c r="G278" s="4">
        <v>112500</v>
      </c>
      <c r="I278" s="6">
        <v>546</v>
      </c>
      <c r="J278" s="4">
        <v>229000</v>
      </c>
    </row>
    <row r="279" spans="1:10" x14ac:dyDescent="0.3">
      <c r="A279">
        <v>278</v>
      </c>
      <c r="B279">
        <v>1951</v>
      </c>
      <c r="C279" t="s">
        <v>264</v>
      </c>
      <c r="D279">
        <v>141000</v>
      </c>
      <c r="F279" s="6">
        <v>554</v>
      </c>
      <c r="G279" s="4">
        <v>108000</v>
      </c>
      <c r="I279" s="6">
        <v>550</v>
      </c>
      <c r="J279" s="4">
        <v>263000</v>
      </c>
    </row>
    <row r="280" spans="1:10" x14ac:dyDescent="0.3">
      <c r="A280">
        <v>279</v>
      </c>
      <c r="B280">
        <v>2006</v>
      </c>
      <c r="C280" t="s">
        <v>265</v>
      </c>
      <c r="D280">
        <v>415298</v>
      </c>
      <c r="F280" s="6">
        <v>556</v>
      </c>
      <c r="G280" s="4">
        <v>113000</v>
      </c>
      <c r="I280" s="6">
        <v>551</v>
      </c>
      <c r="J280" s="4">
        <v>140000</v>
      </c>
    </row>
    <row r="281" spans="1:10" x14ac:dyDescent="0.3">
      <c r="A281">
        <v>280</v>
      </c>
      <c r="B281">
        <v>1977</v>
      </c>
      <c r="C281" t="s">
        <v>265</v>
      </c>
      <c r="D281">
        <v>192000</v>
      </c>
      <c r="F281" s="6">
        <v>557</v>
      </c>
      <c r="G281" s="4">
        <v>141000</v>
      </c>
      <c r="I281" s="6">
        <v>553</v>
      </c>
      <c r="J281" s="4">
        <v>255500</v>
      </c>
    </row>
    <row r="282" spans="1:10" x14ac:dyDescent="0.3">
      <c r="A282">
        <v>281</v>
      </c>
      <c r="B282">
        <v>1989</v>
      </c>
      <c r="C282" t="s">
        <v>265</v>
      </c>
      <c r="D282">
        <v>228500</v>
      </c>
      <c r="F282" s="6">
        <v>558</v>
      </c>
      <c r="G282" s="4">
        <v>108000</v>
      </c>
      <c r="I282" s="6">
        <v>555</v>
      </c>
      <c r="J282" s="4">
        <v>284000</v>
      </c>
    </row>
    <row r="283" spans="1:10" x14ac:dyDescent="0.3">
      <c r="A283">
        <v>282</v>
      </c>
      <c r="B283">
        <v>2006</v>
      </c>
      <c r="C283" t="s">
        <v>265</v>
      </c>
      <c r="D283">
        <v>185000</v>
      </c>
      <c r="F283" s="6">
        <v>561</v>
      </c>
      <c r="G283" s="4">
        <v>121500</v>
      </c>
      <c r="I283" s="6">
        <v>559</v>
      </c>
      <c r="J283" s="4">
        <v>175000</v>
      </c>
    </row>
    <row r="284" spans="1:10" x14ac:dyDescent="0.3">
      <c r="A284">
        <v>283</v>
      </c>
      <c r="B284">
        <v>2007</v>
      </c>
      <c r="C284" t="s">
        <v>265</v>
      </c>
      <c r="D284">
        <v>207500</v>
      </c>
      <c r="F284" s="6">
        <v>563</v>
      </c>
      <c r="G284" s="4">
        <v>108000</v>
      </c>
      <c r="I284" s="6">
        <v>560</v>
      </c>
      <c r="J284" s="4">
        <v>234000</v>
      </c>
    </row>
    <row r="285" spans="1:10" x14ac:dyDescent="0.3">
      <c r="A285">
        <v>284</v>
      </c>
      <c r="B285">
        <v>2008</v>
      </c>
      <c r="C285" t="s">
        <v>265</v>
      </c>
      <c r="D285">
        <v>244600</v>
      </c>
      <c r="F285" s="6">
        <v>564</v>
      </c>
      <c r="G285" s="4">
        <v>185000</v>
      </c>
      <c r="I285" s="6">
        <v>562</v>
      </c>
      <c r="J285" s="4">
        <v>170000</v>
      </c>
    </row>
    <row r="286" spans="1:10" x14ac:dyDescent="0.3">
      <c r="A286">
        <v>285</v>
      </c>
      <c r="B286">
        <v>1992</v>
      </c>
      <c r="C286" t="s">
        <v>265</v>
      </c>
      <c r="D286">
        <v>179200</v>
      </c>
      <c r="F286" s="6">
        <v>566</v>
      </c>
      <c r="G286" s="4">
        <v>128000</v>
      </c>
      <c r="I286" s="6">
        <v>565</v>
      </c>
      <c r="J286" s="4">
        <v>268000</v>
      </c>
    </row>
    <row r="287" spans="1:10" x14ac:dyDescent="0.3">
      <c r="A287">
        <v>286</v>
      </c>
      <c r="B287">
        <v>2006</v>
      </c>
      <c r="C287" t="s">
        <v>265</v>
      </c>
      <c r="D287">
        <v>164700</v>
      </c>
      <c r="F287" s="6">
        <v>571</v>
      </c>
      <c r="G287" s="4">
        <v>142600</v>
      </c>
      <c r="I287" s="6">
        <v>567</v>
      </c>
      <c r="J287" s="4">
        <v>325000</v>
      </c>
    </row>
    <row r="288" spans="1:10" x14ac:dyDescent="0.3">
      <c r="A288">
        <v>287</v>
      </c>
      <c r="B288">
        <v>1962</v>
      </c>
      <c r="C288" t="s">
        <v>264</v>
      </c>
      <c r="D288">
        <v>159000</v>
      </c>
      <c r="F288" s="6">
        <v>572</v>
      </c>
      <c r="G288" s="4">
        <v>120000</v>
      </c>
      <c r="I288" s="6">
        <v>568</v>
      </c>
      <c r="J288" s="4">
        <v>214000</v>
      </c>
    </row>
    <row r="289" spans="1:10" x14ac:dyDescent="0.3">
      <c r="A289">
        <v>288</v>
      </c>
      <c r="B289">
        <v>1971</v>
      </c>
      <c r="C289" t="s">
        <v>264</v>
      </c>
      <c r="D289">
        <v>88000</v>
      </c>
      <c r="F289" s="6">
        <v>575</v>
      </c>
      <c r="G289" s="4">
        <v>139000</v>
      </c>
      <c r="I289" s="6">
        <v>569</v>
      </c>
      <c r="J289" s="4">
        <v>316600</v>
      </c>
    </row>
    <row r="290" spans="1:10" x14ac:dyDescent="0.3">
      <c r="A290">
        <v>289</v>
      </c>
      <c r="B290">
        <v>1967</v>
      </c>
      <c r="C290" t="s">
        <v>264</v>
      </c>
      <c r="D290">
        <v>122000</v>
      </c>
      <c r="F290" s="6">
        <v>576</v>
      </c>
      <c r="G290" s="4">
        <v>118500</v>
      </c>
      <c r="I290" s="6">
        <v>570</v>
      </c>
      <c r="J290" s="4">
        <v>135960</v>
      </c>
    </row>
    <row r="291" spans="1:10" x14ac:dyDescent="0.3">
      <c r="A291">
        <v>290</v>
      </c>
      <c r="B291">
        <v>1915</v>
      </c>
      <c r="C291" t="s">
        <v>264</v>
      </c>
      <c r="D291">
        <v>153575</v>
      </c>
      <c r="F291" s="6">
        <v>577</v>
      </c>
      <c r="G291" s="4">
        <v>145000</v>
      </c>
      <c r="I291" s="6">
        <v>573</v>
      </c>
      <c r="J291" s="4">
        <v>224500</v>
      </c>
    </row>
    <row r="292" spans="1:10" x14ac:dyDescent="0.3">
      <c r="A292">
        <v>291</v>
      </c>
      <c r="B292">
        <v>2006</v>
      </c>
      <c r="C292" t="s">
        <v>265</v>
      </c>
      <c r="D292">
        <v>233230</v>
      </c>
      <c r="F292" s="6">
        <v>578</v>
      </c>
      <c r="G292" s="4">
        <v>164500</v>
      </c>
      <c r="I292" s="6">
        <v>574</v>
      </c>
      <c r="J292" s="4">
        <v>170000</v>
      </c>
    </row>
    <row r="293" spans="1:10" x14ac:dyDescent="0.3">
      <c r="A293">
        <v>292</v>
      </c>
      <c r="B293">
        <v>1912</v>
      </c>
      <c r="C293" t="s">
        <v>264</v>
      </c>
      <c r="D293">
        <v>135900</v>
      </c>
      <c r="F293" s="6">
        <v>580</v>
      </c>
      <c r="G293" s="4">
        <v>131500</v>
      </c>
      <c r="I293" s="6">
        <v>579</v>
      </c>
      <c r="J293" s="4">
        <v>146000</v>
      </c>
    </row>
    <row r="294" spans="1:10" x14ac:dyDescent="0.3">
      <c r="A294">
        <v>293</v>
      </c>
      <c r="B294">
        <v>1949</v>
      </c>
      <c r="C294" t="s">
        <v>264</v>
      </c>
      <c r="D294">
        <v>131000</v>
      </c>
      <c r="F294" s="6">
        <v>581</v>
      </c>
      <c r="G294" s="4">
        <v>181900</v>
      </c>
      <c r="I294" s="6">
        <v>582</v>
      </c>
      <c r="J294" s="4">
        <v>253293</v>
      </c>
    </row>
    <row r="295" spans="1:10" x14ac:dyDescent="0.3">
      <c r="A295">
        <v>294</v>
      </c>
      <c r="B295">
        <v>1977</v>
      </c>
      <c r="C295" t="s">
        <v>265</v>
      </c>
      <c r="D295">
        <v>235000</v>
      </c>
      <c r="F295" s="6">
        <v>584</v>
      </c>
      <c r="G295" s="4">
        <v>325000</v>
      </c>
      <c r="I295" s="6">
        <v>583</v>
      </c>
      <c r="J295" s="4">
        <v>118500</v>
      </c>
    </row>
    <row r="296" spans="1:10" x14ac:dyDescent="0.3">
      <c r="A296">
        <v>295</v>
      </c>
      <c r="B296">
        <v>1953</v>
      </c>
      <c r="C296" t="s">
        <v>264</v>
      </c>
      <c r="D296">
        <v>167000</v>
      </c>
      <c r="F296" s="6">
        <v>585</v>
      </c>
      <c r="G296" s="4">
        <v>133000</v>
      </c>
      <c r="I296" s="6">
        <v>586</v>
      </c>
      <c r="J296" s="4">
        <v>369900</v>
      </c>
    </row>
    <row r="297" spans="1:10" x14ac:dyDescent="0.3">
      <c r="A297">
        <v>296</v>
      </c>
      <c r="B297">
        <v>1984</v>
      </c>
      <c r="C297" t="s">
        <v>265</v>
      </c>
      <c r="D297">
        <v>142500</v>
      </c>
      <c r="F297" s="6">
        <v>587</v>
      </c>
      <c r="G297" s="4">
        <v>130000</v>
      </c>
      <c r="I297" s="6">
        <v>588</v>
      </c>
      <c r="J297" s="4">
        <v>137000</v>
      </c>
    </row>
    <row r="298" spans="1:10" x14ac:dyDescent="0.3">
      <c r="A298">
        <v>297</v>
      </c>
      <c r="B298">
        <v>1950</v>
      </c>
      <c r="C298" t="s">
        <v>264</v>
      </c>
      <c r="D298">
        <v>152000</v>
      </c>
      <c r="F298" s="6">
        <v>589</v>
      </c>
      <c r="G298" s="4">
        <v>143000</v>
      </c>
      <c r="I298" s="6">
        <v>591</v>
      </c>
      <c r="J298" s="4">
        <v>185900</v>
      </c>
    </row>
    <row r="299" spans="1:10" x14ac:dyDescent="0.3">
      <c r="A299">
        <v>298</v>
      </c>
      <c r="B299">
        <v>1997</v>
      </c>
      <c r="C299" t="s">
        <v>265</v>
      </c>
      <c r="D299">
        <v>239000</v>
      </c>
      <c r="F299" s="6">
        <v>590</v>
      </c>
      <c r="G299" s="4">
        <v>79500</v>
      </c>
      <c r="I299" s="6">
        <v>592</v>
      </c>
      <c r="J299" s="4">
        <v>451950</v>
      </c>
    </row>
    <row r="300" spans="1:10" x14ac:dyDescent="0.3">
      <c r="A300">
        <v>299</v>
      </c>
      <c r="B300">
        <v>1968</v>
      </c>
      <c r="C300" t="s">
        <v>264</v>
      </c>
      <c r="D300">
        <v>175000</v>
      </c>
      <c r="F300" s="6">
        <v>597</v>
      </c>
      <c r="G300" s="4">
        <v>114504</v>
      </c>
      <c r="I300" s="6">
        <v>593</v>
      </c>
      <c r="J300" s="4">
        <v>138000</v>
      </c>
    </row>
    <row r="301" spans="1:10" x14ac:dyDescent="0.3">
      <c r="A301">
        <v>300</v>
      </c>
      <c r="B301">
        <v>1950</v>
      </c>
      <c r="C301" t="s">
        <v>264</v>
      </c>
      <c r="D301">
        <v>158500</v>
      </c>
      <c r="F301" s="6">
        <v>602</v>
      </c>
      <c r="G301" s="4">
        <v>141000</v>
      </c>
      <c r="I301" s="6">
        <v>594</v>
      </c>
      <c r="J301" s="4">
        <v>140000</v>
      </c>
    </row>
    <row r="302" spans="1:10" x14ac:dyDescent="0.3">
      <c r="A302">
        <v>301</v>
      </c>
      <c r="B302">
        <v>1953</v>
      </c>
      <c r="C302" t="s">
        <v>264</v>
      </c>
      <c r="D302">
        <v>157000</v>
      </c>
      <c r="F302" s="6">
        <v>606</v>
      </c>
      <c r="G302" s="4">
        <v>205000</v>
      </c>
      <c r="I302" s="6">
        <v>595</v>
      </c>
      <c r="J302" s="4">
        <v>110000</v>
      </c>
    </row>
    <row r="303" spans="1:10" x14ac:dyDescent="0.3">
      <c r="A303">
        <v>302</v>
      </c>
      <c r="B303">
        <v>1998</v>
      </c>
      <c r="C303" t="s">
        <v>265</v>
      </c>
      <c r="D303">
        <v>267000</v>
      </c>
      <c r="F303" s="6">
        <v>608</v>
      </c>
      <c r="G303" s="4">
        <v>225000</v>
      </c>
      <c r="I303" s="6">
        <v>596</v>
      </c>
      <c r="J303" s="4">
        <v>319000</v>
      </c>
    </row>
    <row r="304" spans="1:10" x14ac:dyDescent="0.3">
      <c r="A304">
        <v>303</v>
      </c>
      <c r="B304">
        <v>2001</v>
      </c>
      <c r="C304" t="s">
        <v>265</v>
      </c>
      <c r="D304">
        <v>205000</v>
      </c>
      <c r="F304" s="6">
        <v>609</v>
      </c>
      <c r="G304" s="4">
        <v>359100</v>
      </c>
      <c r="I304" s="6">
        <v>598</v>
      </c>
      <c r="J304" s="4">
        <v>194201</v>
      </c>
    </row>
    <row r="305" spans="1:10" x14ac:dyDescent="0.3">
      <c r="A305">
        <v>304</v>
      </c>
      <c r="B305">
        <v>1972</v>
      </c>
      <c r="C305" t="s">
        <v>264</v>
      </c>
      <c r="D305">
        <v>149900</v>
      </c>
      <c r="F305" s="6">
        <v>610</v>
      </c>
      <c r="G305" s="4">
        <v>118500</v>
      </c>
      <c r="I305" s="6">
        <v>599</v>
      </c>
      <c r="J305" s="4">
        <v>217500</v>
      </c>
    </row>
    <row r="306" spans="1:10" x14ac:dyDescent="0.3">
      <c r="A306">
        <v>305</v>
      </c>
      <c r="B306">
        <v>1880</v>
      </c>
      <c r="C306" t="s">
        <v>264</v>
      </c>
      <c r="D306">
        <v>295000</v>
      </c>
      <c r="F306" s="6">
        <v>615</v>
      </c>
      <c r="G306" s="4">
        <v>75500</v>
      </c>
      <c r="I306" s="6">
        <v>600</v>
      </c>
      <c r="J306" s="4">
        <v>151000</v>
      </c>
    </row>
    <row r="307" spans="1:10" x14ac:dyDescent="0.3">
      <c r="A307">
        <v>306</v>
      </c>
      <c r="B307">
        <v>2004</v>
      </c>
      <c r="C307" t="s">
        <v>265</v>
      </c>
      <c r="D307">
        <v>305900</v>
      </c>
      <c r="F307" s="6">
        <v>616</v>
      </c>
      <c r="G307" s="4">
        <v>137500</v>
      </c>
      <c r="I307" s="6">
        <v>601</v>
      </c>
      <c r="J307" s="4">
        <v>275000</v>
      </c>
    </row>
    <row r="308" spans="1:10" x14ac:dyDescent="0.3">
      <c r="A308">
        <v>307</v>
      </c>
      <c r="B308">
        <v>1990</v>
      </c>
      <c r="C308" t="s">
        <v>265</v>
      </c>
      <c r="D308">
        <v>225000</v>
      </c>
      <c r="F308" s="6">
        <v>618</v>
      </c>
      <c r="G308" s="4">
        <v>105500</v>
      </c>
      <c r="I308" s="6">
        <v>603</v>
      </c>
      <c r="J308" s="4">
        <v>220000</v>
      </c>
    </row>
    <row r="309" spans="1:10" x14ac:dyDescent="0.3">
      <c r="A309">
        <v>308</v>
      </c>
      <c r="B309">
        <v>1920</v>
      </c>
      <c r="C309" t="s">
        <v>264</v>
      </c>
      <c r="D309">
        <v>89500</v>
      </c>
      <c r="F309" s="6">
        <v>621</v>
      </c>
      <c r="G309" s="4">
        <v>67000</v>
      </c>
      <c r="I309" s="6">
        <v>604</v>
      </c>
      <c r="J309" s="4">
        <v>151000</v>
      </c>
    </row>
    <row r="310" spans="1:10" x14ac:dyDescent="0.3">
      <c r="A310">
        <v>309</v>
      </c>
      <c r="B310">
        <v>1940</v>
      </c>
      <c r="C310" t="s">
        <v>264</v>
      </c>
      <c r="D310">
        <v>82500</v>
      </c>
      <c r="F310" s="6">
        <v>625</v>
      </c>
      <c r="G310" s="4">
        <v>165150</v>
      </c>
      <c r="I310" s="6">
        <v>605</v>
      </c>
      <c r="J310" s="4">
        <v>221000</v>
      </c>
    </row>
    <row r="311" spans="1:10" x14ac:dyDescent="0.3">
      <c r="A311">
        <v>310</v>
      </c>
      <c r="B311">
        <v>2003</v>
      </c>
      <c r="C311" t="s">
        <v>265</v>
      </c>
      <c r="D311">
        <v>360000</v>
      </c>
      <c r="F311" s="6">
        <v>626</v>
      </c>
      <c r="G311" s="4">
        <v>160000</v>
      </c>
      <c r="I311" s="6">
        <v>607</v>
      </c>
      <c r="J311" s="4">
        <v>152000</v>
      </c>
    </row>
    <row r="312" spans="1:10" x14ac:dyDescent="0.3">
      <c r="A312">
        <v>311</v>
      </c>
      <c r="B312">
        <v>1993</v>
      </c>
      <c r="C312" t="s">
        <v>265</v>
      </c>
      <c r="D312">
        <v>165600</v>
      </c>
      <c r="F312" s="6">
        <v>627</v>
      </c>
      <c r="G312" s="4">
        <v>139900</v>
      </c>
      <c r="I312" s="6">
        <v>611</v>
      </c>
      <c r="J312" s="4">
        <v>313000</v>
      </c>
    </row>
    <row r="313" spans="1:10" x14ac:dyDescent="0.3">
      <c r="A313">
        <v>312</v>
      </c>
      <c r="B313">
        <v>1948</v>
      </c>
      <c r="C313" t="s">
        <v>264</v>
      </c>
      <c r="D313">
        <v>132000</v>
      </c>
      <c r="F313" s="6">
        <v>628</v>
      </c>
      <c r="G313" s="4">
        <v>153000</v>
      </c>
      <c r="I313" s="6">
        <v>612</v>
      </c>
      <c r="J313" s="4">
        <v>148000</v>
      </c>
    </row>
    <row r="314" spans="1:10" x14ac:dyDescent="0.3">
      <c r="A314">
        <v>313</v>
      </c>
      <c r="B314">
        <v>1939</v>
      </c>
      <c r="C314" t="s">
        <v>264</v>
      </c>
      <c r="D314">
        <v>119900</v>
      </c>
      <c r="F314" s="6">
        <v>629</v>
      </c>
      <c r="G314" s="4">
        <v>135000</v>
      </c>
      <c r="I314" s="6">
        <v>613</v>
      </c>
      <c r="J314" s="4">
        <v>261500</v>
      </c>
    </row>
    <row r="315" spans="1:10" x14ac:dyDescent="0.3">
      <c r="A315">
        <v>314</v>
      </c>
      <c r="B315">
        <v>1965</v>
      </c>
      <c r="C315" t="s">
        <v>264</v>
      </c>
      <c r="D315">
        <v>375000</v>
      </c>
      <c r="F315" s="6">
        <v>630</v>
      </c>
      <c r="G315" s="4">
        <v>168500</v>
      </c>
      <c r="I315" s="6">
        <v>614</v>
      </c>
      <c r="J315" s="4">
        <v>147000</v>
      </c>
    </row>
    <row r="316" spans="1:10" x14ac:dyDescent="0.3">
      <c r="A316">
        <v>315</v>
      </c>
      <c r="B316">
        <v>1925</v>
      </c>
      <c r="C316" t="s">
        <v>264</v>
      </c>
      <c r="D316">
        <v>178000</v>
      </c>
      <c r="F316" s="6">
        <v>631</v>
      </c>
      <c r="G316" s="4">
        <v>124000</v>
      </c>
      <c r="I316" s="6">
        <v>617</v>
      </c>
      <c r="J316" s="4">
        <v>183200</v>
      </c>
    </row>
    <row r="317" spans="1:10" x14ac:dyDescent="0.3">
      <c r="A317">
        <v>316</v>
      </c>
      <c r="B317">
        <v>2004</v>
      </c>
      <c r="C317" t="s">
        <v>265</v>
      </c>
      <c r="D317">
        <v>188500</v>
      </c>
      <c r="F317" s="6">
        <v>634</v>
      </c>
      <c r="G317" s="4">
        <v>139400</v>
      </c>
      <c r="I317" s="6">
        <v>619</v>
      </c>
      <c r="J317" s="4">
        <v>314813</v>
      </c>
    </row>
    <row r="318" spans="1:10" x14ac:dyDescent="0.3">
      <c r="A318">
        <v>317</v>
      </c>
      <c r="B318">
        <v>1980</v>
      </c>
      <c r="C318" t="s">
        <v>265</v>
      </c>
      <c r="D318">
        <v>260000</v>
      </c>
      <c r="F318" s="6">
        <v>636</v>
      </c>
      <c r="G318" s="4">
        <v>200000</v>
      </c>
      <c r="I318" s="6">
        <v>620</v>
      </c>
      <c r="J318" s="4">
        <v>305000</v>
      </c>
    </row>
    <row r="319" spans="1:10" x14ac:dyDescent="0.3">
      <c r="A319">
        <v>318</v>
      </c>
      <c r="B319">
        <v>2006</v>
      </c>
      <c r="C319" t="s">
        <v>265</v>
      </c>
      <c r="D319">
        <v>270000</v>
      </c>
      <c r="F319" s="6">
        <v>637</v>
      </c>
      <c r="G319" s="4">
        <v>60000</v>
      </c>
      <c r="I319" s="6">
        <v>622</v>
      </c>
      <c r="J319" s="4">
        <v>240000</v>
      </c>
    </row>
    <row r="320" spans="1:10" x14ac:dyDescent="0.3">
      <c r="A320">
        <v>319</v>
      </c>
      <c r="B320">
        <v>1993</v>
      </c>
      <c r="C320" t="s">
        <v>265</v>
      </c>
      <c r="D320">
        <v>260000</v>
      </c>
      <c r="F320" s="6">
        <v>638</v>
      </c>
      <c r="G320" s="4">
        <v>93000</v>
      </c>
      <c r="I320" s="6">
        <v>623</v>
      </c>
      <c r="J320" s="4">
        <v>135000</v>
      </c>
    </row>
    <row r="321" spans="1:10" x14ac:dyDescent="0.3">
      <c r="A321">
        <v>320</v>
      </c>
      <c r="B321">
        <v>1980</v>
      </c>
      <c r="C321" t="s">
        <v>265</v>
      </c>
      <c r="D321">
        <v>187500</v>
      </c>
      <c r="F321" s="6">
        <v>639</v>
      </c>
      <c r="G321" s="4">
        <v>85000</v>
      </c>
      <c r="I321" s="6">
        <v>624</v>
      </c>
      <c r="J321" s="4">
        <v>168500</v>
      </c>
    </row>
    <row r="322" spans="1:10" x14ac:dyDescent="0.3">
      <c r="A322">
        <v>321</v>
      </c>
      <c r="B322">
        <v>2006</v>
      </c>
      <c r="C322" t="s">
        <v>265</v>
      </c>
      <c r="D322">
        <v>342643</v>
      </c>
      <c r="F322" s="6">
        <v>643</v>
      </c>
      <c r="G322" s="4">
        <v>345000</v>
      </c>
      <c r="I322" s="6">
        <v>632</v>
      </c>
      <c r="J322" s="4">
        <v>209500</v>
      </c>
    </row>
    <row r="323" spans="1:10" x14ac:dyDescent="0.3">
      <c r="A323">
        <v>322</v>
      </c>
      <c r="B323">
        <v>2004</v>
      </c>
      <c r="C323" t="s">
        <v>265</v>
      </c>
      <c r="D323">
        <v>354000</v>
      </c>
      <c r="F323" s="6">
        <v>644</v>
      </c>
      <c r="G323" s="4">
        <v>152000</v>
      </c>
      <c r="I323" s="6">
        <v>633</v>
      </c>
      <c r="J323" s="4">
        <v>82500</v>
      </c>
    </row>
    <row r="324" spans="1:10" x14ac:dyDescent="0.3">
      <c r="A324">
        <v>323</v>
      </c>
      <c r="B324">
        <v>1986</v>
      </c>
      <c r="C324" t="s">
        <v>265</v>
      </c>
      <c r="D324">
        <v>301000</v>
      </c>
      <c r="F324" s="6">
        <v>646</v>
      </c>
      <c r="G324" s="4">
        <v>143250</v>
      </c>
      <c r="I324" s="6">
        <v>635</v>
      </c>
      <c r="J324" s="4">
        <v>144000</v>
      </c>
    </row>
    <row r="325" spans="1:10" x14ac:dyDescent="0.3">
      <c r="A325">
        <v>324</v>
      </c>
      <c r="B325">
        <v>1955</v>
      </c>
      <c r="C325" t="s">
        <v>264</v>
      </c>
      <c r="D325">
        <v>126175</v>
      </c>
      <c r="F325" s="6">
        <v>647</v>
      </c>
      <c r="G325" s="4">
        <v>98300</v>
      </c>
      <c r="I325" s="6">
        <v>640</v>
      </c>
      <c r="J325" s="4">
        <v>264561</v>
      </c>
    </row>
    <row r="326" spans="1:10" x14ac:dyDescent="0.3">
      <c r="A326">
        <v>325</v>
      </c>
      <c r="B326">
        <v>1967</v>
      </c>
      <c r="C326" t="s">
        <v>264</v>
      </c>
      <c r="D326">
        <v>242000</v>
      </c>
      <c r="F326" s="6">
        <v>648</v>
      </c>
      <c r="G326" s="4">
        <v>155000</v>
      </c>
      <c r="I326" s="6">
        <v>641</v>
      </c>
      <c r="J326" s="4">
        <v>274000</v>
      </c>
    </row>
    <row r="327" spans="1:10" x14ac:dyDescent="0.3">
      <c r="A327">
        <v>326</v>
      </c>
      <c r="B327">
        <v>1941</v>
      </c>
      <c r="C327" t="s">
        <v>264</v>
      </c>
      <c r="D327">
        <v>87000</v>
      </c>
      <c r="F327" s="6">
        <v>649</v>
      </c>
      <c r="G327" s="4">
        <v>155000</v>
      </c>
      <c r="I327" s="6">
        <v>642</v>
      </c>
      <c r="J327" s="4">
        <v>226000</v>
      </c>
    </row>
    <row r="328" spans="1:10" x14ac:dyDescent="0.3">
      <c r="A328">
        <v>327</v>
      </c>
      <c r="B328">
        <v>1993</v>
      </c>
      <c r="C328" t="s">
        <v>265</v>
      </c>
      <c r="D328">
        <v>324000</v>
      </c>
      <c r="F328" s="6">
        <v>650</v>
      </c>
      <c r="G328" s="4">
        <v>84500</v>
      </c>
      <c r="I328" s="6">
        <v>645</v>
      </c>
      <c r="J328" s="4">
        <v>370878</v>
      </c>
    </row>
    <row r="329" spans="1:10" x14ac:dyDescent="0.3">
      <c r="A329">
        <v>328</v>
      </c>
      <c r="B329">
        <v>1960</v>
      </c>
      <c r="C329" t="s">
        <v>264</v>
      </c>
      <c r="D329">
        <v>145250</v>
      </c>
      <c r="F329" s="6">
        <v>652</v>
      </c>
      <c r="G329" s="4">
        <v>108000</v>
      </c>
      <c r="I329" s="6">
        <v>651</v>
      </c>
      <c r="J329" s="4">
        <v>205950</v>
      </c>
    </row>
    <row r="330" spans="1:10" x14ac:dyDescent="0.3">
      <c r="A330">
        <v>329</v>
      </c>
      <c r="B330">
        <v>1916</v>
      </c>
      <c r="C330" t="s">
        <v>264</v>
      </c>
      <c r="D330">
        <v>214500</v>
      </c>
      <c r="F330" s="6">
        <v>654</v>
      </c>
      <c r="G330" s="4">
        <v>135000</v>
      </c>
      <c r="I330" s="6">
        <v>653</v>
      </c>
      <c r="J330" s="4">
        <v>191000</v>
      </c>
    </row>
    <row r="331" spans="1:10" x14ac:dyDescent="0.3">
      <c r="A331">
        <v>330</v>
      </c>
      <c r="B331">
        <v>1920</v>
      </c>
      <c r="C331" t="s">
        <v>264</v>
      </c>
      <c r="D331">
        <v>78000</v>
      </c>
      <c r="F331" s="6">
        <v>656</v>
      </c>
      <c r="G331" s="4">
        <v>88000</v>
      </c>
      <c r="I331" s="6">
        <v>655</v>
      </c>
      <c r="J331" s="4">
        <v>350000</v>
      </c>
    </row>
    <row r="332" spans="1:10" x14ac:dyDescent="0.3">
      <c r="A332">
        <v>331</v>
      </c>
      <c r="B332">
        <v>1964</v>
      </c>
      <c r="C332" t="s">
        <v>264</v>
      </c>
      <c r="D332">
        <v>119000</v>
      </c>
      <c r="F332" s="6">
        <v>657</v>
      </c>
      <c r="G332" s="4">
        <v>145500</v>
      </c>
      <c r="I332" s="6">
        <v>661</v>
      </c>
      <c r="J332" s="4">
        <v>197900</v>
      </c>
    </row>
    <row r="333" spans="1:10" x14ac:dyDescent="0.3">
      <c r="A333">
        <v>332</v>
      </c>
      <c r="B333">
        <v>1958</v>
      </c>
      <c r="C333" t="s">
        <v>264</v>
      </c>
      <c r="D333">
        <v>139000</v>
      </c>
      <c r="F333" s="6">
        <v>658</v>
      </c>
      <c r="G333" s="4">
        <v>149000</v>
      </c>
      <c r="I333" s="6">
        <v>662</v>
      </c>
      <c r="J333" s="4">
        <v>402000</v>
      </c>
    </row>
    <row r="334" spans="1:10" x14ac:dyDescent="0.3">
      <c r="A334">
        <v>333</v>
      </c>
      <c r="B334">
        <v>2003</v>
      </c>
      <c r="C334" t="s">
        <v>265</v>
      </c>
      <c r="D334">
        <v>284000</v>
      </c>
      <c r="F334" s="6">
        <v>659</v>
      </c>
      <c r="G334" s="4">
        <v>97500</v>
      </c>
      <c r="I334" s="6">
        <v>665</v>
      </c>
      <c r="J334" s="4">
        <v>423000</v>
      </c>
    </row>
    <row r="335" spans="1:10" x14ac:dyDescent="0.3">
      <c r="A335">
        <v>334</v>
      </c>
      <c r="B335">
        <v>2004</v>
      </c>
      <c r="C335" t="s">
        <v>265</v>
      </c>
      <c r="D335">
        <v>207000</v>
      </c>
      <c r="F335" s="6">
        <v>660</v>
      </c>
      <c r="G335" s="4">
        <v>167000</v>
      </c>
      <c r="I335" s="6">
        <v>666</v>
      </c>
      <c r="J335" s="4">
        <v>230500</v>
      </c>
    </row>
    <row r="336" spans="1:10" x14ac:dyDescent="0.3">
      <c r="A336">
        <v>335</v>
      </c>
      <c r="B336">
        <v>1998</v>
      </c>
      <c r="C336" t="s">
        <v>265</v>
      </c>
      <c r="D336">
        <v>192000</v>
      </c>
      <c r="F336" s="6">
        <v>663</v>
      </c>
      <c r="G336" s="4">
        <v>110000</v>
      </c>
      <c r="I336" s="6">
        <v>668</v>
      </c>
      <c r="J336" s="4">
        <v>193500</v>
      </c>
    </row>
    <row r="337" spans="1:10" x14ac:dyDescent="0.3">
      <c r="A337">
        <v>336</v>
      </c>
      <c r="B337">
        <v>1965</v>
      </c>
      <c r="C337" t="s">
        <v>264</v>
      </c>
      <c r="D337">
        <v>228950</v>
      </c>
      <c r="F337" s="6">
        <v>664</v>
      </c>
      <c r="G337" s="4">
        <v>137500</v>
      </c>
      <c r="I337" s="6">
        <v>671</v>
      </c>
      <c r="J337" s="4">
        <v>173500</v>
      </c>
    </row>
    <row r="338" spans="1:10" x14ac:dyDescent="0.3">
      <c r="A338">
        <v>337</v>
      </c>
      <c r="B338">
        <v>2005</v>
      </c>
      <c r="C338" t="s">
        <v>265</v>
      </c>
      <c r="D338">
        <v>377426</v>
      </c>
      <c r="F338" s="6">
        <v>667</v>
      </c>
      <c r="G338" s="4">
        <v>129000</v>
      </c>
      <c r="I338" s="6">
        <v>673</v>
      </c>
      <c r="J338" s="4">
        <v>165000</v>
      </c>
    </row>
    <row r="339" spans="1:10" x14ac:dyDescent="0.3">
      <c r="A339">
        <v>338</v>
      </c>
      <c r="B339">
        <v>2002</v>
      </c>
      <c r="C339" t="s">
        <v>265</v>
      </c>
      <c r="D339">
        <v>214000</v>
      </c>
      <c r="F339" s="6">
        <v>669</v>
      </c>
      <c r="G339" s="4">
        <v>168000</v>
      </c>
      <c r="I339" s="6">
        <v>676</v>
      </c>
      <c r="J339" s="4">
        <v>148500</v>
      </c>
    </row>
    <row r="340" spans="1:10" x14ac:dyDescent="0.3">
      <c r="A340">
        <v>339</v>
      </c>
      <c r="B340">
        <v>1984</v>
      </c>
      <c r="C340" t="s">
        <v>265</v>
      </c>
      <c r="D340">
        <v>202500</v>
      </c>
      <c r="F340" s="6">
        <v>670</v>
      </c>
      <c r="G340" s="4">
        <v>137500</v>
      </c>
      <c r="I340" s="6">
        <v>679</v>
      </c>
      <c r="J340" s="4">
        <v>372500</v>
      </c>
    </row>
    <row r="341" spans="1:10" x14ac:dyDescent="0.3">
      <c r="A341">
        <v>340</v>
      </c>
      <c r="B341">
        <v>1958</v>
      </c>
      <c r="C341" t="s">
        <v>264</v>
      </c>
      <c r="D341">
        <v>155000</v>
      </c>
      <c r="F341" s="6">
        <v>672</v>
      </c>
      <c r="G341" s="4">
        <v>103600</v>
      </c>
      <c r="I341" s="6">
        <v>681</v>
      </c>
      <c r="J341" s="4">
        <v>143000</v>
      </c>
    </row>
    <row r="342" spans="1:10" x14ac:dyDescent="0.3">
      <c r="A342">
        <v>341</v>
      </c>
      <c r="B342">
        <v>2002</v>
      </c>
      <c r="C342" t="s">
        <v>265</v>
      </c>
      <c r="D342">
        <v>202900</v>
      </c>
      <c r="F342" s="6">
        <v>674</v>
      </c>
      <c r="G342" s="4">
        <v>257500</v>
      </c>
      <c r="I342" s="6">
        <v>683</v>
      </c>
      <c r="J342" s="4">
        <v>173000</v>
      </c>
    </row>
    <row r="343" spans="1:10" x14ac:dyDescent="0.3">
      <c r="A343">
        <v>342</v>
      </c>
      <c r="B343">
        <v>1950</v>
      </c>
      <c r="C343" t="s">
        <v>264</v>
      </c>
      <c r="D343">
        <v>82000</v>
      </c>
      <c r="F343" s="6">
        <v>675</v>
      </c>
      <c r="G343" s="4">
        <v>140000</v>
      </c>
      <c r="I343" s="6">
        <v>684</v>
      </c>
      <c r="J343" s="4">
        <v>285000</v>
      </c>
    </row>
    <row r="344" spans="1:10" x14ac:dyDescent="0.3">
      <c r="A344">
        <v>343</v>
      </c>
      <c r="B344">
        <v>1949</v>
      </c>
      <c r="C344" t="s">
        <v>264</v>
      </c>
      <c r="D344">
        <v>87500</v>
      </c>
      <c r="F344" s="6">
        <v>677</v>
      </c>
      <c r="G344" s="4">
        <v>87000</v>
      </c>
      <c r="I344" s="6">
        <v>685</v>
      </c>
      <c r="J344" s="4">
        <v>221000</v>
      </c>
    </row>
    <row r="345" spans="1:10" x14ac:dyDescent="0.3">
      <c r="A345">
        <v>344</v>
      </c>
      <c r="B345">
        <v>2005</v>
      </c>
      <c r="C345" t="s">
        <v>265</v>
      </c>
      <c r="D345">
        <v>266000</v>
      </c>
      <c r="F345" s="6">
        <v>678</v>
      </c>
      <c r="G345" s="4">
        <v>109500</v>
      </c>
      <c r="I345" s="6">
        <v>686</v>
      </c>
      <c r="J345" s="4">
        <v>207500</v>
      </c>
    </row>
    <row r="346" spans="1:10" x14ac:dyDescent="0.3">
      <c r="A346">
        <v>345</v>
      </c>
      <c r="B346">
        <v>1976</v>
      </c>
      <c r="C346" t="s">
        <v>265</v>
      </c>
      <c r="D346">
        <v>85000</v>
      </c>
      <c r="F346" s="6">
        <v>680</v>
      </c>
      <c r="G346" s="4">
        <v>128500</v>
      </c>
      <c r="I346" s="6">
        <v>687</v>
      </c>
      <c r="J346" s="4">
        <v>227875</v>
      </c>
    </row>
    <row r="347" spans="1:10" x14ac:dyDescent="0.3">
      <c r="A347">
        <v>346</v>
      </c>
      <c r="B347">
        <v>1939</v>
      </c>
      <c r="C347" t="s">
        <v>264</v>
      </c>
      <c r="D347">
        <v>140200</v>
      </c>
      <c r="F347" s="6">
        <v>682</v>
      </c>
      <c r="G347" s="4">
        <v>159434</v>
      </c>
      <c r="I347" s="6">
        <v>688</v>
      </c>
      <c r="J347" s="4">
        <v>148800</v>
      </c>
    </row>
    <row r="348" spans="1:10" x14ac:dyDescent="0.3">
      <c r="A348">
        <v>347</v>
      </c>
      <c r="B348">
        <v>1960</v>
      </c>
      <c r="C348" t="s">
        <v>264</v>
      </c>
      <c r="D348">
        <v>151500</v>
      </c>
      <c r="F348" s="6">
        <v>694</v>
      </c>
      <c r="G348" s="4">
        <v>108480</v>
      </c>
      <c r="I348" s="6">
        <v>689</v>
      </c>
      <c r="J348" s="4">
        <v>392000</v>
      </c>
    </row>
    <row r="349" spans="1:10" x14ac:dyDescent="0.3">
      <c r="A349">
        <v>348</v>
      </c>
      <c r="B349">
        <v>1960</v>
      </c>
      <c r="C349" t="s">
        <v>264</v>
      </c>
      <c r="D349">
        <v>157500</v>
      </c>
      <c r="F349" s="6">
        <v>695</v>
      </c>
      <c r="G349" s="4">
        <v>141500</v>
      </c>
      <c r="I349" s="6">
        <v>690</v>
      </c>
      <c r="J349" s="4">
        <v>194700</v>
      </c>
    </row>
    <row r="350" spans="1:10" x14ac:dyDescent="0.3">
      <c r="A350">
        <v>349</v>
      </c>
      <c r="B350">
        <v>2003</v>
      </c>
      <c r="C350" t="s">
        <v>265</v>
      </c>
      <c r="D350">
        <v>154000</v>
      </c>
      <c r="F350" s="6">
        <v>697</v>
      </c>
      <c r="G350" s="4">
        <v>89000</v>
      </c>
      <c r="I350" s="6">
        <v>691</v>
      </c>
      <c r="J350" s="4">
        <v>141000</v>
      </c>
    </row>
    <row r="351" spans="1:10" x14ac:dyDescent="0.3">
      <c r="A351">
        <v>350</v>
      </c>
      <c r="B351">
        <v>2005</v>
      </c>
      <c r="C351" t="s">
        <v>265</v>
      </c>
      <c r="D351">
        <v>437154</v>
      </c>
      <c r="F351" s="6">
        <v>698</v>
      </c>
      <c r="G351" s="4">
        <v>123500</v>
      </c>
      <c r="I351" s="6">
        <v>692</v>
      </c>
      <c r="J351" s="4">
        <v>755000</v>
      </c>
    </row>
    <row r="352" spans="1:10" x14ac:dyDescent="0.3">
      <c r="A352">
        <v>351</v>
      </c>
      <c r="B352">
        <v>2007</v>
      </c>
      <c r="C352" t="s">
        <v>265</v>
      </c>
      <c r="D352">
        <v>318061</v>
      </c>
      <c r="F352" s="6">
        <v>699</v>
      </c>
      <c r="G352" s="4">
        <v>138500</v>
      </c>
      <c r="I352" s="6">
        <v>693</v>
      </c>
      <c r="J352" s="4">
        <v>335000</v>
      </c>
    </row>
    <row r="353" spans="1:10" x14ac:dyDescent="0.3">
      <c r="A353">
        <v>352</v>
      </c>
      <c r="B353">
        <v>1986</v>
      </c>
      <c r="C353" t="s">
        <v>265</v>
      </c>
      <c r="D353">
        <v>190000</v>
      </c>
      <c r="F353" s="6">
        <v>702</v>
      </c>
      <c r="G353" s="4">
        <v>140000</v>
      </c>
      <c r="I353" s="6">
        <v>696</v>
      </c>
      <c r="J353" s="4">
        <v>176000</v>
      </c>
    </row>
    <row r="354" spans="1:10" x14ac:dyDescent="0.3">
      <c r="A354">
        <v>353</v>
      </c>
      <c r="B354">
        <v>1941</v>
      </c>
      <c r="C354" t="s">
        <v>264</v>
      </c>
      <c r="D354">
        <v>95000</v>
      </c>
      <c r="F354" s="6">
        <v>704</v>
      </c>
      <c r="G354" s="4">
        <v>140000</v>
      </c>
      <c r="I354" s="6">
        <v>700</v>
      </c>
      <c r="J354" s="4">
        <v>196000</v>
      </c>
    </row>
    <row r="355" spans="1:10" x14ac:dyDescent="0.3">
      <c r="A355">
        <v>354</v>
      </c>
      <c r="B355">
        <v>1928</v>
      </c>
      <c r="C355" t="s">
        <v>264</v>
      </c>
      <c r="D355">
        <v>105900</v>
      </c>
      <c r="F355" s="6">
        <v>706</v>
      </c>
      <c r="G355" s="4">
        <v>55000</v>
      </c>
      <c r="I355" s="6">
        <v>701</v>
      </c>
      <c r="J355" s="4">
        <v>312500</v>
      </c>
    </row>
    <row r="356" spans="1:10" x14ac:dyDescent="0.3">
      <c r="A356">
        <v>355</v>
      </c>
      <c r="B356">
        <v>1940</v>
      </c>
      <c r="C356" t="s">
        <v>264</v>
      </c>
      <c r="D356">
        <v>140000</v>
      </c>
      <c r="F356" s="6">
        <v>707</v>
      </c>
      <c r="G356" s="4">
        <v>302000</v>
      </c>
      <c r="I356" s="6">
        <v>703</v>
      </c>
      <c r="J356" s="4">
        <v>361919</v>
      </c>
    </row>
    <row r="357" spans="1:10" x14ac:dyDescent="0.3">
      <c r="A357">
        <v>356</v>
      </c>
      <c r="B357">
        <v>1995</v>
      </c>
      <c r="C357" t="s">
        <v>265</v>
      </c>
      <c r="D357">
        <v>177500</v>
      </c>
      <c r="F357" s="6">
        <v>710</v>
      </c>
      <c r="G357" s="4">
        <v>109900</v>
      </c>
      <c r="I357" s="6">
        <v>705</v>
      </c>
      <c r="J357" s="4">
        <v>213000</v>
      </c>
    </row>
    <row r="358" spans="1:10" x14ac:dyDescent="0.3">
      <c r="A358">
        <v>357</v>
      </c>
      <c r="B358">
        <v>1992</v>
      </c>
      <c r="C358" t="s">
        <v>265</v>
      </c>
      <c r="D358">
        <v>173000</v>
      </c>
      <c r="F358" s="6">
        <v>711</v>
      </c>
      <c r="G358" s="4">
        <v>52000</v>
      </c>
      <c r="I358" s="6">
        <v>708</v>
      </c>
      <c r="J358" s="4">
        <v>254000</v>
      </c>
    </row>
    <row r="359" spans="1:10" x14ac:dyDescent="0.3">
      <c r="A359">
        <v>358</v>
      </c>
      <c r="B359">
        <v>1976</v>
      </c>
      <c r="C359" t="s">
        <v>265</v>
      </c>
      <c r="D359">
        <v>134000</v>
      </c>
      <c r="F359" s="6">
        <v>712</v>
      </c>
      <c r="G359" s="4">
        <v>102776</v>
      </c>
      <c r="I359" s="6">
        <v>709</v>
      </c>
      <c r="J359" s="4">
        <v>179540</v>
      </c>
    </row>
    <row r="360" spans="1:10" x14ac:dyDescent="0.3">
      <c r="A360">
        <v>359</v>
      </c>
      <c r="B360">
        <v>1958</v>
      </c>
      <c r="C360" t="s">
        <v>264</v>
      </c>
      <c r="D360">
        <v>130000</v>
      </c>
      <c r="F360" s="6">
        <v>714</v>
      </c>
      <c r="G360" s="4">
        <v>129000</v>
      </c>
      <c r="I360" s="6">
        <v>713</v>
      </c>
      <c r="J360" s="4">
        <v>189000</v>
      </c>
    </row>
    <row r="361" spans="1:10" x14ac:dyDescent="0.3">
      <c r="A361">
        <v>360</v>
      </c>
      <c r="B361">
        <v>1998</v>
      </c>
      <c r="C361" t="s">
        <v>265</v>
      </c>
      <c r="D361">
        <v>280000</v>
      </c>
      <c r="F361" s="6">
        <v>717</v>
      </c>
      <c r="G361" s="4">
        <v>159500</v>
      </c>
      <c r="I361" s="6">
        <v>715</v>
      </c>
      <c r="J361" s="4">
        <v>130500</v>
      </c>
    </row>
    <row r="362" spans="1:10" x14ac:dyDescent="0.3">
      <c r="A362">
        <v>361</v>
      </c>
      <c r="B362">
        <v>1978</v>
      </c>
      <c r="C362" t="s">
        <v>265</v>
      </c>
      <c r="D362">
        <v>156000</v>
      </c>
      <c r="F362" s="6">
        <v>720</v>
      </c>
      <c r="G362" s="4">
        <v>128500</v>
      </c>
      <c r="I362" s="6">
        <v>716</v>
      </c>
      <c r="J362" s="4">
        <v>165000</v>
      </c>
    </row>
    <row r="363" spans="1:10" x14ac:dyDescent="0.3">
      <c r="A363">
        <v>362</v>
      </c>
      <c r="B363">
        <v>1940</v>
      </c>
      <c r="C363" t="s">
        <v>264</v>
      </c>
      <c r="D363">
        <v>145000</v>
      </c>
      <c r="F363" s="6">
        <v>723</v>
      </c>
      <c r="G363" s="4">
        <v>124500</v>
      </c>
      <c r="I363" s="6">
        <v>718</v>
      </c>
      <c r="J363" s="4">
        <v>157000</v>
      </c>
    </row>
    <row r="364" spans="1:10" x14ac:dyDescent="0.3">
      <c r="A364">
        <v>363</v>
      </c>
      <c r="B364">
        <v>2003</v>
      </c>
      <c r="C364" t="s">
        <v>265</v>
      </c>
      <c r="D364">
        <v>198500</v>
      </c>
      <c r="F364" s="6">
        <v>724</v>
      </c>
      <c r="G364" s="4">
        <v>135000</v>
      </c>
      <c r="I364" s="6">
        <v>719</v>
      </c>
      <c r="J364" s="4">
        <v>341000</v>
      </c>
    </row>
    <row r="365" spans="1:10" x14ac:dyDescent="0.3">
      <c r="A365">
        <v>364</v>
      </c>
      <c r="B365">
        <v>1972</v>
      </c>
      <c r="C365" t="s">
        <v>264</v>
      </c>
      <c r="D365">
        <v>118000</v>
      </c>
      <c r="F365" s="6">
        <v>726</v>
      </c>
      <c r="G365" s="4">
        <v>120500</v>
      </c>
      <c r="I365" s="6">
        <v>721</v>
      </c>
      <c r="J365" s="4">
        <v>275000</v>
      </c>
    </row>
    <row r="366" spans="1:10" x14ac:dyDescent="0.3">
      <c r="A366">
        <v>365</v>
      </c>
      <c r="B366">
        <v>1976</v>
      </c>
      <c r="C366" t="s">
        <v>265</v>
      </c>
      <c r="D366">
        <v>190000</v>
      </c>
      <c r="F366" s="6">
        <v>729</v>
      </c>
      <c r="G366" s="4">
        <v>110000</v>
      </c>
      <c r="I366" s="6">
        <v>722</v>
      </c>
      <c r="J366" s="4">
        <v>143000</v>
      </c>
    </row>
    <row r="367" spans="1:10" x14ac:dyDescent="0.3">
      <c r="A367">
        <v>366</v>
      </c>
      <c r="B367">
        <v>1920</v>
      </c>
      <c r="C367" t="s">
        <v>264</v>
      </c>
      <c r="D367">
        <v>147000</v>
      </c>
      <c r="F367" s="6">
        <v>730</v>
      </c>
      <c r="G367" s="4">
        <v>103000</v>
      </c>
      <c r="I367" s="6">
        <v>725</v>
      </c>
      <c r="J367" s="4">
        <v>320000</v>
      </c>
    </row>
    <row r="368" spans="1:10" x14ac:dyDescent="0.3">
      <c r="A368">
        <v>367</v>
      </c>
      <c r="B368">
        <v>1963</v>
      </c>
      <c r="C368" t="s">
        <v>264</v>
      </c>
      <c r="D368">
        <v>159000</v>
      </c>
      <c r="F368" s="6">
        <v>734</v>
      </c>
      <c r="G368" s="4">
        <v>131400</v>
      </c>
      <c r="I368" s="6">
        <v>727</v>
      </c>
      <c r="J368" s="4">
        <v>222000</v>
      </c>
    </row>
    <row r="369" spans="1:10" x14ac:dyDescent="0.3">
      <c r="A369">
        <v>368</v>
      </c>
      <c r="B369">
        <v>1962</v>
      </c>
      <c r="C369" t="s">
        <v>264</v>
      </c>
      <c r="D369">
        <v>165000</v>
      </c>
      <c r="F369" s="6">
        <v>735</v>
      </c>
      <c r="G369" s="4">
        <v>108000</v>
      </c>
      <c r="I369" s="6">
        <v>728</v>
      </c>
      <c r="J369" s="4">
        <v>194500</v>
      </c>
    </row>
    <row r="370" spans="1:10" x14ac:dyDescent="0.3">
      <c r="A370">
        <v>369</v>
      </c>
      <c r="B370">
        <v>1954</v>
      </c>
      <c r="C370" t="s">
        <v>264</v>
      </c>
      <c r="D370">
        <v>132000</v>
      </c>
      <c r="F370" s="6">
        <v>736</v>
      </c>
      <c r="G370" s="4">
        <v>163000</v>
      </c>
      <c r="I370" s="6">
        <v>731</v>
      </c>
      <c r="J370" s="4">
        <v>236500</v>
      </c>
    </row>
    <row r="371" spans="1:10" x14ac:dyDescent="0.3">
      <c r="A371">
        <v>370</v>
      </c>
      <c r="B371">
        <v>1959</v>
      </c>
      <c r="C371" t="s">
        <v>264</v>
      </c>
      <c r="D371">
        <v>162000</v>
      </c>
      <c r="F371" s="6">
        <v>737</v>
      </c>
      <c r="G371" s="4">
        <v>93500</v>
      </c>
      <c r="I371" s="6">
        <v>732</v>
      </c>
      <c r="J371" s="4">
        <v>187500</v>
      </c>
    </row>
    <row r="372" spans="1:10" x14ac:dyDescent="0.3">
      <c r="A372">
        <v>371</v>
      </c>
      <c r="B372">
        <v>2000</v>
      </c>
      <c r="C372" t="s">
        <v>265</v>
      </c>
      <c r="D372">
        <v>172400</v>
      </c>
      <c r="F372" s="6">
        <v>741</v>
      </c>
      <c r="G372" s="4">
        <v>132000</v>
      </c>
      <c r="I372" s="6">
        <v>733</v>
      </c>
      <c r="J372" s="4">
        <v>222500</v>
      </c>
    </row>
    <row r="373" spans="1:10" x14ac:dyDescent="0.3">
      <c r="A373">
        <v>372</v>
      </c>
      <c r="B373">
        <v>1959</v>
      </c>
      <c r="C373" t="s">
        <v>264</v>
      </c>
      <c r="D373">
        <v>134432</v>
      </c>
      <c r="F373" s="6">
        <v>742</v>
      </c>
      <c r="G373" s="4">
        <v>142000</v>
      </c>
      <c r="I373" s="6">
        <v>738</v>
      </c>
      <c r="J373" s="4">
        <v>239900</v>
      </c>
    </row>
    <row r="374" spans="1:10" x14ac:dyDescent="0.3">
      <c r="A374">
        <v>373</v>
      </c>
      <c r="B374">
        <v>1984</v>
      </c>
      <c r="C374" t="s">
        <v>265</v>
      </c>
      <c r="D374">
        <v>125000</v>
      </c>
      <c r="F374" s="6">
        <v>744</v>
      </c>
      <c r="G374" s="4">
        <v>175000</v>
      </c>
      <c r="I374" s="6">
        <v>739</v>
      </c>
      <c r="J374" s="4">
        <v>179000</v>
      </c>
    </row>
    <row r="375" spans="1:10" x14ac:dyDescent="0.3">
      <c r="A375">
        <v>374</v>
      </c>
      <c r="B375">
        <v>1953</v>
      </c>
      <c r="C375" t="s">
        <v>264</v>
      </c>
      <c r="D375">
        <v>123000</v>
      </c>
      <c r="F375" s="6">
        <v>748</v>
      </c>
      <c r="G375" s="4">
        <v>265979</v>
      </c>
      <c r="I375" s="6">
        <v>740</v>
      </c>
      <c r="J375" s="4">
        <v>190000</v>
      </c>
    </row>
    <row r="376" spans="1:10" x14ac:dyDescent="0.3">
      <c r="A376">
        <v>375</v>
      </c>
      <c r="B376">
        <v>2003</v>
      </c>
      <c r="C376" t="s">
        <v>265</v>
      </c>
      <c r="D376">
        <v>219500</v>
      </c>
      <c r="F376" s="6">
        <v>750</v>
      </c>
      <c r="G376" s="4">
        <v>98000</v>
      </c>
      <c r="I376" s="6">
        <v>743</v>
      </c>
      <c r="J376" s="4">
        <v>179000</v>
      </c>
    </row>
    <row r="377" spans="1:10" x14ac:dyDescent="0.3">
      <c r="A377">
        <v>376</v>
      </c>
      <c r="B377">
        <v>1922</v>
      </c>
      <c r="C377" t="s">
        <v>264</v>
      </c>
      <c r="D377">
        <v>61000</v>
      </c>
      <c r="F377" s="6">
        <v>751</v>
      </c>
      <c r="G377" s="4">
        <v>96500</v>
      </c>
      <c r="I377" s="6">
        <v>745</v>
      </c>
      <c r="J377" s="4">
        <v>180000</v>
      </c>
    </row>
    <row r="378" spans="1:10" x14ac:dyDescent="0.3">
      <c r="A378">
        <v>377</v>
      </c>
      <c r="B378">
        <v>1996</v>
      </c>
      <c r="C378" t="s">
        <v>265</v>
      </c>
      <c r="D378">
        <v>148000</v>
      </c>
      <c r="F378" s="6">
        <v>755</v>
      </c>
      <c r="G378" s="4">
        <v>156000</v>
      </c>
      <c r="I378" s="6">
        <v>746</v>
      </c>
      <c r="J378" s="4">
        <v>299800</v>
      </c>
    </row>
    <row r="379" spans="1:10" x14ac:dyDescent="0.3">
      <c r="A379">
        <v>378</v>
      </c>
      <c r="B379">
        <v>2004</v>
      </c>
      <c r="C379" t="s">
        <v>265</v>
      </c>
      <c r="D379">
        <v>340000</v>
      </c>
      <c r="F379" s="6">
        <v>761</v>
      </c>
      <c r="G379" s="4">
        <v>127500</v>
      </c>
      <c r="I379" s="6">
        <v>747</v>
      </c>
      <c r="J379" s="4">
        <v>236000</v>
      </c>
    </row>
    <row r="380" spans="1:10" x14ac:dyDescent="0.3">
      <c r="A380">
        <v>379</v>
      </c>
      <c r="B380">
        <v>2010</v>
      </c>
      <c r="C380" t="s">
        <v>265</v>
      </c>
      <c r="D380">
        <v>394432</v>
      </c>
      <c r="F380" s="6">
        <v>762</v>
      </c>
      <c r="G380" s="4">
        <v>100000</v>
      </c>
      <c r="I380" s="6">
        <v>749</v>
      </c>
      <c r="J380" s="4">
        <v>260400</v>
      </c>
    </row>
    <row r="381" spans="1:10" x14ac:dyDescent="0.3">
      <c r="A381">
        <v>380</v>
      </c>
      <c r="B381">
        <v>2000</v>
      </c>
      <c r="C381" t="s">
        <v>265</v>
      </c>
      <c r="D381">
        <v>179000</v>
      </c>
      <c r="F381" s="6">
        <v>768</v>
      </c>
      <c r="G381" s="4">
        <v>160000</v>
      </c>
      <c r="I381" s="6">
        <v>752</v>
      </c>
      <c r="J381" s="4">
        <v>162000</v>
      </c>
    </row>
    <row r="382" spans="1:10" x14ac:dyDescent="0.3">
      <c r="A382">
        <v>381</v>
      </c>
      <c r="B382">
        <v>1924</v>
      </c>
      <c r="C382" t="s">
        <v>264</v>
      </c>
      <c r="D382">
        <v>127000</v>
      </c>
      <c r="F382" s="6">
        <v>772</v>
      </c>
      <c r="G382" s="4">
        <v>102000</v>
      </c>
      <c r="I382" s="6">
        <v>753</v>
      </c>
      <c r="J382" s="4">
        <v>217000</v>
      </c>
    </row>
    <row r="383" spans="1:10" x14ac:dyDescent="0.3">
      <c r="A383">
        <v>382</v>
      </c>
      <c r="B383">
        <v>2006</v>
      </c>
      <c r="C383" t="s">
        <v>265</v>
      </c>
      <c r="D383">
        <v>187750</v>
      </c>
      <c r="F383" s="6">
        <v>774</v>
      </c>
      <c r="G383" s="4">
        <v>114500</v>
      </c>
      <c r="I383" s="6">
        <v>754</v>
      </c>
      <c r="J383" s="4">
        <v>275500</v>
      </c>
    </row>
    <row r="384" spans="1:10" x14ac:dyDescent="0.3">
      <c r="A384">
        <v>383</v>
      </c>
      <c r="B384">
        <v>2006</v>
      </c>
      <c r="C384" t="s">
        <v>265</v>
      </c>
      <c r="D384">
        <v>213500</v>
      </c>
      <c r="F384" s="6">
        <v>785</v>
      </c>
      <c r="G384" s="4">
        <v>128000</v>
      </c>
      <c r="I384" s="6">
        <v>756</v>
      </c>
      <c r="J384" s="4">
        <v>172500</v>
      </c>
    </row>
    <row r="385" spans="1:10" x14ac:dyDescent="0.3">
      <c r="A385">
        <v>384</v>
      </c>
      <c r="B385">
        <v>1928</v>
      </c>
      <c r="C385" t="s">
        <v>264</v>
      </c>
      <c r="D385">
        <v>76000</v>
      </c>
      <c r="F385" s="6">
        <v>786</v>
      </c>
      <c r="G385" s="4">
        <v>161500</v>
      </c>
      <c r="I385" s="6">
        <v>757</v>
      </c>
      <c r="J385" s="4">
        <v>212000</v>
      </c>
    </row>
    <row r="386" spans="1:10" x14ac:dyDescent="0.3">
      <c r="A386">
        <v>385</v>
      </c>
      <c r="B386">
        <v>1992</v>
      </c>
      <c r="C386" t="s">
        <v>265</v>
      </c>
      <c r="D386">
        <v>240000</v>
      </c>
      <c r="F386" s="6">
        <v>787</v>
      </c>
      <c r="G386" s="4">
        <v>139000</v>
      </c>
      <c r="I386" s="6">
        <v>758</v>
      </c>
      <c r="J386" s="4">
        <v>158900</v>
      </c>
    </row>
    <row r="387" spans="1:10" x14ac:dyDescent="0.3">
      <c r="A387">
        <v>386</v>
      </c>
      <c r="B387">
        <v>2004</v>
      </c>
      <c r="C387" t="s">
        <v>265</v>
      </c>
      <c r="D387">
        <v>192000</v>
      </c>
      <c r="F387" s="6">
        <v>789</v>
      </c>
      <c r="G387" s="4">
        <v>107900</v>
      </c>
      <c r="I387" s="6">
        <v>759</v>
      </c>
      <c r="J387" s="4">
        <v>179400</v>
      </c>
    </row>
    <row r="388" spans="1:10" x14ac:dyDescent="0.3">
      <c r="A388">
        <v>387</v>
      </c>
      <c r="B388">
        <v>1910</v>
      </c>
      <c r="C388" t="s">
        <v>264</v>
      </c>
      <c r="D388">
        <v>81000</v>
      </c>
      <c r="F388" s="6">
        <v>790</v>
      </c>
      <c r="G388" s="4">
        <v>187500</v>
      </c>
      <c r="I388" s="6">
        <v>760</v>
      </c>
      <c r="J388" s="4">
        <v>290000</v>
      </c>
    </row>
    <row r="389" spans="1:10" x14ac:dyDescent="0.3">
      <c r="A389">
        <v>388</v>
      </c>
      <c r="B389">
        <v>1976</v>
      </c>
      <c r="C389" t="s">
        <v>265</v>
      </c>
      <c r="D389">
        <v>125000</v>
      </c>
      <c r="F389" s="6">
        <v>798</v>
      </c>
      <c r="G389" s="4">
        <v>110000</v>
      </c>
      <c r="I389" s="6">
        <v>763</v>
      </c>
      <c r="J389" s="4">
        <v>215200</v>
      </c>
    </row>
    <row r="390" spans="1:10" x14ac:dyDescent="0.3">
      <c r="A390">
        <v>389</v>
      </c>
      <c r="B390">
        <v>1999</v>
      </c>
      <c r="C390" t="s">
        <v>265</v>
      </c>
      <c r="D390">
        <v>191000</v>
      </c>
      <c r="F390" s="6">
        <v>800</v>
      </c>
      <c r="G390" s="4">
        <v>175000</v>
      </c>
      <c r="I390" s="6">
        <v>764</v>
      </c>
      <c r="J390" s="4">
        <v>337000</v>
      </c>
    </row>
    <row r="391" spans="1:10" x14ac:dyDescent="0.3">
      <c r="A391">
        <v>390</v>
      </c>
      <c r="B391">
        <v>2007</v>
      </c>
      <c r="C391" t="s">
        <v>265</v>
      </c>
      <c r="D391">
        <v>426000</v>
      </c>
      <c r="F391" s="6">
        <v>802</v>
      </c>
      <c r="G391" s="4">
        <v>109900</v>
      </c>
      <c r="I391" s="6">
        <v>765</v>
      </c>
      <c r="J391" s="4">
        <v>270000</v>
      </c>
    </row>
    <row r="392" spans="1:10" x14ac:dyDescent="0.3">
      <c r="A392">
        <v>391</v>
      </c>
      <c r="B392">
        <v>1900</v>
      </c>
      <c r="C392" t="s">
        <v>264</v>
      </c>
      <c r="D392">
        <v>119000</v>
      </c>
      <c r="F392" s="6">
        <v>805</v>
      </c>
      <c r="G392" s="4">
        <v>118000</v>
      </c>
      <c r="I392" s="6">
        <v>766</v>
      </c>
      <c r="J392" s="4">
        <v>264132</v>
      </c>
    </row>
    <row r="393" spans="1:10" x14ac:dyDescent="0.3">
      <c r="A393">
        <v>392</v>
      </c>
      <c r="B393">
        <v>2001</v>
      </c>
      <c r="C393" t="s">
        <v>265</v>
      </c>
      <c r="D393">
        <v>215000</v>
      </c>
      <c r="F393" s="6">
        <v>807</v>
      </c>
      <c r="G393" s="4">
        <v>135500</v>
      </c>
      <c r="I393" s="6">
        <v>767</v>
      </c>
      <c r="J393" s="4">
        <v>196500</v>
      </c>
    </row>
    <row r="394" spans="1:10" x14ac:dyDescent="0.3">
      <c r="A394">
        <v>393</v>
      </c>
      <c r="B394">
        <v>1959</v>
      </c>
      <c r="C394" t="s">
        <v>264</v>
      </c>
      <c r="D394">
        <v>106500</v>
      </c>
      <c r="F394" s="6">
        <v>808</v>
      </c>
      <c r="G394" s="4">
        <v>223500</v>
      </c>
      <c r="I394" s="6">
        <v>769</v>
      </c>
      <c r="J394" s="4">
        <v>216837</v>
      </c>
    </row>
    <row r="395" spans="1:10" x14ac:dyDescent="0.3">
      <c r="A395">
        <v>394</v>
      </c>
      <c r="B395">
        <v>1941</v>
      </c>
      <c r="C395" t="s">
        <v>264</v>
      </c>
      <c r="D395">
        <v>100000</v>
      </c>
      <c r="F395" s="6">
        <v>809</v>
      </c>
      <c r="G395" s="4">
        <v>159950</v>
      </c>
      <c r="I395" s="6">
        <v>770</v>
      </c>
      <c r="J395" s="4">
        <v>538000</v>
      </c>
    </row>
    <row r="396" spans="1:10" x14ac:dyDescent="0.3">
      <c r="A396">
        <v>395</v>
      </c>
      <c r="B396">
        <v>1940</v>
      </c>
      <c r="C396" t="s">
        <v>264</v>
      </c>
      <c r="D396">
        <v>109000</v>
      </c>
      <c r="F396" s="6">
        <v>810</v>
      </c>
      <c r="G396" s="4">
        <v>106000</v>
      </c>
      <c r="I396" s="6">
        <v>771</v>
      </c>
      <c r="J396" s="4">
        <v>134900</v>
      </c>
    </row>
    <row r="397" spans="1:10" x14ac:dyDescent="0.3">
      <c r="A397">
        <v>396</v>
      </c>
      <c r="B397">
        <v>1956</v>
      </c>
      <c r="C397" t="s">
        <v>264</v>
      </c>
      <c r="D397">
        <v>129000</v>
      </c>
      <c r="F397" s="6">
        <v>813</v>
      </c>
      <c r="G397" s="4">
        <v>55993</v>
      </c>
      <c r="I397" s="6">
        <v>773</v>
      </c>
      <c r="J397" s="4">
        <v>107000</v>
      </c>
    </row>
    <row r="398" spans="1:10" x14ac:dyDescent="0.3">
      <c r="A398">
        <v>397</v>
      </c>
      <c r="B398">
        <v>1972</v>
      </c>
      <c r="C398" t="s">
        <v>264</v>
      </c>
      <c r="D398">
        <v>123000</v>
      </c>
      <c r="F398" s="6">
        <v>814</v>
      </c>
      <c r="G398" s="4">
        <v>157900</v>
      </c>
      <c r="I398" s="6">
        <v>775</v>
      </c>
      <c r="J398" s="4">
        <v>395000</v>
      </c>
    </row>
    <row r="399" spans="1:10" x14ac:dyDescent="0.3">
      <c r="A399">
        <v>398</v>
      </c>
      <c r="B399">
        <v>1962</v>
      </c>
      <c r="C399" t="s">
        <v>264</v>
      </c>
      <c r="D399">
        <v>169500</v>
      </c>
      <c r="F399" s="6">
        <v>815</v>
      </c>
      <c r="G399" s="4">
        <v>116000</v>
      </c>
      <c r="I399" s="6">
        <v>776</v>
      </c>
      <c r="J399" s="4">
        <v>162000</v>
      </c>
    </row>
    <row r="400" spans="1:10" x14ac:dyDescent="0.3">
      <c r="A400">
        <v>399</v>
      </c>
      <c r="B400">
        <v>1920</v>
      </c>
      <c r="C400" t="s">
        <v>264</v>
      </c>
      <c r="D400">
        <v>67000</v>
      </c>
      <c r="F400" s="6">
        <v>817</v>
      </c>
      <c r="G400" s="4">
        <v>137000</v>
      </c>
      <c r="I400" s="6">
        <v>777</v>
      </c>
      <c r="J400" s="4">
        <v>221500</v>
      </c>
    </row>
    <row r="401" spans="1:10" x14ac:dyDescent="0.3">
      <c r="A401">
        <v>400</v>
      </c>
      <c r="B401">
        <v>2006</v>
      </c>
      <c r="C401" t="s">
        <v>265</v>
      </c>
      <c r="D401">
        <v>241000</v>
      </c>
      <c r="F401" s="6">
        <v>819</v>
      </c>
      <c r="G401" s="4">
        <v>155000</v>
      </c>
      <c r="I401" s="6">
        <v>778</v>
      </c>
      <c r="J401" s="4">
        <v>142500</v>
      </c>
    </row>
    <row r="402" spans="1:10" x14ac:dyDescent="0.3">
      <c r="A402">
        <v>401</v>
      </c>
      <c r="B402">
        <v>1996</v>
      </c>
      <c r="C402" t="s">
        <v>265</v>
      </c>
      <c r="D402">
        <v>245500</v>
      </c>
      <c r="F402" s="6">
        <v>822</v>
      </c>
      <c r="G402" s="4">
        <v>93000</v>
      </c>
      <c r="I402" s="6">
        <v>779</v>
      </c>
      <c r="J402" s="4">
        <v>144000</v>
      </c>
    </row>
    <row r="403" spans="1:10" x14ac:dyDescent="0.3">
      <c r="A403">
        <v>402</v>
      </c>
      <c r="B403">
        <v>2005</v>
      </c>
      <c r="C403" t="s">
        <v>265</v>
      </c>
      <c r="D403">
        <v>164990</v>
      </c>
      <c r="F403" s="6">
        <v>824</v>
      </c>
      <c r="G403" s="4">
        <v>139500</v>
      </c>
      <c r="I403" s="6">
        <v>780</v>
      </c>
      <c r="J403" s="4">
        <v>135000</v>
      </c>
    </row>
    <row r="404" spans="1:10" x14ac:dyDescent="0.3">
      <c r="A404">
        <v>403</v>
      </c>
      <c r="B404">
        <v>1940</v>
      </c>
      <c r="C404" t="s">
        <v>264</v>
      </c>
      <c r="D404">
        <v>108000</v>
      </c>
      <c r="F404" s="6">
        <v>827</v>
      </c>
      <c r="G404" s="4">
        <v>109500</v>
      </c>
      <c r="I404" s="6">
        <v>781</v>
      </c>
      <c r="J404" s="4">
        <v>176000</v>
      </c>
    </row>
    <row r="405" spans="1:10" x14ac:dyDescent="0.3">
      <c r="A405">
        <v>404</v>
      </c>
      <c r="B405">
        <v>1998</v>
      </c>
      <c r="C405" t="s">
        <v>265</v>
      </c>
      <c r="D405">
        <v>258000</v>
      </c>
      <c r="F405" s="6">
        <v>829</v>
      </c>
      <c r="G405" s="4">
        <v>185000</v>
      </c>
      <c r="I405" s="6">
        <v>782</v>
      </c>
      <c r="J405" s="4">
        <v>175900</v>
      </c>
    </row>
    <row r="406" spans="1:10" x14ac:dyDescent="0.3">
      <c r="A406">
        <v>405</v>
      </c>
      <c r="B406">
        <v>1995</v>
      </c>
      <c r="C406" t="s">
        <v>265</v>
      </c>
      <c r="D406">
        <v>168000</v>
      </c>
      <c r="F406" s="6">
        <v>831</v>
      </c>
      <c r="G406" s="4">
        <v>166000</v>
      </c>
      <c r="I406" s="6">
        <v>783</v>
      </c>
      <c r="J406" s="4">
        <v>187100</v>
      </c>
    </row>
    <row r="407" spans="1:10" x14ac:dyDescent="0.3">
      <c r="A407">
        <v>406</v>
      </c>
      <c r="B407">
        <v>1976</v>
      </c>
      <c r="C407" t="s">
        <v>265</v>
      </c>
      <c r="D407">
        <v>150000</v>
      </c>
      <c r="F407" s="6">
        <v>834</v>
      </c>
      <c r="G407" s="4">
        <v>167000</v>
      </c>
      <c r="I407" s="6">
        <v>784</v>
      </c>
      <c r="J407" s="4">
        <v>165500</v>
      </c>
    </row>
    <row r="408" spans="1:10" x14ac:dyDescent="0.3">
      <c r="A408">
        <v>407</v>
      </c>
      <c r="B408">
        <v>1936</v>
      </c>
      <c r="C408" t="s">
        <v>264</v>
      </c>
      <c r="D408">
        <v>115000</v>
      </c>
      <c r="F408" s="6">
        <v>835</v>
      </c>
      <c r="G408" s="4">
        <v>139950</v>
      </c>
      <c r="I408" s="6">
        <v>788</v>
      </c>
      <c r="J408" s="4">
        <v>233000</v>
      </c>
    </row>
    <row r="409" spans="1:10" x14ac:dyDescent="0.3">
      <c r="A409">
        <v>408</v>
      </c>
      <c r="B409">
        <v>1915</v>
      </c>
      <c r="C409" t="s">
        <v>264</v>
      </c>
      <c r="D409">
        <v>177000</v>
      </c>
      <c r="F409" s="6">
        <v>836</v>
      </c>
      <c r="G409" s="4">
        <v>128000</v>
      </c>
      <c r="I409" s="6">
        <v>791</v>
      </c>
      <c r="J409" s="4">
        <v>160200</v>
      </c>
    </row>
    <row r="410" spans="1:10" x14ac:dyDescent="0.3">
      <c r="A410">
        <v>409</v>
      </c>
      <c r="B410">
        <v>2006</v>
      </c>
      <c r="C410" t="s">
        <v>265</v>
      </c>
      <c r="D410">
        <v>280000</v>
      </c>
      <c r="F410" s="6">
        <v>837</v>
      </c>
      <c r="G410" s="4">
        <v>153500</v>
      </c>
      <c r="I410" s="6">
        <v>792</v>
      </c>
      <c r="J410" s="4">
        <v>146800</v>
      </c>
    </row>
    <row r="411" spans="1:10" x14ac:dyDescent="0.3">
      <c r="A411">
        <v>410</v>
      </c>
      <c r="B411">
        <v>2007</v>
      </c>
      <c r="C411" t="s">
        <v>265</v>
      </c>
      <c r="D411">
        <v>339750</v>
      </c>
      <c r="F411" s="6">
        <v>840</v>
      </c>
      <c r="G411" s="4">
        <v>130500</v>
      </c>
      <c r="I411" s="6">
        <v>793</v>
      </c>
      <c r="J411" s="4">
        <v>269790</v>
      </c>
    </row>
    <row r="412" spans="1:10" x14ac:dyDescent="0.3">
      <c r="A412">
        <v>411</v>
      </c>
      <c r="B412">
        <v>1958</v>
      </c>
      <c r="C412" t="s">
        <v>264</v>
      </c>
      <c r="D412">
        <v>60000</v>
      </c>
      <c r="F412" s="6">
        <v>841</v>
      </c>
      <c r="G412" s="4">
        <v>140000</v>
      </c>
      <c r="I412" s="6">
        <v>794</v>
      </c>
      <c r="J412" s="4">
        <v>225000</v>
      </c>
    </row>
    <row r="413" spans="1:10" x14ac:dyDescent="0.3">
      <c r="A413">
        <v>412</v>
      </c>
      <c r="B413">
        <v>1955</v>
      </c>
      <c r="C413" t="s">
        <v>264</v>
      </c>
      <c r="D413">
        <v>145000</v>
      </c>
      <c r="F413" s="6">
        <v>842</v>
      </c>
      <c r="G413" s="4">
        <v>157500</v>
      </c>
      <c r="I413" s="6">
        <v>795</v>
      </c>
      <c r="J413" s="4">
        <v>194500</v>
      </c>
    </row>
    <row r="414" spans="1:10" x14ac:dyDescent="0.3">
      <c r="A414">
        <v>413</v>
      </c>
      <c r="B414">
        <v>2009</v>
      </c>
      <c r="C414" t="s">
        <v>265</v>
      </c>
      <c r="D414">
        <v>222000</v>
      </c>
      <c r="F414" s="6">
        <v>843</v>
      </c>
      <c r="G414" s="4">
        <v>174900</v>
      </c>
      <c r="I414" s="6">
        <v>796</v>
      </c>
      <c r="J414" s="4">
        <v>171000</v>
      </c>
    </row>
    <row r="415" spans="1:10" x14ac:dyDescent="0.3">
      <c r="A415">
        <v>414</v>
      </c>
      <c r="B415">
        <v>1927</v>
      </c>
      <c r="C415" t="s">
        <v>264</v>
      </c>
      <c r="D415">
        <v>115000</v>
      </c>
      <c r="F415" s="6">
        <v>844</v>
      </c>
      <c r="G415" s="4">
        <v>141000</v>
      </c>
      <c r="I415" s="6">
        <v>797</v>
      </c>
      <c r="J415" s="4">
        <v>143500</v>
      </c>
    </row>
    <row r="416" spans="1:10" x14ac:dyDescent="0.3">
      <c r="A416">
        <v>415</v>
      </c>
      <c r="B416">
        <v>1993</v>
      </c>
      <c r="C416" t="s">
        <v>265</v>
      </c>
      <c r="D416">
        <v>228000</v>
      </c>
      <c r="F416" s="6">
        <v>845</v>
      </c>
      <c r="G416" s="4">
        <v>153900</v>
      </c>
      <c r="I416" s="6">
        <v>799</v>
      </c>
      <c r="J416" s="4">
        <v>485000</v>
      </c>
    </row>
    <row r="417" spans="1:10" x14ac:dyDescent="0.3">
      <c r="A417">
        <v>416</v>
      </c>
      <c r="B417">
        <v>2007</v>
      </c>
      <c r="C417" t="s">
        <v>265</v>
      </c>
      <c r="D417">
        <v>181134</v>
      </c>
      <c r="F417" s="6">
        <v>848</v>
      </c>
      <c r="G417" s="4">
        <v>133500</v>
      </c>
      <c r="I417" s="6">
        <v>801</v>
      </c>
      <c r="J417" s="4">
        <v>200000</v>
      </c>
    </row>
    <row r="418" spans="1:10" x14ac:dyDescent="0.3">
      <c r="A418">
        <v>417</v>
      </c>
      <c r="B418">
        <v>1978</v>
      </c>
      <c r="C418" t="s">
        <v>265</v>
      </c>
      <c r="D418">
        <v>149500</v>
      </c>
      <c r="F418" s="6">
        <v>849</v>
      </c>
      <c r="G418" s="4">
        <v>240000</v>
      </c>
      <c r="I418" s="6">
        <v>803</v>
      </c>
      <c r="J418" s="4">
        <v>189000</v>
      </c>
    </row>
    <row r="419" spans="1:10" x14ac:dyDescent="0.3">
      <c r="A419">
        <v>418</v>
      </c>
      <c r="B419">
        <v>1918</v>
      </c>
      <c r="C419" t="s">
        <v>264</v>
      </c>
      <c r="D419">
        <v>239000</v>
      </c>
      <c r="F419" s="6">
        <v>853</v>
      </c>
      <c r="G419" s="4">
        <v>164000</v>
      </c>
      <c r="I419" s="6">
        <v>804</v>
      </c>
      <c r="J419" s="4">
        <v>582933</v>
      </c>
    </row>
    <row r="420" spans="1:10" x14ac:dyDescent="0.3">
      <c r="A420">
        <v>419</v>
      </c>
      <c r="B420">
        <v>1940</v>
      </c>
      <c r="C420" t="s">
        <v>264</v>
      </c>
      <c r="D420">
        <v>126000</v>
      </c>
      <c r="F420" s="6">
        <v>854</v>
      </c>
      <c r="G420" s="4">
        <v>158000</v>
      </c>
      <c r="I420" s="6">
        <v>806</v>
      </c>
      <c r="J420" s="4">
        <v>227680</v>
      </c>
    </row>
    <row r="421" spans="1:10" x14ac:dyDescent="0.3">
      <c r="A421">
        <v>420</v>
      </c>
      <c r="B421">
        <v>1968</v>
      </c>
      <c r="C421" t="s">
        <v>264</v>
      </c>
      <c r="D421">
        <v>142000</v>
      </c>
      <c r="F421" s="6">
        <v>855</v>
      </c>
      <c r="G421" s="4">
        <v>170000</v>
      </c>
      <c r="I421" s="6">
        <v>811</v>
      </c>
      <c r="J421" s="4">
        <v>181000</v>
      </c>
    </row>
    <row r="422" spans="1:10" x14ac:dyDescent="0.3">
      <c r="A422">
        <v>421</v>
      </c>
      <c r="B422">
        <v>1997</v>
      </c>
      <c r="C422" t="s">
        <v>265</v>
      </c>
      <c r="D422">
        <v>206300</v>
      </c>
      <c r="F422" s="6">
        <v>856</v>
      </c>
      <c r="G422" s="4">
        <v>127000</v>
      </c>
      <c r="I422" s="6">
        <v>812</v>
      </c>
      <c r="J422" s="4">
        <v>144500</v>
      </c>
    </row>
    <row r="423" spans="1:10" x14ac:dyDescent="0.3">
      <c r="A423">
        <v>422</v>
      </c>
      <c r="B423">
        <v>1977</v>
      </c>
      <c r="C423" t="s">
        <v>265</v>
      </c>
      <c r="D423">
        <v>215000</v>
      </c>
      <c r="F423" s="6">
        <v>860</v>
      </c>
      <c r="G423" s="4">
        <v>250000</v>
      </c>
      <c r="I423" s="6">
        <v>816</v>
      </c>
      <c r="J423" s="4">
        <v>224900</v>
      </c>
    </row>
    <row r="424" spans="1:10" x14ac:dyDescent="0.3">
      <c r="A424">
        <v>423</v>
      </c>
      <c r="B424">
        <v>1954</v>
      </c>
      <c r="C424" t="s">
        <v>264</v>
      </c>
      <c r="D424">
        <v>113000</v>
      </c>
      <c r="F424" s="6">
        <v>861</v>
      </c>
      <c r="G424" s="4">
        <v>189950</v>
      </c>
      <c r="I424" s="6">
        <v>818</v>
      </c>
      <c r="J424" s="4">
        <v>271000</v>
      </c>
    </row>
    <row r="425" spans="1:10" x14ac:dyDescent="0.3">
      <c r="A425">
        <v>424</v>
      </c>
      <c r="B425">
        <v>1998</v>
      </c>
      <c r="C425" t="s">
        <v>265</v>
      </c>
      <c r="D425">
        <v>315000</v>
      </c>
      <c r="F425" s="6">
        <v>862</v>
      </c>
      <c r="G425" s="4">
        <v>131500</v>
      </c>
      <c r="I425" s="6">
        <v>820</v>
      </c>
      <c r="J425" s="4">
        <v>224000</v>
      </c>
    </row>
    <row r="426" spans="1:10" x14ac:dyDescent="0.3">
      <c r="A426">
        <v>425</v>
      </c>
      <c r="B426">
        <v>1956</v>
      </c>
      <c r="C426" t="s">
        <v>264</v>
      </c>
      <c r="D426">
        <v>139000</v>
      </c>
      <c r="F426" s="6">
        <v>864</v>
      </c>
      <c r="G426" s="4">
        <v>132500</v>
      </c>
      <c r="I426" s="6">
        <v>821</v>
      </c>
      <c r="J426" s="4">
        <v>183000</v>
      </c>
    </row>
    <row r="427" spans="1:10" x14ac:dyDescent="0.3">
      <c r="A427">
        <v>426</v>
      </c>
      <c r="B427">
        <v>1946</v>
      </c>
      <c r="C427" t="s">
        <v>264</v>
      </c>
      <c r="D427">
        <v>135000</v>
      </c>
      <c r="F427" s="6">
        <v>866</v>
      </c>
      <c r="G427" s="4">
        <v>148500</v>
      </c>
      <c r="I427" s="6">
        <v>823</v>
      </c>
      <c r="J427" s="4">
        <v>225000</v>
      </c>
    </row>
    <row r="428" spans="1:10" x14ac:dyDescent="0.3">
      <c r="A428">
        <v>427</v>
      </c>
      <c r="B428">
        <v>1989</v>
      </c>
      <c r="C428" t="s">
        <v>265</v>
      </c>
      <c r="D428">
        <v>275000</v>
      </c>
      <c r="F428" s="6">
        <v>868</v>
      </c>
      <c r="G428" s="4">
        <v>129000</v>
      </c>
      <c r="I428" s="6">
        <v>825</v>
      </c>
      <c r="J428" s="4">
        <v>232600</v>
      </c>
    </row>
    <row r="429" spans="1:10" x14ac:dyDescent="0.3">
      <c r="A429">
        <v>428</v>
      </c>
      <c r="B429">
        <v>1957</v>
      </c>
      <c r="C429" t="s">
        <v>264</v>
      </c>
      <c r="D429">
        <v>109008</v>
      </c>
      <c r="F429" s="6">
        <v>869</v>
      </c>
      <c r="G429" s="4">
        <v>169000</v>
      </c>
      <c r="I429" s="6">
        <v>826</v>
      </c>
      <c r="J429" s="4">
        <v>385000</v>
      </c>
    </row>
    <row r="430" spans="1:10" x14ac:dyDescent="0.3">
      <c r="A430">
        <v>429</v>
      </c>
      <c r="B430">
        <v>2007</v>
      </c>
      <c r="C430" t="s">
        <v>265</v>
      </c>
      <c r="D430">
        <v>195400</v>
      </c>
      <c r="F430" s="6">
        <v>871</v>
      </c>
      <c r="G430" s="4">
        <v>109500</v>
      </c>
      <c r="I430" s="6">
        <v>828</v>
      </c>
      <c r="J430" s="4">
        <v>189000</v>
      </c>
    </row>
    <row r="431" spans="1:10" x14ac:dyDescent="0.3">
      <c r="A431">
        <v>430</v>
      </c>
      <c r="B431">
        <v>1988</v>
      </c>
      <c r="C431" t="s">
        <v>265</v>
      </c>
      <c r="D431">
        <v>175000</v>
      </c>
      <c r="F431" s="6">
        <v>873</v>
      </c>
      <c r="G431" s="4">
        <v>116000</v>
      </c>
      <c r="I431" s="6">
        <v>830</v>
      </c>
      <c r="J431" s="4">
        <v>147400</v>
      </c>
    </row>
    <row r="432" spans="1:10" x14ac:dyDescent="0.3">
      <c r="A432">
        <v>431</v>
      </c>
      <c r="B432">
        <v>1971</v>
      </c>
      <c r="C432" t="s">
        <v>264</v>
      </c>
      <c r="D432">
        <v>85400</v>
      </c>
      <c r="F432" s="6">
        <v>874</v>
      </c>
      <c r="G432" s="4">
        <v>133000</v>
      </c>
      <c r="I432" s="6">
        <v>832</v>
      </c>
      <c r="J432" s="4">
        <v>151000</v>
      </c>
    </row>
    <row r="433" spans="1:10" x14ac:dyDescent="0.3">
      <c r="A433">
        <v>432</v>
      </c>
      <c r="B433">
        <v>1920</v>
      </c>
      <c r="C433" t="s">
        <v>264</v>
      </c>
      <c r="D433">
        <v>79900</v>
      </c>
      <c r="F433" s="6">
        <v>875</v>
      </c>
      <c r="G433" s="4">
        <v>66500</v>
      </c>
      <c r="I433" s="6">
        <v>833</v>
      </c>
      <c r="J433" s="4">
        <v>237000</v>
      </c>
    </row>
    <row r="434" spans="1:10" x14ac:dyDescent="0.3">
      <c r="A434">
        <v>433</v>
      </c>
      <c r="B434">
        <v>1971</v>
      </c>
      <c r="C434" t="s">
        <v>264</v>
      </c>
      <c r="D434">
        <v>122500</v>
      </c>
      <c r="F434" s="6">
        <v>877</v>
      </c>
      <c r="G434" s="4">
        <v>132250</v>
      </c>
      <c r="I434" s="6">
        <v>838</v>
      </c>
      <c r="J434" s="4">
        <v>100000</v>
      </c>
    </row>
    <row r="435" spans="1:10" x14ac:dyDescent="0.3">
      <c r="A435">
        <v>434</v>
      </c>
      <c r="B435">
        <v>1997</v>
      </c>
      <c r="C435" t="s">
        <v>265</v>
      </c>
      <c r="D435">
        <v>181000</v>
      </c>
      <c r="F435" s="6">
        <v>879</v>
      </c>
      <c r="G435" s="4">
        <v>148000</v>
      </c>
      <c r="I435" s="6">
        <v>839</v>
      </c>
      <c r="J435" s="4">
        <v>144000</v>
      </c>
    </row>
    <row r="436" spans="1:10" x14ac:dyDescent="0.3">
      <c r="A436">
        <v>435</v>
      </c>
      <c r="B436">
        <v>1972</v>
      </c>
      <c r="C436" t="s">
        <v>264</v>
      </c>
      <c r="D436">
        <v>81000</v>
      </c>
      <c r="F436" s="6">
        <v>884</v>
      </c>
      <c r="G436" s="4">
        <v>118500</v>
      </c>
      <c r="I436" s="6">
        <v>846</v>
      </c>
      <c r="J436" s="4">
        <v>171000</v>
      </c>
    </row>
    <row r="437" spans="1:10" x14ac:dyDescent="0.3">
      <c r="A437">
        <v>436</v>
      </c>
      <c r="B437">
        <v>1996</v>
      </c>
      <c r="C437" t="s">
        <v>265</v>
      </c>
      <c r="D437">
        <v>212000</v>
      </c>
      <c r="F437" s="6">
        <v>885</v>
      </c>
      <c r="G437" s="4">
        <v>100000</v>
      </c>
      <c r="I437" s="6">
        <v>847</v>
      </c>
      <c r="J437" s="4">
        <v>213000</v>
      </c>
    </row>
    <row r="438" spans="1:10" x14ac:dyDescent="0.3">
      <c r="A438">
        <v>437</v>
      </c>
      <c r="B438">
        <v>1920</v>
      </c>
      <c r="C438" t="s">
        <v>264</v>
      </c>
      <c r="D438">
        <v>116000</v>
      </c>
      <c r="F438" s="6">
        <v>887</v>
      </c>
      <c r="G438" s="4">
        <v>145000</v>
      </c>
      <c r="I438" s="6">
        <v>850</v>
      </c>
      <c r="J438" s="4">
        <v>187000</v>
      </c>
    </row>
    <row r="439" spans="1:10" x14ac:dyDescent="0.3">
      <c r="A439">
        <v>438</v>
      </c>
      <c r="B439">
        <v>1926</v>
      </c>
      <c r="C439" t="s">
        <v>264</v>
      </c>
      <c r="D439">
        <v>119000</v>
      </c>
      <c r="F439" s="6">
        <v>888</v>
      </c>
      <c r="G439" s="4">
        <v>135500</v>
      </c>
      <c r="I439" s="6">
        <v>851</v>
      </c>
      <c r="J439" s="4">
        <v>131500</v>
      </c>
    </row>
    <row r="440" spans="1:10" x14ac:dyDescent="0.3">
      <c r="A440">
        <v>439</v>
      </c>
      <c r="B440">
        <v>1913</v>
      </c>
      <c r="C440" t="s">
        <v>264</v>
      </c>
      <c r="D440">
        <v>90350</v>
      </c>
      <c r="F440" s="6">
        <v>889</v>
      </c>
      <c r="G440" s="4">
        <v>268000</v>
      </c>
      <c r="I440" s="6">
        <v>852</v>
      </c>
      <c r="J440" s="4">
        <v>215000</v>
      </c>
    </row>
    <row r="441" spans="1:10" x14ac:dyDescent="0.3">
      <c r="A441">
        <v>440</v>
      </c>
      <c r="B441">
        <v>1920</v>
      </c>
      <c r="C441" t="s">
        <v>264</v>
      </c>
      <c r="D441">
        <v>110000</v>
      </c>
      <c r="F441" s="6">
        <v>890</v>
      </c>
      <c r="G441" s="4">
        <v>149500</v>
      </c>
      <c r="I441" s="6">
        <v>857</v>
      </c>
      <c r="J441" s="4">
        <v>147000</v>
      </c>
    </row>
    <row r="442" spans="1:10" x14ac:dyDescent="0.3">
      <c r="A442">
        <v>441</v>
      </c>
      <c r="B442">
        <v>2008</v>
      </c>
      <c r="C442" t="s">
        <v>265</v>
      </c>
      <c r="D442">
        <v>555000</v>
      </c>
      <c r="F442" s="6">
        <v>891</v>
      </c>
      <c r="G442" s="4">
        <v>122900</v>
      </c>
      <c r="I442" s="6">
        <v>858</v>
      </c>
      <c r="J442" s="4">
        <v>174000</v>
      </c>
    </row>
    <row r="443" spans="1:10" x14ac:dyDescent="0.3">
      <c r="A443">
        <v>442</v>
      </c>
      <c r="B443">
        <v>1955</v>
      </c>
      <c r="C443" t="s">
        <v>264</v>
      </c>
      <c r="D443">
        <v>118000</v>
      </c>
      <c r="F443" s="6">
        <v>893</v>
      </c>
      <c r="G443" s="4">
        <v>154500</v>
      </c>
      <c r="I443" s="6">
        <v>859</v>
      </c>
      <c r="J443" s="4">
        <v>152000</v>
      </c>
    </row>
    <row r="444" spans="1:10" x14ac:dyDescent="0.3">
      <c r="A444">
        <v>443</v>
      </c>
      <c r="B444">
        <v>1930</v>
      </c>
      <c r="C444" t="s">
        <v>264</v>
      </c>
      <c r="D444">
        <v>162900</v>
      </c>
      <c r="F444" s="6">
        <v>894</v>
      </c>
      <c r="G444" s="4">
        <v>165000</v>
      </c>
      <c r="I444" s="6">
        <v>863</v>
      </c>
      <c r="J444" s="4">
        <v>152000</v>
      </c>
    </row>
    <row r="445" spans="1:10" x14ac:dyDescent="0.3">
      <c r="A445">
        <v>444</v>
      </c>
      <c r="B445">
        <v>2006</v>
      </c>
      <c r="C445" t="s">
        <v>265</v>
      </c>
      <c r="D445">
        <v>172500</v>
      </c>
      <c r="F445" s="6">
        <v>896</v>
      </c>
      <c r="G445" s="4">
        <v>140000</v>
      </c>
      <c r="I445" s="6">
        <v>865</v>
      </c>
      <c r="J445" s="4">
        <v>250580</v>
      </c>
    </row>
    <row r="446" spans="1:10" x14ac:dyDescent="0.3">
      <c r="A446">
        <v>445</v>
      </c>
      <c r="B446">
        <v>1994</v>
      </c>
      <c r="C446" t="s">
        <v>265</v>
      </c>
      <c r="D446">
        <v>210000</v>
      </c>
      <c r="F446" s="6">
        <v>897</v>
      </c>
      <c r="G446" s="4">
        <v>106500</v>
      </c>
      <c r="I446" s="6">
        <v>867</v>
      </c>
      <c r="J446" s="4">
        <v>248900</v>
      </c>
    </row>
    <row r="447" spans="1:10" x14ac:dyDescent="0.3">
      <c r="A447">
        <v>446</v>
      </c>
      <c r="B447">
        <v>1956</v>
      </c>
      <c r="C447" t="s">
        <v>264</v>
      </c>
      <c r="D447">
        <v>127500</v>
      </c>
      <c r="F447" s="6">
        <v>900</v>
      </c>
      <c r="G447" s="4">
        <v>135000</v>
      </c>
      <c r="I447" s="6">
        <v>870</v>
      </c>
      <c r="J447" s="4">
        <v>236000</v>
      </c>
    </row>
    <row r="448" spans="1:10" x14ac:dyDescent="0.3">
      <c r="A448">
        <v>447</v>
      </c>
      <c r="B448">
        <v>1966</v>
      </c>
      <c r="C448" t="s">
        <v>264</v>
      </c>
      <c r="D448">
        <v>190000</v>
      </c>
      <c r="F448" s="6">
        <v>901</v>
      </c>
      <c r="G448" s="4">
        <v>110000</v>
      </c>
      <c r="I448" s="6">
        <v>872</v>
      </c>
      <c r="J448" s="4">
        <v>200500</v>
      </c>
    </row>
    <row r="449" spans="1:10" x14ac:dyDescent="0.3">
      <c r="A449">
        <v>448</v>
      </c>
      <c r="B449">
        <v>1998</v>
      </c>
      <c r="C449" t="s">
        <v>265</v>
      </c>
      <c r="D449">
        <v>199900</v>
      </c>
      <c r="F449" s="6">
        <v>902</v>
      </c>
      <c r="G449" s="4">
        <v>153000</v>
      </c>
      <c r="I449" s="6">
        <v>876</v>
      </c>
      <c r="J449" s="4">
        <v>303477</v>
      </c>
    </row>
    <row r="450" spans="1:10" x14ac:dyDescent="0.3">
      <c r="A450">
        <v>449</v>
      </c>
      <c r="B450">
        <v>1937</v>
      </c>
      <c r="C450" t="s">
        <v>264</v>
      </c>
      <c r="D450">
        <v>119500</v>
      </c>
      <c r="F450" s="6">
        <v>905</v>
      </c>
      <c r="G450" s="4">
        <v>125500</v>
      </c>
      <c r="I450" s="6">
        <v>878</v>
      </c>
      <c r="J450" s="4">
        <v>350000</v>
      </c>
    </row>
    <row r="451" spans="1:10" x14ac:dyDescent="0.3">
      <c r="A451">
        <v>450</v>
      </c>
      <c r="B451">
        <v>1948</v>
      </c>
      <c r="C451" t="s">
        <v>264</v>
      </c>
      <c r="D451">
        <v>120000</v>
      </c>
      <c r="F451" s="6">
        <v>906</v>
      </c>
      <c r="G451" s="4">
        <v>128000</v>
      </c>
      <c r="I451" s="6">
        <v>880</v>
      </c>
      <c r="J451" s="4">
        <v>136500</v>
      </c>
    </row>
    <row r="452" spans="1:10" x14ac:dyDescent="0.3">
      <c r="A452">
        <v>451</v>
      </c>
      <c r="B452">
        <v>1930</v>
      </c>
      <c r="C452" t="s">
        <v>264</v>
      </c>
      <c r="D452">
        <v>110000</v>
      </c>
      <c r="F452" s="6">
        <v>908</v>
      </c>
      <c r="G452" s="4">
        <v>250000</v>
      </c>
      <c r="I452" s="6">
        <v>881</v>
      </c>
      <c r="J452" s="4">
        <v>157000</v>
      </c>
    </row>
    <row r="453" spans="1:10" x14ac:dyDescent="0.3">
      <c r="A453">
        <v>452</v>
      </c>
      <c r="B453">
        <v>1975</v>
      </c>
      <c r="C453" t="s">
        <v>265</v>
      </c>
      <c r="D453">
        <v>280000</v>
      </c>
      <c r="F453" s="6">
        <v>911</v>
      </c>
      <c r="G453" s="4">
        <v>154300</v>
      </c>
      <c r="I453" s="6">
        <v>882</v>
      </c>
      <c r="J453" s="4">
        <v>187500</v>
      </c>
    </row>
    <row r="454" spans="1:10" x14ac:dyDescent="0.3">
      <c r="A454">
        <v>453</v>
      </c>
      <c r="B454">
        <v>1996</v>
      </c>
      <c r="C454" t="s">
        <v>265</v>
      </c>
      <c r="D454">
        <v>204000</v>
      </c>
      <c r="F454" s="6">
        <v>913</v>
      </c>
      <c r="G454" s="4">
        <v>88000</v>
      </c>
      <c r="I454" s="6">
        <v>883</v>
      </c>
      <c r="J454" s="4">
        <v>178000</v>
      </c>
    </row>
    <row r="455" spans="1:10" x14ac:dyDescent="0.3">
      <c r="A455">
        <v>454</v>
      </c>
      <c r="B455">
        <v>2008</v>
      </c>
      <c r="C455" t="s">
        <v>265</v>
      </c>
      <c r="D455">
        <v>210000</v>
      </c>
      <c r="F455" s="6">
        <v>914</v>
      </c>
      <c r="G455" s="4">
        <v>145000</v>
      </c>
      <c r="I455" s="6">
        <v>886</v>
      </c>
      <c r="J455" s="4">
        <v>328900</v>
      </c>
    </row>
    <row r="456" spans="1:10" x14ac:dyDescent="0.3">
      <c r="A456">
        <v>455</v>
      </c>
      <c r="B456">
        <v>1976</v>
      </c>
      <c r="C456" t="s">
        <v>265</v>
      </c>
      <c r="D456">
        <v>188000</v>
      </c>
      <c r="F456" s="6">
        <v>916</v>
      </c>
      <c r="G456" s="4">
        <v>75000</v>
      </c>
      <c r="I456" s="6">
        <v>892</v>
      </c>
      <c r="J456" s="4">
        <v>172500</v>
      </c>
    </row>
    <row r="457" spans="1:10" x14ac:dyDescent="0.3">
      <c r="A457">
        <v>456</v>
      </c>
      <c r="B457">
        <v>1973</v>
      </c>
      <c r="C457" t="s">
        <v>265</v>
      </c>
      <c r="D457">
        <v>175500</v>
      </c>
      <c r="F457" s="6">
        <v>917</v>
      </c>
      <c r="G457" s="4">
        <v>35311</v>
      </c>
      <c r="I457" s="6">
        <v>895</v>
      </c>
      <c r="J457" s="4">
        <v>118858</v>
      </c>
    </row>
    <row r="458" spans="1:10" x14ac:dyDescent="0.3">
      <c r="A458">
        <v>457</v>
      </c>
      <c r="B458">
        <v>1916</v>
      </c>
      <c r="C458" t="s">
        <v>264</v>
      </c>
      <c r="D458">
        <v>98000</v>
      </c>
      <c r="F458" s="6">
        <v>918</v>
      </c>
      <c r="G458" s="4">
        <v>135000</v>
      </c>
      <c r="I458" s="6">
        <v>898</v>
      </c>
      <c r="J458" s="4">
        <v>142953</v>
      </c>
    </row>
    <row r="459" spans="1:10" x14ac:dyDescent="0.3">
      <c r="A459">
        <v>458</v>
      </c>
      <c r="B459">
        <v>1954</v>
      </c>
      <c r="C459" t="s">
        <v>264</v>
      </c>
      <c r="D459">
        <v>256000</v>
      </c>
      <c r="F459" s="6">
        <v>920</v>
      </c>
      <c r="G459" s="4">
        <v>176500</v>
      </c>
      <c r="I459" s="6">
        <v>899</v>
      </c>
      <c r="J459" s="4">
        <v>611657</v>
      </c>
    </row>
    <row r="460" spans="1:10" x14ac:dyDescent="0.3">
      <c r="A460">
        <v>459</v>
      </c>
      <c r="B460">
        <v>1925</v>
      </c>
      <c r="C460" t="s">
        <v>264</v>
      </c>
      <c r="D460">
        <v>161000</v>
      </c>
      <c r="F460" s="6">
        <v>922</v>
      </c>
      <c r="G460" s="4">
        <v>145900</v>
      </c>
      <c r="I460" s="6">
        <v>903</v>
      </c>
      <c r="J460" s="4">
        <v>180000</v>
      </c>
    </row>
    <row r="461" spans="1:10" x14ac:dyDescent="0.3">
      <c r="A461">
        <v>460</v>
      </c>
      <c r="B461">
        <v>1950</v>
      </c>
      <c r="C461" t="s">
        <v>264</v>
      </c>
      <c r="D461">
        <v>110000</v>
      </c>
      <c r="F461" s="6">
        <v>928</v>
      </c>
      <c r="G461" s="4">
        <v>176000</v>
      </c>
      <c r="I461" s="6">
        <v>904</v>
      </c>
      <c r="J461" s="4">
        <v>240000</v>
      </c>
    </row>
    <row r="462" spans="1:10" x14ac:dyDescent="0.3">
      <c r="A462">
        <v>461</v>
      </c>
      <c r="B462">
        <v>2009</v>
      </c>
      <c r="C462" t="s">
        <v>265</v>
      </c>
      <c r="D462">
        <v>263435</v>
      </c>
      <c r="F462" s="6">
        <v>932</v>
      </c>
      <c r="G462" s="4">
        <v>117500</v>
      </c>
      <c r="I462" s="6">
        <v>907</v>
      </c>
      <c r="J462" s="4">
        <v>255000</v>
      </c>
    </row>
    <row r="463" spans="1:10" x14ac:dyDescent="0.3">
      <c r="A463">
        <v>462</v>
      </c>
      <c r="B463">
        <v>1936</v>
      </c>
      <c r="C463" t="s">
        <v>264</v>
      </c>
      <c r="D463">
        <v>155000</v>
      </c>
      <c r="F463" s="6">
        <v>935</v>
      </c>
      <c r="G463" s="4">
        <v>242000</v>
      </c>
      <c r="I463" s="6">
        <v>909</v>
      </c>
      <c r="J463" s="4">
        <v>131000</v>
      </c>
    </row>
    <row r="464" spans="1:10" x14ac:dyDescent="0.3">
      <c r="A464">
        <v>463</v>
      </c>
      <c r="B464">
        <v>1965</v>
      </c>
      <c r="C464" t="s">
        <v>264</v>
      </c>
      <c r="D464">
        <v>62383</v>
      </c>
      <c r="F464" s="6">
        <v>936</v>
      </c>
      <c r="G464" s="4">
        <v>79900</v>
      </c>
      <c r="I464" s="6">
        <v>910</v>
      </c>
      <c r="J464" s="4">
        <v>174000</v>
      </c>
    </row>
    <row r="465" spans="1:10" x14ac:dyDescent="0.3">
      <c r="A465">
        <v>464</v>
      </c>
      <c r="B465">
        <v>1934</v>
      </c>
      <c r="C465" t="s">
        <v>264</v>
      </c>
      <c r="D465">
        <v>188700</v>
      </c>
      <c r="F465" s="6">
        <v>940</v>
      </c>
      <c r="G465" s="4">
        <v>244400</v>
      </c>
      <c r="I465" s="6">
        <v>912</v>
      </c>
      <c r="J465" s="4">
        <v>143500</v>
      </c>
    </row>
    <row r="466" spans="1:10" x14ac:dyDescent="0.3">
      <c r="A466">
        <v>465</v>
      </c>
      <c r="B466">
        <v>1978</v>
      </c>
      <c r="C466" t="s">
        <v>265</v>
      </c>
      <c r="D466">
        <v>124000</v>
      </c>
      <c r="F466" s="6">
        <v>944</v>
      </c>
      <c r="G466" s="4">
        <v>143000</v>
      </c>
      <c r="I466" s="6">
        <v>915</v>
      </c>
      <c r="J466" s="4">
        <v>173733</v>
      </c>
    </row>
    <row r="467" spans="1:10" x14ac:dyDescent="0.3">
      <c r="A467">
        <v>466</v>
      </c>
      <c r="B467">
        <v>2004</v>
      </c>
      <c r="C467" t="s">
        <v>265</v>
      </c>
      <c r="D467">
        <v>178740</v>
      </c>
      <c r="F467" s="6">
        <v>945</v>
      </c>
      <c r="G467" s="4">
        <v>137500</v>
      </c>
      <c r="I467" s="6">
        <v>919</v>
      </c>
      <c r="J467" s="4">
        <v>238000</v>
      </c>
    </row>
    <row r="468" spans="1:10" x14ac:dyDescent="0.3">
      <c r="A468">
        <v>467</v>
      </c>
      <c r="B468">
        <v>1970</v>
      </c>
      <c r="C468" t="s">
        <v>264</v>
      </c>
      <c r="D468">
        <v>167000</v>
      </c>
      <c r="F468" s="6">
        <v>946</v>
      </c>
      <c r="G468" s="4">
        <v>124900</v>
      </c>
      <c r="I468" s="6">
        <v>921</v>
      </c>
      <c r="J468" s="4">
        <v>201000</v>
      </c>
    </row>
    <row r="469" spans="1:10" x14ac:dyDescent="0.3">
      <c r="A469">
        <v>468</v>
      </c>
      <c r="B469">
        <v>1942</v>
      </c>
      <c r="C469" t="s">
        <v>264</v>
      </c>
      <c r="D469">
        <v>146500</v>
      </c>
      <c r="F469" s="6">
        <v>947</v>
      </c>
      <c r="G469" s="4">
        <v>143000</v>
      </c>
      <c r="I469" s="6">
        <v>923</v>
      </c>
      <c r="J469" s="4">
        <v>169990</v>
      </c>
    </row>
    <row r="470" spans="1:10" x14ac:dyDescent="0.3">
      <c r="A470">
        <v>469</v>
      </c>
      <c r="B470">
        <v>2006</v>
      </c>
      <c r="C470" t="s">
        <v>265</v>
      </c>
      <c r="D470">
        <v>250000</v>
      </c>
      <c r="F470" s="6">
        <v>950</v>
      </c>
      <c r="G470" s="4">
        <v>197500</v>
      </c>
      <c r="I470" s="6">
        <v>924</v>
      </c>
      <c r="J470" s="4">
        <v>193000</v>
      </c>
    </row>
    <row r="471" spans="1:10" x14ac:dyDescent="0.3">
      <c r="A471">
        <v>470</v>
      </c>
      <c r="B471">
        <v>1993</v>
      </c>
      <c r="C471" t="s">
        <v>265</v>
      </c>
      <c r="D471">
        <v>187000</v>
      </c>
      <c r="F471" s="6">
        <v>951</v>
      </c>
      <c r="G471" s="4">
        <v>129000</v>
      </c>
      <c r="I471" s="6">
        <v>925</v>
      </c>
      <c r="J471" s="4">
        <v>207500</v>
      </c>
    </row>
    <row r="472" spans="1:10" x14ac:dyDescent="0.3">
      <c r="A472">
        <v>471</v>
      </c>
      <c r="B472">
        <v>1985</v>
      </c>
      <c r="C472" t="s">
        <v>265</v>
      </c>
      <c r="D472">
        <v>212000</v>
      </c>
      <c r="F472" s="6">
        <v>952</v>
      </c>
      <c r="G472" s="4">
        <v>119900</v>
      </c>
      <c r="I472" s="6">
        <v>926</v>
      </c>
      <c r="J472" s="4">
        <v>175000</v>
      </c>
    </row>
    <row r="473" spans="1:10" x14ac:dyDescent="0.3">
      <c r="A473">
        <v>472</v>
      </c>
      <c r="B473">
        <v>1977</v>
      </c>
      <c r="C473" t="s">
        <v>265</v>
      </c>
      <c r="D473">
        <v>190000</v>
      </c>
      <c r="F473" s="6">
        <v>953</v>
      </c>
      <c r="G473" s="4">
        <v>133900</v>
      </c>
      <c r="I473" s="6">
        <v>927</v>
      </c>
      <c r="J473" s="4">
        <v>285000</v>
      </c>
    </row>
    <row r="474" spans="1:10" x14ac:dyDescent="0.3">
      <c r="A474">
        <v>473</v>
      </c>
      <c r="B474">
        <v>2005</v>
      </c>
      <c r="C474" t="s">
        <v>265</v>
      </c>
      <c r="D474">
        <v>148000</v>
      </c>
      <c r="F474" s="6">
        <v>954</v>
      </c>
      <c r="G474" s="4">
        <v>172000</v>
      </c>
      <c r="I474" s="6">
        <v>929</v>
      </c>
      <c r="J474" s="4">
        <v>236500</v>
      </c>
    </row>
    <row r="475" spans="1:10" x14ac:dyDescent="0.3">
      <c r="A475">
        <v>474</v>
      </c>
      <c r="B475">
        <v>2006</v>
      </c>
      <c r="C475" t="s">
        <v>265</v>
      </c>
      <c r="D475">
        <v>440000</v>
      </c>
      <c r="F475" s="6">
        <v>956</v>
      </c>
      <c r="G475" s="4">
        <v>145000</v>
      </c>
      <c r="I475" s="6">
        <v>930</v>
      </c>
      <c r="J475" s="4">
        <v>222000</v>
      </c>
    </row>
    <row r="476" spans="1:10" x14ac:dyDescent="0.3">
      <c r="A476">
        <v>475</v>
      </c>
      <c r="B476">
        <v>2000</v>
      </c>
      <c r="C476" t="s">
        <v>265</v>
      </c>
      <c r="D476">
        <v>251000</v>
      </c>
      <c r="F476" s="6">
        <v>958</v>
      </c>
      <c r="G476" s="4">
        <v>132000</v>
      </c>
      <c r="I476" s="6">
        <v>931</v>
      </c>
      <c r="J476" s="4">
        <v>201000</v>
      </c>
    </row>
    <row r="477" spans="1:10" x14ac:dyDescent="0.3">
      <c r="A477">
        <v>476</v>
      </c>
      <c r="B477">
        <v>1963</v>
      </c>
      <c r="C477" t="s">
        <v>264</v>
      </c>
      <c r="D477">
        <v>132500</v>
      </c>
      <c r="F477" s="6">
        <v>961</v>
      </c>
      <c r="G477" s="4">
        <v>116500</v>
      </c>
      <c r="I477" s="6">
        <v>933</v>
      </c>
      <c r="J477" s="4">
        <v>320000</v>
      </c>
    </row>
    <row r="478" spans="1:10" x14ac:dyDescent="0.3">
      <c r="A478">
        <v>477</v>
      </c>
      <c r="B478">
        <v>1997</v>
      </c>
      <c r="C478" t="s">
        <v>265</v>
      </c>
      <c r="D478">
        <v>208900</v>
      </c>
      <c r="F478" s="6">
        <v>967</v>
      </c>
      <c r="G478" s="4">
        <v>160000</v>
      </c>
      <c r="I478" s="6">
        <v>934</v>
      </c>
      <c r="J478" s="4">
        <v>190000</v>
      </c>
    </row>
    <row r="479" spans="1:10" x14ac:dyDescent="0.3">
      <c r="A479">
        <v>478</v>
      </c>
      <c r="B479">
        <v>2006</v>
      </c>
      <c r="C479" t="s">
        <v>265</v>
      </c>
      <c r="D479">
        <v>380000</v>
      </c>
      <c r="F479" s="6">
        <v>968</v>
      </c>
      <c r="G479" s="4">
        <v>135000</v>
      </c>
      <c r="I479" s="6">
        <v>937</v>
      </c>
      <c r="J479" s="4">
        <v>184900</v>
      </c>
    </row>
    <row r="480" spans="1:10" x14ac:dyDescent="0.3">
      <c r="A480">
        <v>479</v>
      </c>
      <c r="B480">
        <v>2007</v>
      </c>
      <c r="C480" t="s">
        <v>265</v>
      </c>
      <c r="D480">
        <v>297000</v>
      </c>
      <c r="F480" s="6">
        <v>969</v>
      </c>
      <c r="G480" s="4">
        <v>37900</v>
      </c>
      <c r="I480" s="6">
        <v>938</v>
      </c>
      <c r="J480" s="4">
        <v>253000</v>
      </c>
    </row>
    <row r="481" spans="1:10" x14ac:dyDescent="0.3">
      <c r="A481">
        <v>480</v>
      </c>
      <c r="B481">
        <v>1937</v>
      </c>
      <c r="C481" t="s">
        <v>264</v>
      </c>
      <c r="D481">
        <v>89471</v>
      </c>
      <c r="F481" s="6">
        <v>970</v>
      </c>
      <c r="G481" s="4">
        <v>140000</v>
      </c>
      <c r="I481" s="6">
        <v>939</v>
      </c>
      <c r="J481" s="4">
        <v>239799</v>
      </c>
    </row>
    <row r="482" spans="1:10" x14ac:dyDescent="0.3">
      <c r="A482">
        <v>481</v>
      </c>
      <c r="B482">
        <v>2004</v>
      </c>
      <c r="C482" t="s">
        <v>265</v>
      </c>
      <c r="D482">
        <v>326000</v>
      </c>
      <c r="F482" s="6">
        <v>971</v>
      </c>
      <c r="G482" s="4">
        <v>135000</v>
      </c>
      <c r="I482" s="6">
        <v>941</v>
      </c>
      <c r="J482" s="4">
        <v>150900</v>
      </c>
    </row>
    <row r="483" spans="1:10" x14ac:dyDescent="0.3">
      <c r="A483">
        <v>482</v>
      </c>
      <c r="B483">
        <v>2003</v>
      </c>
      <c r="C483" t="s">
        <v>265</v>
      </c>
      <c r="D483">
        <v>374000</v>
      </c>
      <c r="F483" s="6">
        <v>975</v>
      </c>
      <c r="G483" s="4">
        <v>167500</v>
      </c>
      <c r="I483" s="6">
        <v>942</v>
      </c>
      <c r="J483" s="4">
        <v>214000</v>
      </c>
    </row>
    <row r="484" spans="1:10" x14ac:dyDescent="0.3">
      <c r="A484">
        <v>483</v>
      </c>
      <c r="B484">
        <v>1915</v>
      </c>
      <c r="C484" t="s">
        <v>264</v>
      </c>
      <c r="D484">
        <v>155000</v>
      </c>
      <c r="F484" s="6">
        <v>977</v>
      </c>
      <c r="G484" s="4">
        <v>85500</v>
      </c>
      <c r="I484" s="6">
        <v>943</v>
      </c>
      <c r="J484" s="4">
        <v>150000</v>
      </c>
    </row>
    <row r="485" spans="1:10" x14ac:dyDescent="0.3">
      <c r="A485">
        <v>484</v>
      </c>
      <c r="B485">
        <v>1998</v>
      </c>
      <c r="C485" t="s">
        <v>265</v>
      </c>
      <c r="D485">
        <v>164000</v>
      </c>
      <c r="F485" s="6">
        <v>979</v>
      </c>
      <c r="G485" s="4">
        <v>110000</v>
      </c>
      <c r="I485" s="6">
        <v>948</v>
      </c>
      <c r="J485" s="4">
        <v>270000</v>
      </c>
    </row>
    <row r="486" spans="1:10" x14ac:dyDescent="0.3">
      <c r="A486">
        <v>485</v>
      </c>
      <c r="B486">
        <v>1962</v>
      </c>
      <c r="C486" t="s">
        <v>264</v>
      </c>
      <c r="D486">
        <v>132500</v>
      </c>
      <c r="F486" s="6">
        <v>980</v>
      </c>
      <c r="G486" s="4">
        <v>139000</v>
      </c>
      <c r="I486" s="6">
        <v>949</v>
      </c>
      <c r="J486" s="4">
        <v>192500</v>
      </c>
    </row>
    <row r="487" spans="1:10" x14ac:dyDescent="0.3">
      <c r="A487">
        <v>486</v>
      </c>
      <c r="B487">
        <v>1950</v>
      </c>
      <c r="C487" t="s">
        <v>264</v>
      </c>
      <c r="D487">
        <v>147000</v>
      </c>
      <c r="F487" s="6">
        <v>981</v>
      </c>
      <c r="G487" s="4">
        <v>178400</v>
      </c>
      <c r="I487" s="6">
        <v>955</v>
      </c>
      <c r="J487" s="4">
        <v>127500</v>
      </c>
    </row>
    <row r="488" spans="1:10" x14ac:dyDescent="0.3">
      <c r="A488">
        <v>487</v>
      </c>
      <c r="B488">
        <v>1965</v>
      </c>
      <c r="C488" t="s">
        <v>264</v>
      </c>
      <c r="D488">
        <v>156000</v>
      </c>
      <c r="F488" s="6">
        <v>986</v>
      </c>
      <c r="G488" s="4">
        <v>125000</v>
      </c>
      <c r="I488" s="6">
        <v>957</v>
      </c>
      <c r="J488" s="4">
        <v>124000</v>
      </c>
    </row>
    <row r="489" spans="1:10" x14ac:dyDescent="0.3">
      <c r="A489">
        <v>488</v>
      </c>
      <c r="B489">
        <v>1971</v>
      </c>
      <c r="C489" t="s">
        <v>264</v>
      </c>
      <c r="D489">
        <v>175000</v>
      </c>
      <c r="F489" s="6">
        <v>987</v>
      </c>
      <c r="G489" s="4">
        <v>117000</v>
      </c>
      <c r="I489" s="6">
        <v>959</v>
      </c>
      <c r="J489" s="4">
        <v>185000</v>
      </c>
    </row>
    <row r="490" spans="1:10" x14ac:dyDescent="0.3">
      <c r="A490">
        <v>489</v>
      </c>
      <c r="B490">
        <v>1900</v>
      </c>
      <c r="C490" t="s">
        <v>264</v>
      </c>
      <c r="D490">
        <v>160000</v>
      </c>
      <c r="F490" s="6">
        <v>992</v>
      </c>
      <c r="G490" s="4">
        <v>168000</v>
      </c>
      <c r="I490" s="6">
        <v>960</v>
      </c>
      <c r="J490" s="4">
        <v>155000</v>
      </c>
    </row>
    <row r="491" spans="1:10" x14ac:dyDescent="0.3">
      <c r="A491">
        <v>490</v>
      </c>
      <c r="B491">
        <v>1970</v>
      </c>
      <c r="C491" t="s">
        <v>264</v>
      </c>
      <c r="D491">
        <v>86000</v>
      </c>
      <c r="F491" s="6">
        <v>993</v>
      </c>
      <c r="G491" s="4">
        <v>187000</v>
      </c>
      <c r="I491" s="6">
        <v>962</v>
      </c>
      <c r="J491" s="4">
        <v>272000</v>
      </c>
    </row>
    <row r="492" spans="1:10" x14ac:dyDescent="0.3">
      <c r="A492">
        <v>491</v>
      </c>
      <c r="B492">
        <v>1976</v>
      </c>
      <c r="C492" t="s">
        <v>265</v>
      </c>
      <c r="D492">
        <v>115000</v>
      </c>
      <c r="F492" s="6">
        <v>996</v>
      </c>
      <c r="G492" s="4">
        <v>121600</v>
      </c>
      <c r="I492" s="6">
        <v>963</v>
      </c>
      <c r="J492" s="4">
        <v>155000</v>
      </c>
    </row>
    <row r="493" spans="1:10" x14ac:dyDescent="0.3">
      <c r="A493">
        <v>492</v>
      </c>
      <c r="B493">
        <v>1941</v>
      </c>
      <c r="C493" t="s">
        <v>264</v>
      </c>
      <c r="D493">
        <v>133000</v>
      </c>
      <c r="F493" s="6">
        <v>997</v>
      </c>
      <c r="G493" s="4">
        <v>136500</v>
      </c>
      <c r="I493" s="6">
        <v>964</v>
      </c>
      <c r="J493" s="4">
        <v>239000</v>
      </c>
    </row>
    <row r="494" spans="1:10" x14ac:dyDescent="0.3">
      <c r="A494">
        <v>493</v>
      </c>
      <c r="B494">
        <v>2006</v>
      </c>
      <c r="C494" t="s">
        <v>265</v>
      </c>
      <c r="D494">
        <v>172785</v>
      </c>
      <c r="F494" s="6">
        <v>998</v>
      </c>
      <c r="G494" s="4">
        <v>185000</v>
      </c>
      <c r="I494" s="6">
        <v>965</v>
      </c>
      <c r="J494" s="4">
        <v>214900</v>
      </c>
    </row>
    <row r="495" spans="1:10" x14ac:dyDescent="0.3">
      <c r="A495">
        <v>494</v>
      </c>
      <c r="B495">
        <v>1960</v>
      </c>
      <c r="C495" t="s">
        <v>264</v>
      </c>
      <c r="D495">
        <v>155000</v>
      </c>
      <c r="F495" s="6">
        <v>999</v>
      </c>
      <c r="G495" s="4">
        <v>91000</v>
      </c>
      <c r="I495" s="6">
        <v>966</v>
      </c>
      <c r="J495" s="4">
        <v>178900</v>
      </c>
    </row>
    <row r="496" spans="1:10" x14ac:dyDescent="0.3">
      <c r="A496">
        <v>495</v>
      </c>
      <c r="B496">
        <v>1938</v>
      </c>
      <c r="C496" t="s">
        <v>264</v>
      </c>
      <c r="D496">
        <v>91300</v>
      </c>
      <c r="F496" s="6">
        <v>1001</v>
      </c>
      <c r="G496" s="4">
        <v>82000</v>
      </c>
      <c r="I496" s="6">
        <v>972</v>
      </c>
      <c r="J496" s="4">
        <v>173000</v>
      </c>
    </row>
    <row r="497" spans="1:10" x14ac:dyDescent="0.3">
      <c r="A497">
        <v>496</v>
      </c>
      <c r="B497">
        <v>1920</v>
      </c>
      <c r="C497" t="s">
        <v>264</v>
      </c>
      <c r="D497">
        <v>34900</v>
      </c>
      <c r="F497" s="6">
        <v>1002</v>
      </c>
      <c r="G497" s="4">
        <v>86000</v>
      </c>
      <c r="I497" s="6">
        <v>973</v>
      </c>
      <c r="J497" s="4">
        <v>99500</v>
      </c>
    </row>
    <row r="498" spans="1:10" x14ac:dyDescent="0.3">
      <c r="A498">
        <v>497</v>
      </c>
      <c r="B498">
        <v>1992</v>
      </c>
      <c r="C498" t="s">
        <v>265</v>
      </c>
      <c r="D498">
        <v>430000</v>
      </c>
      <c r="F498" s="6">
        <v>1007</v>
      </c>
      <c r="G498" s="4">
        <v>163500</v>
      </c>
      <c r="I498" s="6">
        <v>974</v>
      </c>
      <c r="J498" s="4">
        <v>182000</v>
      </c>
    </row>
    <row r="499" spans="1:10" x14ac:dyDescent="0.3">
      <c r="A499">
        <v>498</v>
      </c>
      <c r="B499">
        <v>1925</v>
      </c>
      <c r="C499" t="s">
        <v>264</v>
      </c>
      <c r="D499">
        <v>184000</v>
      </c>
      <c r="F499" s="6">
        <v>1008</v>
      </c>
      <c r="G499" s="4">
        <v>88000</v>
      </c>
      <c r="I499" s="6">
        <v>976</v>
      </c>
      <c r="J499" s="4">
        <v>165000</v>
      </c>
    </row>
    <row r="500" spans="1:10" x14ac:dyDescent="0.3">
      <c r="A500">
        <v>499</v>
      </c>
      <c r="B500">
        <v>1967</v>
      </c>
      <c r="C500" t="s">
        <v>264</v>
      </c>
      <c r="D500">
        <v>130000</v>
      </c>
      <c r="F500" s="6">
        <v>1010</v>
      </c>
      <c r="G500" s="4">
        <v>102000</v>
      </c>
      <c r="I500" s="6">
        <v>978</v>
      </c>
      <c r="J500" s="4">
        <v>199900</v>
      </c>
    </row>
    <row r="501" spans="1:10" x14ac:dyDescent="0.3">
      <c r="A501">
        <v>500</v>
      </c>
      <c r="B501">
        <v>1958</v>
      </c>
      <c r="C501" t="s">
        <v>264</v>
      </c>
      <c r="D501">
        <v>120000</v>
      </c>
      <c r="F501" s="6">
        <v>1011</v>
      </c>
      <c r="G501" s="4">
        <v>135000</v>
      </c>
      <c r="I501" s="6">
        <v>982</v>
      </c>
      <c r="J501" s="4">
        <v>336000</v>
      </c>
    </row>
    <row r="502" spans="1:10" x14ac:dyDescent="0.3">
      <c r="A502">
        <v>501</v>
      </c>
      <c r="B502">
        <v>1973</v>
      </c>
      <c r="C502" t="s">
        <v>265</v>
      </c>
      <c r="D502">
        <v>113000</v>
      </c>
      <c r="F502" s="6">
        <v>1012</v>
      </c>
      <c r="G502" s="4">
        <v>100000</v>
      </c>
      <c r="I502" s="6">
        <v>983</v>
      </c>
      <c r="J502" s="4">
        <v>159895</v>
      </c>
    </row>
    <row r="503" spans="1:10" x14ac:dyDescent="0.3">
      <c r="A503">
        <v>502</v>
      </c>
      <c r="B503">
        <v>2005</v>
      </c>
      <c r="C503" t="s">
        <v>265</v>
      </c>
      <c r="D503">
        <v>226700</v>
      </c>
      <c r="F503" s="6">
        <v>1013</v>
      </c>
      <c r="G503" s="4">
        <v>165000</v>
      </c>
      <c r="I503" s="6">
        <v>984</v>
      </c>
      <c r="J503" s="4">
        <v>255900</v>
      </c>
    </row>
    <row r="504" spans="1:10" x14ac:dyDescent="0.3">
      <c r="A504">
        <v>503</v>
      </c>
      <c r="B504">
        <v>1965</v>
      </c>
      <c r="C504" t="s">
        <v>264</v>
      </c>
      <c r="D504">
        <v>140000</v>
      </c>
      <c r="F504" s="6">
        <v>1014</v>
      </c>
      <c r="G504" s="4">
        <v>85000</v>
      </c>
      <c r="I504" s="6">
        <v>985</v>
      </c>
      <c r="J504" s="4">
        <v>126000</v>
      </c>
    </row>
    <row r="505" spans="1:10" x14ac:dyDescent="0.3">
      <c r="A505">
        <v>504</v>
      </c>
      <c r="B505">
        <v>1959</v>
      </c>
      <c r="C505" t="s">
        <v>264</v>
      </c>
      <c r="D505">
        <v>289000</v>
      </c>
      <c r="F505" s="6">
        <v>1015</v>
      </c>
      <c r="G505" s="4">
        <v>119200</v>
      </c>
      <c r="I505" s="6">
        <v>988</v>
      </c>
      <c r="J505" s="4">
        <v>395192</v>
      </c>
    </row>
    <row r="506" spans="1:10" x14ac:dyDescent="0.3">
      <c r="A506">
        <v>505</v>
      </c>
      <c r="B506">
        <v>1974</v>
      </c>
      <c r="C506" t="s">
        <v>265</v>
      </c>
      <c r="D506">
        <v>147000</v>
      </c>
      <c r="F506" s="6">
        <v>1023</v>
      </c>
      <c r="G506" s="4">
        <v>87000</v>
      </c>
      <c r="I506" s="6">
        <v>989</v>
      </c>
      <c r="J506" s="4">
        <v>195000</v>
      </c>
    </row>
    <row r="507" spans="1:10" x14ac:dyDescent="0.3">
      <c r="A507">
        <v>506</v>
      </c>
      <c r="B507">
        <v>1952</v>
      </c>
      <c r="C507" t="s">
        <v>264</v>
      </c>
      <c r="D507">
        <v>124500</v>
      </c>
      <c r="F507" s="6">
        <v>1026</v>
      </c>
      <c r="G507" s="4">
        <v>112500</v>
      </c>
      <c r="I507" s="6">
        <v>990</v>
      </c>
      <c r="J507" s="4">
        <v>197000</v>
      </c>
    </row>
    <row r="508" spans="1:10" x14ac:dyDescent="0.3">
      <c r="A508">
        <v>507</v>
      </c>
      <c r="B508">
        <v>1993</v>
      </c>
      <c r="C508" t="s">
        <v>265</v>
      </c>
      <c r="D508">
        <v>215000</v>
      </c>
      <c r="F508" s="6">
        <v>1027</v>
      </c>
      <c r="G508" s="4">
        <v>167500</v>
      </c>
      <c r="I508" s="6">
        <v>991</v>
      </c>
      <c r="J508" s="4">
        <v>348000</v>
      </c>
    </row>
    <row r="509" spans="1:10" x14ac:dyDescent="0.3">
      <c r="A509">
        <v>508</v>
      </c>
      <c r="B509">
        <v>2009</v>
      </c>
      <c r="C509" t="s">
        <v>265</v>
      </c>
      <c r="D509">
        <v>208300</v>
      </c>
      <c r="F509" s="6">
        <v>1029</v>
      </c>
      <c r="G509" s="4">
        <v>105000</v>
      </c>
      <c r="I509" s="6">
        <v>994</v>
      </c>
      <c r="J509" s="4">
        <v>173900</v>
      </c>
    </row>
    <row r="510" spans="1:10" x14ac:dyDescent="0.3">
      <c r="A510">
        <v>509</v>
      </c>
      <c r="B510">
        <v>1928</v>
      </c>
      <c r="C510" t="s">
        <v>264</v>
      </c>
      <c r="D510">
        <v>161000</v>
      </c>
      <c r="F510" s="6">
        <v>1030</v>
      </c>
      <c r="G510" s="4">
        <v>118000</v>
      </c>
      <c r="I510" s="6">
        <v>995</v>
      </c>
      <c r="J510" s="4">
        <v>337500</v>
      </c>
    </row>
    <row r="511" spans="1:10" x14ac:dyDescent="0.3">
      <c r="A511">
        <v>510</v>
      </c>
      <c r="B511">
        <v>1959</v>
      </c>
      <c r="C511" t="s">
        <v>264</v>
      </c>
      <c r="D511">
        <v>124500</v>
      </c>
      <c r="F511" s="6">
        <v>1031</v>
      </c>
      <c r="G511" s="4">
        <v>160000</v>
      </c>
      <c r="I511" s="6">
        <v>1000</v>
      </c>
      <c r="J511" s="4">
        <v>206000</v>
      </c>
    </row>
    <row r="512" spans="1:10" x14ac:dyDescent="0.3">
      <c r="A512">
        <v>511</v>
      </c>
      <c r="B512">
        <v>1951</v>
      </c>
      <c r="C512" t="s">
        <v>264</v>
      </c>
      <c r="D512">
        <v>164900</v>
      </c>
      <c r="F512" s="6">
        <v>1032</v>
      </c>
      <c r="G512" s="4">
        <v>197000</v>
      </c>
      <c r="I512" s="6">
        <v>1003</v>
      </c>
      <c r="J512" s="4">
        <v>232000</v>
      </c>
    </row>
    <row r="513" spans="1:10" x14ac:dyDescent="0.3">
      <c r="A513">
        <v>512</v>
      </c>
      <c r="B513">
        <v>2005</v>
      </c>
      <c r="C513" t="s">
        <v>265</v>
      </c>
      <c r="D513">
        <v>202665</v>
      </c>
      <c r="F513" s="6">
        <v>1035</v>
      </c>
      <c r="G513" s="4">
        <v>119750</v>
      </c>
      <c r="I513" s="6">
        <v>1004</v>
      </c>
      <c r="J513" s="4">
        <v>136905</v>
      </c>
    </row>
    <row r="514" spans="1:10" x14ac:dyDescent="0.3">
      <c r="A514">
        <v>513</v>
      </c>
      <c r="B514">
        <v>1958</v>
      </c>
      <c r="C514" t="s">
        <v>264</v>
      </c>
      <c r="D514">
        <v>129900</v>
      </c>
      <c r="F514" s="6">
        <v>1036</v>
      </c>
      <c r="G514" s="4">
        <v>84000</v>
      </c>
      <c r="I514" s="6">
        <v>1005</v>
      </c>
      <c r="J514" s="4">
        <v>181000</v>
      </c>
    </row>
    <row r="515" spans="1:10" x14ac:dyDescent="0.3">
      <c r="A515">
        <v>514</v>
      </c>
      <c r="B515">
        <v>1983</v>
      </c>
      <c r="C515" t="s">
        <v>265</v>
      </c>
      <c r="D515">
        <v>134000</v>
      </c>
      <c r="F515" s="6">
        <v>1039</v>
      </c>
      <c r="G515" s="4">
        <v>97000</v>
      </c>
      <c r="I515" s="6">
        <v>1006</v>
      </c>
      <c r="J515" s="4">
        <v>149900</v>
      </c>
    </row>
    <row r="516" spans="1:10" x14ac:dyDescent="0.3">
      <c r="A516">
        <v>515</v>
      </c>
      <c r="B516">
        <v>1926</v>
      </c>
      <c r="C516" t="s">
        <v>264</v>
      </c>
      <c r="D516">
        <v>96500</v>
      </c>
      <c r="F516" s="6">
        <v>1040</v>
      </c>
      <c r="G516" s="4">
        <v>80000</v>
      </c>
      <c r="I516" s="6">
        <v>1009</v>
      </c>
      <c r="J516" s="4">
        <v>240000</v>
      </c>
    </row>
    <row r="517" spans="1:10" x14ac:dyDescent="0.3">
      <c r="A517">
        <v>516</v>
      </c>
      <c r="B517">
        <v>2009</v>
      </c>
      <c r="C517" t="s">
        <v>265</v>
      </c>
      <c r="D517">
        <v>402861</v>
      </c>
      <c r="F517" s="6">
        <v>1041</v>
      </c>
      <c r="G517" s="4">
        <v>155000</v>
      </c>
      <c r="I517" s="6">
        <v>1016</v>
      </c>
      <c r="J517" s="4">
        <v>227000</v>
      </c>
    </row>
    <row r="518" spans="1:10" x14ac:dyDescent="0.3">
      <c r="A518">
        <v>517</v>
      </c>
      <c r="B518">
        <v>1972</v>
      </c>
      <c r="C518" t="s">
        <v>264</v>
      </c>
      <c r="D518">
        <v>158000</v>
      </c>
      <c r="F518" s="6">
        <v>1042</v>
      </c>
      <c r="G518" s="4">
        <v>173000</v>
      </c>
      <c r="I518" s="6">
        <v>1017</v>
      </c>
      <c r="J518" s="4">
        <v>203000</v>
      </c>
    </row>
    <row r="519" spans="1:10" x14ac:dyDescent="0.3">
      <c r="A519">
        <v>518</v>
      </c>
      <c r="B519">
        <v>1996</v>
      </c>
      <c r="C519" t="s">
        <v>265</v>
      </c>
      <c r="D519">
        <v>265000</v>
      </c>
      <c r="F519" s="6">
        <v>1046</v>
      </c>
      <c r="G519" s="4">
        <v>139600</v>
      </c>
      <c r="I519" s="6">
        <v>1018</v>
      </c>
      <c r="J519" s="4">
        <v>187500</v>
      </c>
    </row>
    <row r="520" spans="1:10" x14ac:dyDescent="0.3">
      <c r="A520">
        <v>519</v>
      </c>
      <c r="B520">
        <v>1998</v>
      </c>
      <c r="C520" t="s">
        <v>265</v>
      </c>
      <c r="D520">
        <v>211000</v>
      </c>
      <c r="F520" s="6">
        <v>1049</v>
      </c>
      <c r="G520" s="4">
        <v>115000</v>
      </c>
      <c r="I520" s="6">
        <v>1019</v>
      </c>
      <c r="J520" s="4">
        <v>160000</v>
      </c>
    </row>
    <row r="521" spans="1:10" x14ac:dyDescent="0.3">
      <c r="A521">
        <v>520</v>
      </c>
      <c r="B521">
        <v>1926</v>
      </c>
      <c r="C521" t="s">
        <v>264</v>
      </c>
      <c r="D521">
        <v>234000</v>
      </c>
      <c r="F521" s="6">
        <v>1050</v>
      </c>
      <c r="G521" s="4">
        <v>84900</v>
      </c>
      <c r="I521" s="6">
        <v>1020</v>
      </c>
      <c r="J521" s="4">
        <v>213490</v>
      </c>
    </row>
    <row r="522" spans="1:10" x14ac:dyDescent="0.3">
      <c r="A522">
        <v>521</v>
      </c>
      <c r="B522">
        <v>1900</v>
      </c>
      <c r="C522" t="s">
        <v>264</v>
      </c>
      <c r="D522">
        <v>106250</v>
      </c>
      <c r="F522" s="6">
        <v>1053</v>
      </c>
      <c r="G522" s="4">
        <v>165000</v>
      </c>
      <c r="I522" s="6">
        <v>1021</v>
      </c>
      <c r="J522" s="4">
        <v>176000</v>
      </c>
    </row>
    <row r="523" spans="1:10" x14ac:dyDescent="0.3">
      <c r="A523">
        <v>522</v>
      </c>
      <c r="B523">
        <v>1957</v>
      </c>
      <c r="C523" t="s">
        <v>264</v>
      </c>
      <c r="D523">
        <v>150000</v>
      </c>
      <c r="F523" s="6">
        <v>1054</v>
      </c>
      <c r="G523" s="4">
        <v>144500</v>
      </c>
      <c r="I523" s="6">
        <v>1022</v>
      </c>
      <c r="J523" s="4">
        <v>194000</v>
      </c>
    </row>
    <row r="524" spans="1:10" x14ac:dyDescent="0.3">
      <c r="A524">
        <v>523</v>
      </c>
      <c r="B524">
        <v>1947</v>
      </c>
      <c r="C524" t="s">
        <v>264</v>
      </c>
      <c r="D524">
        <v>159000</v>
      </c>
      <c r="F524" s="6">
        <v>1060</v>
      </c>
      <c r="G524" s="4">
        <v>220000</v>
      </c>
      <c r="I524" s="6">
        <v>1024</v>
      </c>
      <c r="J524" s="4">
        <v>191000</v>
      </c>
    </row>
    <row r="525" spans="1:10" x14ac:dyDescent="0.3">
      <c r="A525">
        <v>524</v>
      </c>
      <c r="B525">
        <v>2007</v>
      </c>
      <c r="C525" t="s">
        <v>265</v>
      </c>
      <c r="D525">
        <v>184750</v>
      </c>
      <c r="F525" s="6">
        <v>1062</v>
      </c>
      <c r="G525" s="4">
        <v>81000</v>
      </c>
      <c r="I525" s="6">
        <v>1025</v>
      </c>
      <c r="J525" s="4">
        <v>287000</v>
      </c>
    </row>
    <row r="526" spans="1:10" x14ac:dyDescent="0.3">
      <c r="A526">
        <v>525</v>
      </c>
      <c r="B526">
        <v>1996</v>
      </c>
      <c r="C526" t="s">
        <v>265</v>
      </c>
      <c r="D526">
        <v>315750</v>
      </c>
      <c r="F526" s="6">
        <v>1063</v>
      </c>
      <c r="G526" s="4">
        <v>90000</v>
      </c>
      <c r="I526" s="6">
        <v>1028</v>
      </c>
      <c r="J526" s="4">
        <v>293077</v>
      </c>
    </row>
    <row r="527" spans="1:10" x14ac:dyDescent="0.3">
      <c r="A527">
        <v>526</v>
      </c>
      <c r="B527">
        <v>2005</v>
      </c>
      <c r="C527" t="s">
        <v>265</v>
      </c>
      <c r="D527">
        <v>176000</v>
      </c>
      <c r="F527" s="6">
        <v>1064</v>
      </c>
      <c r="G527" s="4">
        <v>110500</v>
      </c>
      <c r="I527" s="6">
        <v>1033</v>
      </c>
      <c r="J527" s="4">
        <v>310000</v>
      </c>
    </row>
    <row r="528" spans="1:10" x14ac:dyDescent="0.3">
      <c r="A528">
        <v>527</v>
      </c>
      <c r="B528">
        <v>1956</v>
      </c>
      <c r="C528" t="s">
        <v>264</v>
      </c>
      <c r="D528">
        <v>132000</v>
      </c>
      <c r="F528" s="6">
        <v>1065</v>
      </c>
      <c r="G528" s="4">
        <v>154000</v>
      </c>
      <c r="I528" s="6">
        <v>1034</v>
      </c>
      <c r="J528" s="4">
        <v>230000</v>
      </c>
    </row>
    <row r="529" spans="1:10" x14ac:dyDescent="0.3">
      <c r="A529">
        <v>528</v>
      </c>
      <c r="B529">
        <v>2008</v>
      </c>
      <c r="C529" t="s">
        <v>265</v>
      </c>
      <c r="D529">
        <v>446261</v>
      </c>
      <c r="F529" s="6">
        <v>1068</v>
      </c>
      <c r="G529" s="4">
        <v>167900</v>
      </c>
      <c r="I529" s="6">
        <v>1037</v>
      </c>
      <c r="J529" s="4">
        <v>315500</v>
      </c>
    </row>
    <row r="530" spans="1:10" x14ac:dyDescent="0.3">
      <c r="A530">
        <v>529</v>
      </c>
      <c r="B530">
        <v>1920</v>
      </c>
      <c r="C530" t="s">
        <v>264</v>
      </c>
      <c r="D530">
        <v>86000</v>
      </c>
      <c r="F530" s="6">
        <v>1070</v>
      </c>
      <c r="G530" s="4">
        <v>135000</v>
      </c>
      <c r="I530" s="6">
        <v>1038</v>
      </c>
      <c r="J530" s="4">
        <v>287000</v>
      </c>
    </row>
    <row r="531" spans="1:10" x14ac:dyDescent="0.3">
      <c r="A531">
        <v>530</v>
      </c>
      <c r="B531">
        <v>1957</v>
      </c>
      <c r="C531" t="s">
        <v>264</v>
      </c>
      <c r="D531">
        <v>200624</v>
      </c>
      <c r="F531" s="6">
        <v>1071</v>
      </c>
      <c r="G531" s="4">
        <v>135000</v>
      </c>
      <c r="I531" s="6">
        <v>1043</v>
      </c>
      <c r="J531" s="4">
        <v>196000</v>
      </c>
    </row>
    <row r="532" spans="1:10" x14ac:dyDescent="0.3">
      <c r="A532">
        <v>531</v>
      </c>
      <c r="B532">
        <v>1988</v>
      </c>
      <c r="C532" t="s">
        <v>265</v>
      </c>
      <c r="D532">
        <v>175000</v>
      </c>
      <c r="F532" s="6">
        <v>1072</v>
      </c>
      <c r="G532" s="4">
        <v>154000</v>
      </c>
      <c r="I532" s="6">
        <v>1044</v>
      </c>
      <c r="J532" s="4">
        <v>262280</v>
      </c>
    </row>
    <row r="533" spans="1:10" x14ac:dyDescent="0.3">
      <c r="A533">
        <v>532</v>
      </c>
      <c r="B533">
        <v>1920</v>
      </c>
      <c r="C533" t="s">
        <v>264</v>
      </c>
      <c r="D533">
        <v>128000</v>
      </c>
      <c r="F533" s="6">
        <v>1073</v>
      </c>
      <c r="G533" s="4">
        <v>91500</v>
      </c>
      <c r="I533" s="6">
        <v>1045</v>
      </c>
      <c r="J533" s="4">
        <v>278000</v>
      </c>
    </row>
    <row r="534" spans="1:10" x14ac:dyDescent="0.3">
      <c r="A534">
        <v>533</v>
      </c>
      <c r="B534">
        <v>1955</v>
      </c>
      <c r="C534" t="s">
        <v>264</v>
      </c>
      <c r="D534">
        <v>107500</v>
      </c>
      <c r="F534" s="6">
        <v>1076</v>
      </c>
      <c r="G534" s="4">
        <v>219500</v>
      </c>
      <c r="I534" s="6">
        <v>1047</v>
      </c>
      <c r="J534" s="4">
        <v>556581</v>
      </c>
    </row>
    <row r="535" spans="1:10" x14ac:dyDescent="0.3">
      <c r="A535">
        <v>534</v>
      </c>
      <c r="B535">
        <v>1946</v>
      </c>
      <c r="C535" t="s">
        <v>264</v>
      </c>
      <c r="D535">
        <v>39300</v>
      </c>
      <c r="F535" s="6">
        <v>1077</v>
      </c>
      <c r="G535" s="4">
        <v>170000</v>
      </c>
      <c r="I535" s="6">
        <v>1048</v>
      </c>
      <c r="J535" s="4">
        <v>145000</v>
      </c>
    </row>
    <row r="536" spans="1:10" x14ac:dyDescent="0.3">
      <c r="A536">
        <v>535</v>
      </c>
      <c r="B536">
        <v>2004</v>
      </c>
      <c r="C536" t="s">
        <v>265</v>
      </c>
      <c r="D536">
        <v>178000</v>
      </c>
      <c r="F536" s="6">
        <v>1078</v>
      </c>
      <c r="G536" s="4">
        <v>138800</v>
      </c>
      <c r="I536" s="6">
        <v>1051</v>
      </c>
      <c r="J536" s="4">
        <v>176485</v>
      </c>
    </row>
    <row r="537" spans="1:10" x14ac:dyDescent="0.3">
      <c r="A537">
        <v>536</v>
      </c>
      <c r="B537">
        <v>1910</v>
      </c>
      <c r="C537" t="s">
        <v>264</v>
      </c>
      <c r="D537">
        <v>107500</v>
      </c>
      <c r="F537" s="6">
        <v>1081</v>
      </c>
      <c r="G537" s="4">
        <v>145000</v>
      </c>
      <c r="I537" s="6">
        <v>1052</v>
      </c>
      <c r="J537" s="4">
        <v>200141</v>
      </c>
    </row>
    <row r="538" spans="1:10" x14ac:dyDescent="0.3">
      <c r="A538">
        <v>537</v>
      </c>
      <c r="B538">
        <v>1998</v>
      </c>
      <c r="C538" t="s">
        <v>265</v>
      </c>
      <c r="D538">
        <v>188000</v>
      </c>
      <c r="F538" s="6">
        <v>1082</v>
      </c>
      <c r="G538" s="4">
        <v>133000</v>
      </c>
      <c r="I538" s="6">
        <v>1055</v>
      </c>
      <c r="J538" s="4">
        <v>255000</v>
      </c>
    </row>
    <row r="539" spans="1:10" x14ac:dyDescent="0.3">
      <c r="A539">
        <v>538</v>
      </c>
      <c r="B539">
        <v>1972</v>
      </c>
      <c r="C539" t="s">
        <v>264</v>
      </c>
      <c r="D539">
        <v>111250</v>
      </c>
      <c r="F539" s="6">
        <v>1084</v>
      </c>
      <c r="G539" s="4">
        <v>160000</v>
      </c>
      <c r="I539" s="6">
        <v>1056</v>
      </c>
      <c r="J539" s="4">
        <v>180000</v>
      </c>
    </row>
    <row r="540" spans="1:10" x14ac:dyDescent="0.3">
      <c r="A540">
        <v>539</v>
      </c>
      <c r="B540">
        <v>1968</v>
      </c>
      <c r="C540" t="s">
        <v>264</v>
      </c>
      <c r="D540">
        <v>158000</v>
      </c>
      <c r="F540" s="6">
        <v>1091</v>
      </c>
      <c r="G540" s="4">
        <v>92900</v>
      </c>
      <c r="I540" s="6">
        <v>1057</v>
      </c>
      <c r="J540" s="4">
        <v>185850</v>
      </c>
    </row>
    <row r="541" spans="1:10" x14ac:dyDescent="0.3">
      <c r="A541">
        <v>540</v>
      </c>
      <c r="B541">
        <v>2001</v>
      </c>
      <c r="C541" t="s">
        <v>265</v>
      </c>
      <c r="D541">
        <v>272000</v>
      </c>
      <c r="F541" s="6">
        <v>1093</v>
      </c>
      <c r="G541" s="4">
        <v>136500</v>
      </c>
      <c r="I541" s="6">
        <v>1058</v>
      </c>
      <c r="J541" s="4">
        <v>248000</v>
      </c>
    </row>
    <row r="542" spans="1:10" x14ac:dyDescent="0.3">
      <c r="A542">
        <v>541</v>
      </c>
      <c r="B542">
        <v>2006</v>
      </c>
      <c r="C542" t="s">
        <v>265</v>
      </c>
      <c r="D542">
        <v>315000</v>
      </c>
      <c r="F542" s="6">
        <v>1094</v>
      </c>
      <c r="G542" s="4">
        <v>146000</v>
      </c>
      <c r="I542" s="6">
        <v>1059</v>
      </c>
      <c r="J542" s="4">
        <v>335000</v>
      </c>
    </row>
    <row r="543" spans="1:10" x14ac:dyDescent="0.3">
      <c r="A543">
        <v>542</v>
      </c>
      <c r="B543">
        <v>2000</v>
      </c>
      <c r="C543" t="s">
        <v>265</v>
      </c>
      <c r="D543">
        <v>248000</v>
      </c>
      <c r="F543" s="6">
        <v>1095</v>
      </c>
      <c r="G543" s="4">
        <v>129000</v>
      </c>
      <c r="I543" s="6">
        <v>1061</v>
      </c>
      <c r="J543" s="4">
        <v>213500</v>
      </c>
    </row>
    <row r="544" spans="1:10" x14ac:dyDescent="0.3">
      <c r="A544">
        <v>543</v>
      </c>
      <c r="B544">
        <v>1998</v>
      </c>
      <c r="C544" t="s">
        <v>265</v>
      </c>
      <c r="D544">
        <v>213250</v>
      </c>
      <c r="F544" s="6">
        <v>1097</v>
      </c>
      <c r="G544" s="4">
        <v>127000</v>
      </c>
      <c r="I544" s="6">
        <v>1066</v>
      </c>
      <c r="J544" s="4">
        <v>328000</v>
      </c>
    </row>
    <row r="545" spans="1:10" x14ac:dyDescent="0.3">
      <c r="A545">
        <v>544</v>
      </c>
      <c r="B545">
        <v>1998</v>
      </c>
      <c r="C545" t="s">
        <v>265</v>
      </c>
      <c r="D545">
        <v>133000</v>
      </c>
      <c r="F545" s="6">
        <v>1099</v>
      </c>
      <c r="G545" s="4">
        <v>128000</v>
      </c>
      <c r="I545" s="6">
        <v>1067</v>
      </c>
      <c r="J545" s="4">
        <v>178000</v>
      </c>
    </row>
    <row r="546" spans="1:10" x14ac:dyDescent="0.3">
      <c r="A546">
        <v>545</v>
      </c>
      <c r="B546">
        <v>2006</v>
      </c>
      <c r="C546" t="s">
        <v>265</v>
      </c>
      <c r="D546">
        <v>179665</v>
      </c>
      <c r="F546" s="6">
        <v>1101</v>
      </c>
      <c r="G546" s="4">
        <v>60000</v>
      </c>
      <c r="I546" s="6">
        <v>1069</v>
      </c>
      <c r="J546" s="4">
        <v>151400</v>
      </c>
    </row>
    <row r="547" spans="1:10" x14ac:dyDescent="0.3">
      <c r="A547">
        <v>546</v>
      </c>
      <c r="B547">
        <v>1988</v>
      </c>
      <c r="C547" t="s">
        <v>265</v>
      </c>
      <c r="D547">
        <v>229000</v>
      </c>
      <c r="F547" s="6">
        <v>1102</v>
      </c>
      <c r="G547" s="4">
        <v>119500</v>
      </c>
      <c r="I547" s="6">
        <v>1074</v>
      </c>
      <c r="J547" s="4">
        <v>159500</v>
      </c>
    </row>
    <row r="548" spans="1:10" x14ac:dyDescent="0.3">
      <c r="A548">
        <v>547</v>
      </c>
      <c r="B548">
        <v>1923</v>
      </c>
      <c r="C548" t="s">
        <v>264</v>
      </c>
      <c r="D548">
        <v>210000</v>
      </c>
      <c r="F548" s="6">
        <v>1103</v>
      </c>
      <c r="G548" s="4">
        <v>135000</v>
      </c>
      <c r="I548" s="6">
        <v>1075</v>
      </c>
      <c r="J548" s="4">
        <v>194000</v>
      </c>
    </row>
    <row r="549" spans="1:10" x14ac:dyDescent="0.3">
      <c r="A549">
        <v>548</v>
      </c>
      <c r="B549">
        <v>1970</v>
      </c>
      <c r="C549" t="s">
        <v>264</v>
      </c>
      <c r="D549">
        <v>129500</v>
      </c>
      <c r="F549" s="6">
        <v>1104</v>
      </c>
      <c r="G549" s="4">
        <v>159500</v>
      </c>
      <c r="I549" s="6">
        <v>1079</v>
      </c>
      <c r="J549" s="4">
        <v>155900</v>
      </c>
    </row>
    <row r="550" spans="1:10" x14ac:dyDescent="0.3">
      <c r="A550">
        <v>549</v>
      </c>
      <c r="B550">
        <v>1955</v>
      </c>
      <c r="C550" t="s">
        <v>264</v>
      </c>
      <c r="D550">
        <v>125000</v>
      </c>
      <c r="F550" s="6">
        <v>1105</v>
      </c>
      <c r="G550" s="4">
        <v>106000</v>
      </c>
      <c r="I550" s="6">
        <v>1080</v>
      </c>
      <c r="J550" s="4">
        <v>126000</v>
      </c>
    </row>
    <row r="551" spans="1:10" x14ac:dyDescent="0.3">
      <c r="A551">
        <v>550</v>
      </c>
      <c r="B551">
        <v>2003</v>
      </c>
      <c r="C551" t="s">
        <v>265</v>
      </c>
      <c r="D551">
        <v>263000</v>
      </c>
      <c r="F551" s="6">
        <v>1113</v>
      </c>
      <c r="G551" s="4">
        <v>129900</v>
      </c>
      <c r="I551" s="6">
        <v>1083</v>
      </c>
      <c r="J551" s="4">
        <v>192000</v>
      </c>
    </row>
    <row r="552" spans="1:10" x14ac:dyDescent="0.3">
      <c r="A552">
        <v>551</v>
      </c>
      <c r="B552">
        <v>1977</v>
      </c>
      <c r="C552" t="s">
        <v>265</v>
      </c>
      <c r="D552">
        <v>140000</v>
      </c>
      <c r="F552" s="6">
        <v>1114</v>
      </c>
      <c r="G552" s="4">
        <v>134500</v>
      </c>
      <c r="I552" s="6">
        <v>1085</v>
      </c>
      <c r="J552" s="4">
        <v>187500</v>
      </c>
    </row>
    <row r="553" spans="1:10" x14ac:dyDescent="0.3">
      <c r="A553">
        <v>552</v>
      </c>
      <c r="B553">
        <v>1957</v>
      </c>
      <c r="C553" t="s">
        <v>264</v>
      </c>
      <c r="D553">
        <v>112500</v>
      </c>
      <c r="F553" s="6">
        <v>1115</v>
      </c>
      <c r="G553" s="4">
        <v>117000</v>
      </c>
      <c r="I553" s="6">
        <v>1086</v>
      </c>
      <c r="J553" s="4">
        <v>147000</v>
      </c>
    </row>
    <row r="554" spans="1:10" x14ac:dyDescent="0.3">
      <c r="A554">
        <v>553</v>
      </c>
      <c r="B554">
        <v>2006</v>
      </c>
      <c r="C554" t="s">
        <v>265</v>
      </c>
      <c r="D554">
        <v>255500</v>
      </c>
      <c r="F554" s="6">
        <v>1118</v>
      </c>
      <c r="G554" s="4">
        <v>130000</v>
      </c>
      <c r="I554" s="6">
        <v>1087</v>
      </c>
      <c r="J554" s="4">
        <v>83500</v>
      </c>
    </row>
    <row r="555" spans="1:10" x14ac:dyDescent="0.3">
      <c r="A555">
        <v>554</v>
      </c>
      <c r="B555">
        <v>1949</v>
      </c>
      <c r="C555" t="s">
        <v>264</v>
      </c>
      <c r="D555">
        <v>108000</v>
      </c>
      <c r="F555" s="6">
        <v>1119</v>
      </c>
      <c r="G555" s="4">
        <v>140000</v>
      </c>
      <c r="I555" s="6">
        <v>1088</v>
      </c>
      <c r="J555" s="4">
        <v>252000</v>
      </c>
    </row>
    <row r="556" spans="1:10" x14ac:dyDescent="0.3">
      <c r="A556">
        <v>555</v>
      </c>
      <c r="B556">
        <v>2003</v>
      </c>
      <c r="C556" t="s">
        <v>265</v>
      </c>
      <c r="D556">
        <v>284000</v>
      </c>
      <c r="F556" s="6">
        <v>1120</v>
      </c>
      <c r="G556" s="4">
        <v>133700</v>
      </c>
      <c r="I556" s="6">
        <v>1089</v>
      </c>
      <c r="J556" s="4">
        <v>137500</v>
      </c>
    </row>
    <row r="557" spans="1:10" x14ac:dyDescent="0.3">
      <c r="A557">
        <v>556</v>
      </c>
      <c r="B557">
        <v>1922</v>
      </c>
      <c r="C557" t="s">
        <v>264</v>
      </c>
      <c r="D557">
        <v>113000</v>
      </c>
      <c r="F557" s="6">
        <v>1121</v>
      </c>
      <c r="G557" s="4">
        <v>118400</v>
      </c>
      <c r="I557" s="6">
        <v>1090</v>
      </c>
      <c r="J557" s="4">
        <v>197000</v>
      </c>
    </row>
    <row r="558" spans="1:10" x14ac:dyDescent="0.3">
      <c r="A558">
        <v>557</v>
      </c>
      <c r="B558">
        <v>1957</v>
      </c>
      <c r="C558" t="s">
        <v>264</v>
      </c>
      <c r="D558">
        <v>141000</v>
      </c>
      <c r="F558" s="6">
        <v>1123</v>
      </c>
      <c r="G558" s="4">
        <v>112000</v>
      </c>
      <c r="I558" s="6">
        <v>1092</v>
      </c>
      <c r="J558" s="4">
        <v>160000</v>
      </c>
    </row>
    <row r="559" spans="1:10" x14ac:dyDescent="0.3">
      <c r="A559">
        <v>558</v>
      </c>
      <c r="B559">
        <v>1920</v>
      </c>
      <c r="C559" t="s">
        <v>264</v>
      </c>
      <c r="D559">
        <v>108000</v>
      </c>
      <c r="F559" s="6">
        <v>1124</v>
      </c>
      <c r="G559" s="4">
        <v>118000</v>
      </c>
      <c r="I559" s="6">
        <v>1096</v>
      </c>
      <c r="J559" s="4">
        <v>176432</v>
      </c>
    </row>
    <row r="560" spans="1:10" x14ac:dyDescent="0.3">
      <c r="A560">
        <v>559</v>
      </c>
      <c r="B560">
        <v>1996</v>
      </c>
      <c r="C560" t="s">
        <v>265</v>
      </c>
      <c r="D560">
        <v>175000</v>
      </c>
      <c r="F560" s="6">
        <v>1126</v>
      </c>
      <c r="G560" s="4">
        <v>115000</v>
      </c>
      <c r="I560" s="6">
        <v>1098</v>
      </c>
      <c r="J560" s="4">
        <v>170000</v>
      </c>
    </row>
    <row r="561" spans="1:10" x14ac:dyDescent="0.3">
      <c r="A561">
        <v>560</v>
      </c>
      <c r="B561">
        <v>2003</v>
      </c>
      <c r="C561" t="s">
        <v>265</v>
      </c>
      <c r="D561">
        <v>234000</v>
      </c>
      <c r="F561" s="6">
        <v>1131</v>
      </c>
      <c r="G561" s="4">
        <v>135000</v>
      </c>
      <c r="I561" s="6">
        <v>1100</v>
      </c>
      <c r="J561" s="4">
        <v>157000</v>
      </c>
    </row>
    <row r="562" spans="1:10" x14ac:dyDescent="0.3">
      <c r="A562">
        <v>561</v>
      </c>
      <c r="B562">
        <v>1957</v>
      </c>
      <c r="C562" t="s">
        <v>264</v>
      </c>
      <c r="D562">
        <v>121500</v>
      </c>
      <c r="F562" s="6">
        <v>1133</v>
      </c>
      <c r="G562" s="4">
        <v>117500</v>
      </c>
      <c r="I562" s="6">
        <v>1106</v>
      </c>
      <c r="J562" s="4">
        <v>325000</v>
      </c>
    </row>
    <row r="563" spans="1:10" x14ac:dyDescent="0.3">
      <c r="A563">
        <v>562</v>
      </c>
      <c r="B563">
        <v>1974</v>
      </c>
      <c r="C563" t="s">
        <v>265</v>
      </c>
      <c r="D563">
        <v>170000</v>
      </c>
      <c r="F563" s="6">
        <v>1136</v>
      </c>
      <c r="G563" s="4">
        <v>102000</v>
      </c>
      <c r="I563" s="6">
        <v>1107</v>
      </c>
      <c r="J563" s="4">
        <v>179900</v>
      </c>
    </row>
    <row r="564" spans="1:10" x14ac:dyDescent="0.3">
      <c r="A564">
        <v>563</v>
      </c>
      <c r="B564">
        <v>1940</v>
      </c>
      <c r="C564" t="s">
        <v>264</v>
      </c>
      <c r="D564">
        <v>108000</v>
      </c>
      <c r="F564" s="6">
        <v>1137</v>
      </c>
      <c r="G564" s="4">
        <v>119000</v>
      </c>
      <c r="I564" s="6">
        <v>1108</v>
      </c>
      <c r="J564" s="4">
        <v>274725</v>
      </c>
    </row>
    <row r="565" spans="1:10" x14ac:dyDescent="0.3">
      <c r="A565">
        <v>564</v>
      </c>
      <c r="B565">
        <v>1918</v>
      </c>
      <c r="C565" t="s">
        <v>264</v>
      </c>
      <c r="D565">
        <v>185000</v>
      </c>
      <c r="F565" s="6">
        <v>1138</v>
      </c>
      <c r="G565" s="4">
        <v>94000</v>
      </c>
      <c r="I565" s="6">
        <v>1109</v>
      </c>
      <c r="J565" s="4">
        <v>181000</v>
      </c>
    </row>
    <row r="566" spans="1:10" x14ac:dyDescent="0.3">
      <c r="A566">
        <v>565</v>
      </c>
      <c r="B566">
        <v>1992</v>
      </c>
      <c r="C566" t="s">
        <v>265</v>
      </c>
      <c r="D566">
        <v>268000</v>
      </c>
      <c r="F566" s="6">
        <v>1140</v>
      </c>
      <c r="G566" s="4">
        <v>144000</v>
      </c>
      <c r="I566" s="6">
        <v>1110</v>
      </c>
      <c r="J566" s="4">
        <v>280000</v>
      </c>
    </row>
    <row r="567" spans="1:10" x14ac:dyDescent="0.3">
      <c r="A567">
        <v>566</v>
      </c>
      <c r="B567">
        <v>1915</v>
      </c>
      <c r="C567" t="s">
        <v>264</v>
      </c>
      <c r="D567">
        <v>128000</v>
      </c>
      <c r="F567" s="6">
        <v>1141</v>
      </c>
      <c r="G567" s="4">
        <v>139000</v>
      </c>
      <c r="I567" s="6">
        <v>1111</v>
      </c>
      <c r="J567" s="4">
        <v>188000</v>
      </c>
    </row>
    <row r="568" spans="1:10" x14ac:dyDescent="0.3">
      <c r="A568">
        <v>567</v>
      </c>
      <c r="B568">
        <v>2005</v>
      </c>
      <c r="C568" t="s">
        <v>265</v>
      </c>
      <c r="D568">
        <v>325000</v>
      </c>
      <c r="F568" s="6">
        <v>1144</v>
      </c>
      <c r="G568" s="4">
        <v>80000</v>
      </c>
      <c r="I568" s="6">
        <v>1112</v>
      </c>
      <c r="J568" s="4">
        <v>205000</v>
      </c>
    </row>
    <row r="569" spans="1:10" x14ac:dyDescent="0.3">
      <c r="A569">
        <v>568</v>
      </c>
      <c r="B569">
        <v>2004</v>
      </c>
      <c r="C569" t="s">
        <v>265</v>
      </c>
      <c r="D569">
        <v>214000</v>
      </c>
      <c r="F569" s="6">
        <v>1145</v>
      </c>
      <c r="G569" s="4">
        <v>80000</v>
      </c>
      <c r="I569" s="6">
        <v>1116</v>
      </c>
      <c r="J569" s="4">
        <v>318000</v>
      </c>
    </row>
    <row r="570" spans="1:10" x14ac:dyDescent="0.3">
      <c r="A570">
        <v>569</v>
      </c>
      <c r="B570">
        <v>1983</v>
      </c>
      <c r="C570" t="s">
        <v>265</v>
      </c>
      <c r="D570">
        <v>316600</v>
      </c>
      <c r="F570" s="6">
        <v>1146</v>
      </c>
      <c r="G570" s="4">
        <v>149000</v>
      </c>
      <c r="I570" s="6">
        <v>1117</v>
      </c>
      <c r="J570" s="4">
        <v>184100</v>
      </c>
    </row>
    <row r="571" spans="1:10" x14ac:dyDescent="0.3">
      <c r="A571">
        <v>570</v>
      </c>
      <c r="B571">
        <v>1979</v>
      </c>
      <c r="C571" t="s">
        <v>265</v>
      </c>
      <c r="D571">
        <v>135960</v>
      </c>
      <c r="F571" s="6">
        <v>1148</v>
      </c>
      <c r="G571" s="4">
        <v>174500</v>
      </c>
      <c r="I571" s="6">
        <v>1122</v>
      </c>
      <c r="J571" s="4">
        <v>212900</v>
      </c>
    </row>
    <row r="572" spans="1:10" x14ac:dyDescent="0.3">
      <c r="A572">
        <v>571</v>
      </c>
      <c r="B572">
        <v>1965</v>
      </c>
      <c r="C572" t="s">
        <v>264</v>
      </c>
      <c r="D572">
        <v>142600</v>
      </c>
      <c r="F572" s="6">
        <v>1149</v>
      </c>
      <c r="G572" s="4">
        <v>116900</v>
      </c>
      <c r="I572" s="6">
        <v>1125</v>
      </c>
      <c r="J572" s="4">
        <v>163900</v>
      </c>
    </row>
    <row r="573" spans="1:10" x14ac:dyDescent="0.3">
      <c r="A573">
        <v>572</v>
      </c>
      <c r="B573">
        <v>1959</v>
      </c>
      <c r="C573" t="s">
        <v>264</v>
      </c>
      <c r="D573">
        <v>120000</v>
      </c>
      <c r="F573" s="6">
        <v>1150</v>
      </c>
      <c r="G573" s="4">
        <v>143000</v>
      </c>
      <c r="I573" s="6">
        <v>1127</v>
      </c>
      <c r="J573" s="4">
        <v>174000</v>
      </c>
    </row>
    <row r="574" spans="1:10" x14ac:dyDescent="0.3">
      <c r="A574">
        <v>573</v>
      </c>
      <c r="B574">
        <v>2009</v>
      </c>
      <c r="C574" t="s">
        <v>265</v>
      </c>
      <c r="D574">
        <v>224500</v>
      </c>
      <c r="F574" s="6">
        <v>1151</v>
      </c>
      <c r="G574" s="4">
        <v>124000</v>
      </c>
      <c r="I574" s="6">
        <v>1128</v>
      </c>
      <c r="J574" s="4">
        <v>259000</v>
      </c>
    </row>
    <row r="575" spans="1:10" x14ac:dyDescent="0.3">
      <c r="A575">
        <v>574</v>
      </c>
      <c r="B575">
        <v>2000</v>
      </c>
      <c r="C575" t="s">
        <v>265</v>
      </c>
      <c r="D575">
        <v>170000</v>
      </c>
      <c r="F575" s="6">
        <v>1152</v>
      </c>
      <c r="G575" s="4">
        <v>149900</v>
      </c>
      <c r="I575" s="6">
        <v>1129</v>
      </c>
      <c r="J575" s="4">
        <v>215000</v>
      </c>
    </row>
    <row r="576" spans="1:10" x14ac:dyDescent="0.3">
      <c r="A576">
        <v>575</v>
      </c>
      <c r="B576">
        <v>1971</v>
      </c>
      <c r="C576" t="s">
        <v>264</v>
      </c>
      <c r="D576">
        <v>139000</v>
      </c>
      <c r="F576" s="6">
        <v>1153</v>
      </c>
      <c r="G576" s="4">
        <v>230000</v>
      </c>
      <c r="I576" s="6">
        <v>1130</v>
      </c>
      <c r="J576" s="4">
        <v>140000</v>
      </c>
    </row>
    <row r="577" spans="1:10" x14ac:dyDescent="0.3">
      <c r="A577">
        <v>576</v>
      </c>
      <c r="B577">
        <v>1947</v>
      </c>
      <c r="C577" t="s">
        <v>264</v>
      </c>
      <c r="D577">
        <v>118500</v>
      </c>
      <c r="F577" s="6">
        <v>1154</v>
      </c>
      <c r="G577" s="4">
        <v>120500</v>
      </c>
      <c r="I577" s="6">
        <v>1132</v>
      </c>
      <c r="J577" s="4">
        <v>93500</v>
      </c>
    </row>
    <row r="578" spans="1:10" x14ac:dyDescent="0.3">
      <c r="A578">
        <v>577</v>
      </c>
      <c r="B578">
        <v>1928</v>
      </c>
      <c r="C578" t="s">
        <v>264</v>
      </c>
      <c r="D578">
        <v>145000</v>
      </c>
      <c r="F578" s="6">
        <v>1155</v>
      </c>
      <c r="G578" s="4">
        <v>201800</v>
      </c>
      <c r="I578" s="6">
        <v>1134</v>
      </c>
      <c r="J578" s="4">
        <v>239500</v>
      </c>
    </row>
    <row r="579" spans="1:10" x14ac:dyDescent="0.3">
      <c r="A579">
        <v>578</v>
      </c>
      <c r="B579">
        <v>1966</v>
      </c>
      <c r="C579" t="s">
        <v>264</v>
      </c>
      <c r="D579">
        <v>164500</v>
      </c>
      <c r="F579" s="6">
        <v>1157</v>
      </c>
      <c r="G579" s="4">
        <v>179900</v>
      </c>
      <c r="I579" s="6">
        <v>1135</v>
      </c>
      <c r="J579" s="4">
        <v>169000</v>
      </c>
    </row>
    <row r="580" spans="1:10" x14ac:dyDescent="0.3">
      <c r="A580">
        <v>579</v>
      </c>
      <c r="B580">
        <v>2007</v>
      </c>
      <c r="C580" t="s">
        <v>265</v>
      </c>
      <c r="D580">
        <v>146000</v>
      </c>
      <c r="F580" s="6">
        <v>1162</v>
      </c>
      <c r="G580" s="4">
        <v>224000</v>
      </c>
      <c r="I580" s="6">
        <v>1139</v>
      </c>
      <c r="J580" s="4">
        <v>196000</v>
      </c>
    </row>
    <row r="581" spans="1:10" x14ac:dyDescent="0.3">
      <c r="A581">
        <v>580</v>
      </c>
      <c r="B581">
        <v>1954</v>
      </c>
      <c r="C581" t="s">
        <v>264</v>
      </c>
      <c r="D581">
        <v>131500</v>
      </c>
      <c r="F581" s="6">
        <v>1163</v>
      </c>
      <c r="G581" s="4">
        <v>129000</v>
      </c>
      <c r="I581" s="6">
        <v>1142</v>
      </c>
      <c r="J581" s="4">
        <v>197500</v>
      </c>
    </row>
    <row r="582" spans="1:10" x14ac:dyDescent="0.3">
      <c r="A582">
        <v>581</v>
      </c>
      <c r="B582">
        <v>1960</v>
      </c>
      <c r="C582" t="s">
        <v>264</v>
      </c>
      <c r="D582">
        <v>181900</v>
      </c>
      <c r="F582" s="6">
        <v>1164</v>
      </c>
      <c r="G582" s="4">
        <v>108959</v>
      </c>
      <c r="I582" s="6">
        <v>1143</v>
      </c>
      <c r="J582" s="4">
        <v>424870</v>
      </c>
    </row>
    <row r="583" spans="1:10" x14ac:dyDescent="0.3">
      <c r="A583">
        <v>582</v>
      </c>
      <c r="B583">
        <v>2008</v>
      </c>
      <c r="C583" t="s">
        <v>265</v>
      </c>
      <c r="D583">
        <v>253293</v>
      </c>
      <c r="F583" s="6">
        <v>1169</v>
      </c>
      <c r="G583" s="4">
        <v>235000</v>
      </c>
      <c r="I583" s="6">
        <v>1147</v>
      </c>
      <c r="J583" s="4">
        <v>180000</v>
      </c>
    </row>
    <row r="584" spans="1:10" x14ac:dyDescent="0.3">
      <c r="A584">
        <v>583</v>
      </c>
      <c r="B584">
        <v>1990</v>
      </c>
      <c r="C584" t="s">
        <v>265</v>
      </c>
      <c r="D584">
        <v>118500</v>
      </c>
      <c r="F584" s="6">
        <v>1172</v>
      </c>
      <c r="G584" s="4">
        <v>163000</v>
      </c>
      <c r="I584" s="6">
        <v>1156</v>
      </c>
      <c r="J584" s="4">
        <v>218000</v>
      </c>
    </row>
    <row r="585" spans="1:10" x14ac:dyDescent="0.3">
      <c r="A585">
        <v>584</v>
      </c>
      <c r="B585">
        <v>1893</v>
      </c>
      <c r="C585" t="s">
        <v>264</v>
      </c>
      <c r="D585">
        <v>325000</v>
      </c>
      <c r="F585" s="6">
        <v>1174</v>
      </c>
      <c r="G585" s="4">
        <v>200500</v>
      </c>
      <c r="I585" s="6">
        <v>1158</v>
      </c>
      <c r="J585" s="4">
        <v>230000</v>
      </c>
    </row>
    <row r="586" spans="1:10" x14ac:dyDescent="0.3">
      <c r="A586">
        <v>585</v>
      </c>
      <c r="B586">
        <v>1935</v>
      </c>
      <c r="C586" t="s">
        <v>264</v>
      </c>
      <c r="D586">
        <v>133000</v>
      </c>
      <c r="F586" s="6">
        <v>1175</v>
      </c>
      <c r="G586" s="4">
        <v>239000</v>
      </c>
      <c r="I586" s="6">
        <v>1159</v>
      </c>
      <c r="J586" s="4">
        <v>235128</v>
      </c>
    </row>
    <row r="587" spans="1:10" x14ac:dyDescent="0.3">
      <c r="A587">
        <v>586</v>
      </c>
      <c r="B587">
        <v>2005</v>
      </c>
      <c r="C587" t="s">
        <v>265</v>
      </c>
      <c r="D587">
        <v>369900</v>
      </c>
      <c r="F587" s="6">
        <v>1178</v>
      </c>
      <c r="G587" s="4">
        <v>115000</v>
      </c>
      <c r="I587" s="6">
        <v>1160</v>
      </c>
      <c r="J587" s="4">
        <v>185000</v>
      </c>
    </row>
    <row r="588" spans="1:10" x14ac:dyDescent="0.3">
      <c r="A588">
        <v>587</v>
      </c>
      <c r="B588">
        <v>1918</v>
      </c>
      <c r="C588" t="s">
        <v>264</v>
      </c>
      <c r="D588">
        <v>130000</v>
      </c>
      <c r="F588" s="6">
        <v>1179</v>
      </c>
      <c r="G588" s="4">
        <v>154900</v>
      </c>
      <c r="I588" s="6">
        <v>1161</v>
      </c>
      <c r="J588" s="4">
        <v>146000</v>
      </c>
    </row>
    <row r="589" spans="1:10" x14ac:dyDescent="0.3">
      <c r="A589">
        <v>588</v>
      </c>
      <c r="B589">
        <v>1982</v>
      </c>
      <c r="C589" t="s">
        <v>265</v>
      </c>
      <c r="D589">
        <v>137000</v>
      </c>
      <c r="F589" s="6">
        <v>1180</v>
      </c>
      <c r="G589" s="4">
        <v>93000</v>
      </c>
      <c r="I589" s="6">
        <v>1165</v>
      </c>
      <c r="J589" s="4">
        <v>194000</v>
      </c>
    </row>
    <row r="590" spans="1:10" x14ac:dyDescent="0.3">
      <c r="A590">
        <v>589</v>
      </c>
      <c r="B590">
        <v>1968</v>
      </c>
      <c r="C590" t="s">
        <v>264</v>
      </c>
      <c r="D590">
        <v>143000</v>
      </c>
      <c r="F590" s="6">
        <v>1184</v>
      </c>
      <c r="G590" s="4">
        <v>120000</v>
      </c>
      <c r="I590" s="6">
        <v>1166</v>
      </c>
      <c r="J590" s="4">
        <v>233170</v>
      </c>
    </row>
    <row r="591" spans="1:10" x14ac:dyDescent="0.3">
      <c r="A591">
        <v>590</v>
      </c>
      <c r="B591">
        <v>1930</v>
      </c>
      <c r="C591" t="s">
        <v>264</v>
      </c>
      <c r="D591">
        <v>79500</v>
      </c>
      <c r="F591" s="6">
        <v>1185</v>
      </c>
      <c r="G591" s="4">
        <v>186700</v>
      </c>
      <c r="I591" s="6">
        <v>1167</v>
      </c>
      <c r="J591" s="4">
        <v>245350</v>
      </c>
    </row>
    <row r="592" spans="1:10" x14ac:dyDescent="0.3">
      <c r="A592">
        <v>591</v>
      </c>
      <c r="B592">
        <v>2004</v>
      </c>
      <c r="C592" t="s">
        <v>265</v>
      </c>
      <c r="D592">
        <v>185900</v>
      </c>
      <c r="F592" s="6">
        <v>1186</v>
      </c>
      <c r="G592" s="4">
        <v>104900</v>
      </c>
      <c r="I592" s="6">
        <v>1168</v>
      </c>
      <c r="J592" s="4">
        <v>173000</v>
      </c>
    </row>
    <row r="593" spans="1:10" x14ac:dyDescent="0.3">
      <c r="A593">
        <v>592</v>
      </c>
      <c r="B593">
        <v>2008</v>
      </c>
      <c r="C593" t="s">
        <v>265</v>
      </c>
      <c r="D593">
        <v>451950</v>
      </c>
      <c r="F593" s="6">
        <v>1187</v>
      </c>
      <c r="G593" s="4">
        <v>95000</v>
      </c>
      <c r="I593" s="6">
        <v>1170</v>
      </c>
      <c r="J593" s="4">
        <v>625000</v>
      </c>
    </row>
    <row r="594" spans="1:10" x14ac:dyDescent="0.3">
      <c r="A594">
        <v>593</v>
      </c>
      <c r="B594">
        <v>1982</v>
      </c>
      <c r="C594" t="s">
        <v>265</v>
      </c>
      <c r="D594">
        <v>138000</v>
      </c>
      <c r="F594" s="6">
        <v>1191</v>
      </c>
      <c r="G594" s="4">
        <v>168000</v>
      </c>
      <c r="I594" s="6">
        <v>1171</v>
      </c>
      <c r="J594" s="4">
        <v>171000</v>
      </c>
    </row>
    <row r="595" spans="1:10" x14ac:dyDescent="0.3">
      <c r="A595">
        <v>594</v>
      </c>
      <c r="B595">
        <v>2003</v>
      </c>
      <c r="C595" t="s">
        <v>265</v>
      </c>
      <c r="D595">
        <v>140000</v>
      </c>
      <c r="F595" s="6">
        <v>1193</v>
      </c>
      <c r="G595" s="4">
        <v>125000</v>
      </c>
      <c r="I595" s="6">
        <v>1173</v>
      </c>
      <c r="J595" s="4">
        <v>171900</v>
      </c>
    </row>
    <row r="596" spans="1:10" x14ac:dyDescent="0.3">
      <c r="A596">
        <v>595</v>
      </c>
      <c r="B596">
        <v>1975</v>
      </c>
      <c r="C596" t="s">
        <v>265</v>
      </c>
      <c r="D596">
        <v>110000</v>
      </c>
      <c r="F596" s="6">
        <v>1195</v>
      </c>
      <c r="G596" s="4">
        <v>158000</v>
      </c>
      <c r="I596" s="6">
        <v>1176</v>
      </c>
      <c r="J596" s="4">
        <v>285000</v>
      </c>
    </row>
    <row r="597" spans="1:10" x14ac:dyDescent="0.3">
      <c r="A597">
        <v>596</v>
      </c>
      <c r="B597">
        <v>2005</v>
      </c>
      <c r="C597" t="s">
        <v>265</v>
      </c>
      <c r="D597">
        <v>319000</v>
      </c>
      <c r="F597" s="6">
        <v>1198</v>
      </c>
      <c r="G597" s="4">
        <v>144000</v>
      </c>
      <c r="I597" s="6">
        <v>1177</v>
      </c>
      <c r="J597" s="4">
        <v>119500</v>
      </c>
    </row>
    <row r="598" spans="1:10" x14ac:dyDescent="0.3">
      <c r="A598">
        <v>597</v>
      </c>
      <c r="B598">
        <v>1910</v>
      </c>
      <c r="C598" t="s">
        <v>264</v>
      </c>
      <c r="D598">
        <v>114504</v>
      </c>
      <c r="F598" s="6">
        <v>1200</v>
      </c>
      <c r="G598" s="4">
        <v>148000</v>
      </c>
      <c r="I598" s="6">
        <v>1181</v>
      </c>
      <c r="J598" s="4">
        <v>250000</v>
      </c>
    </row>
    <row r="599" spans="1:10" x14ac:dyDescent="0.3">
      <c r="A599">
        <v>598</v>
      </c>
      <c r="B599">
        <v>2006</v>
      </c>
      <c r="C599" t="s">
        <v>265</v>
      </c>
      <c r="D599">
        <v>194201</v>
      </c>
      <c r="F599" s="6">
        <v>1201</v>
      </c>
      <c r="G599" s="4">
        <v>116050</v>
      </c>
      <c r="I599" s="6">
        <v>1182</v>
      </c>
      <c r="J599" s="4">
        <v>392500</v>
      </c>
    </row>
    <row r="600" spans="1:10" x14ac:dyDescent="0.3">
      <c r="A600">
        <v>599</v>
      </c>
      <c r="B600">
        <v>1977</v>
      </c>
      <c r="C600" t="s">
        <v>265</v>
      </c>
      <c r="D600">
        <v>217500</v>
      </c>
      <c r="F600" s="6">
        <v>1203</v>
      </c>
      <c r="G600" s="4">
        <v>117000</v>
      </c>
      <c r="I600" s="6">
        <v>1183</v>
      </c>
      <c r="J600" s="4">
        <v>745000</v>
      </c>
    </row>
    <row r="601" spans="1:10" x14ac:dyDescent="0.3">
      <c r="A601">
        <v>600</v>
      </c>
      <c r="B601">
        <v>1980</v>
      </c>
      <c r="C601" t="s">
        <v>265</v>
      </c>
      <c r="D601">
        <v>151000</v>
      </c>
      <c r="F601" s="6">
        <v>1207</v>
      </c>
      <c r="G601" s="4">
        <v>107000</v>
      </c>
      <c r="I601" s="6">
        <v>1188</v>
      </c>
      <c r="J601" s="4">
        <v>262000</v>
      </c>
    </row>
    <row r="602" spans="1:10" x14ac:dyDescent="0.3">
      <c r="A602">
        <v>601</v>
      </c>
      <c r="B602">
        <v>2005</v>
      </c>
      <c r="C602" t="s">
        <v>265</v>
      </c>
      <c r="D602">
        <v>275000</v>
      </c>
      <c r="F602" s="6">
        <v>1209</v>
      </c>
      <c r="G602" s="4">
        <v>140000</v>
      </c>
      <c r="I602" s="6">
        <v>1189</v>
      </c>
      <c r="J602" s="4">
        <v>195000</v>
      </c>
    </row>
    <row r="603" spans="1:10" x14ac:dyDescent="0.3">
      <c r="A603">
        <v>602</v>
      </c>
      <c r="B603">
        <v>1937</v>
      </c>
      <c r="C603" t="s">
        <v>264</v>
      </c>
      <c r="D603">
        <v>141000</v>
      </c>
      <c r="F603" s="6">
        <v>1213</v>
      </c>
      <c r="G603" s="4">
        <v>113000</v>
      </c>
      <c r="I603" s="6">
        <v>1190</v>
      </c>
      <c r="J603" s="4">
        <v>189000</v>
      </c>
    </row>
    <row r="604" spans="1:10" x14ac:dyDescent="0.3">
      <c r="A604">
        <v>603</v>
      </c>
      <c r="B604">
        <v>1992</v>
      </c>
      <c r="C604" t="s">
        <v>265</v>
      </c>
      <c r="D604">
        <v>220000</v>
      </c>
      <c r="F604" s="6">
        <v>1214</v>
      </c>
      <c r="G604" s="4">
        <v>145000</v>
      </c>
      <c r="I604" s="6">
        <v>1192</v>
      </c>
      <c r="J604" s="4">
        <v>174000</v>
      </c>
    </row>
    <row r="605" spans="1:10" x14ac:dyDescent="0.3">
      <c r="A605">
        <v>604</v>
      </c>
      <c r="B605">
        <v>2004</v>
      </c>
      <c r="C605" t="s">
        <v>265</v>
      </c>
      <c r="D605">
        <v>151000</v>
      </c>
      <c r="F605" s="6">
        <v>1215</v>
      </c>
      <c r="G605" s="4">
        <v>134500</v>
      </c>
      <c r="I605" s="6">
        <v>1194</v>
      </c>
      <c r="J605" s="4">
        <v>165000</v>
      </c>
    </row>
    <row r="606" spans="1:10" x14ac:dyDescent="0.3">
      <c r="A606">
        <v>605</v>
      </c>
      <c r="B606">
        <v>2002</v>
      </c>
      <c r="C606" t="s">
        <v>265</v>
      </c>
      <c r="D606">
        <v>221000</v>
      </c>
      <c r="F606" s="6">
        <v>1216</v>
      </c>
      <c r="G606" s="4">
        <v>125000</v>
      </c>
      <c r="I606" s="6">
        <v>1196</v>
      </c>
      <c r="J606" s="4">
        <v>176000</v>
      </c>
    </row>
    <row r="607" spans="1:10" x14ac:dyDescent="0.3">
      <c r="A607">
        <v>606</v>
      </c>
      <c r="B607">
        <v>1965</v>
      </c>
      <c r="C607" t="s">
        <v>264</v>
      </c>
      <c r="D607">
        <v>205000</v>
      </c>
      <c r="F607" s="6">
        <v>1219</v>
      </c>
      <c r="G607" s="4">
        <v>80500</v>
      </c>
      <c r="I607" s="6">
        <v>1197</v>
      </c>
      <c r="J607" s="4">
        <v>219210</v>
      </c>
    </row>
    <row r="608" spans="1:10" x14ac:dyDescent="0.3">
      <c r="A608">
        <v>607</v>
      </c>
      <c r="B608">
        <v>1996</v>
      </c>
      <c r="C608" t="s">
        <v>265</v>
      </c>
      <c r="D608">
        <v>152000</v>
      </c>
      <c r="F608" s="6">
        <v>1220</v>
      </c>
      <c r="G608" s="4">
        <v>91500</v>
      </c>
      <c r="I608" s="6">
        <v>1199</v>
      </c>
      <c r="J608" s="4">
        <v>178000</v>
      </c>
    </row>
    <row r="609" spans="1:10" x14ac:dyDescent="0.3">
      <c r="A609">
        <v>608</v>
      </c>
      <c r="B609">
        <v>1948</v>
      </c>
      <c r="C609" t="s">
        <v>264</v>
      </c>
      <c r="D609">
        <v>225000</v>
      </c>
      <c r="F609" s="6">
        <v>1221</v>
      </c>
      <c r="G609" s="4">
        <v>115000</v>
      </c>
      <c r="I609" s="6">
        <v>1202</v>
      </c>
      <c r="J609" s="4">
        <v>197900</v>
      </c>
    </row>
    <row r="610" spans="1:10" x14ac:dyDescent="0.3">
      <c r="A610">
        <v>609</v>
      </c>
      <c r="B610">
        <v>1934</v>
      </c>
      <c r="C610" t="s">
        <v>264</v>
      </c>
      <c r="D610">
        <v>359100</v>
      </c>
      <c r="F610" s="6">
        <v>1222</v>
      </c>
      <c r="G610" s="4">
        <v>134000</v>
      </c>
      <c r="I610" s="6">
        <v>1204</v>
      </c>
      <c r="J610" s="4">
        <v>213000</v>
      </c>
    </row>
    <row r="611" spans="1:10" x14ac:dyDescent="0.3">
      <c r="A611">
        <v>610</v>
      </c>
      <c r="B611">
        <v>1961</v>
      </c>
      <c r="C611" t="s">
        <v>264</v>
      </c>
      <c r="D611">
        <v>118500</v>
      </c>
      <c r="F611" s="6">
        <v>1223</v>
      </c>
      <c r="G611" s="4">
        <v>143000</v>
      </c>
      <c r="I611" s="6">
        <v>1205</v>
      </c>
      <c r="J611" s="4">
        <v>153500</v>
      </c>
    </row>
    <row r="612" spans="1:10" x14ac:dyDescent="0.3">
      <c r="A612">
        <v>611</v>
      </c>
      <c r="B612">
        <v>2000</v>
      </c>
      <c r="C612" t="s">
        <v>265</v>
      </c>
      <c r="D612">
        <v>313000</v>
      </c>
      <c r="F612" s="6">
        <v>1224</v>
      </c>
      <c r="G612" s="4">
        <v>137900</v>
      </c>
      <c r="I612" s="6">
        <v>1206</v>
      </c>
      <c r="J612" s="4">
        <v>271900</v>
      </c>
    </row>
    <row r="613" spans="1:10" x14ac:dyDescent="0.3">
      <c r="A613">
        <v>612</v>
      </c>
      <c r="B613">
        <v>1978</v>
      </c>
      <c r="C613" t="s">
        <v>265</v>
      </c>
      <c r="D613">
        <v>148000</v>
      </c>
      <c r="F613" s="6">
        <v>1226</v>
      </c>
      <c r="G613" s="4">
        <v>145000</v>
      </c>
      <c r="I613" s="6">
        <v>1208</v>
      </c>
      <c r="J613" s="4">
        <v>200000</v>
      </c>
    </row>
    <row r="614" spans="1:10" x14ac:dyDescent="0.3">
      <c r="A614">
        <v>613</v>
      </c>
      <c r="B614">
        <v>2001</v>
      </c>
      <c r="C614" t="s">
        <v>265</v>
      </c>
      <c r="D614">
        <v>261500</v>
      </c>
      <c r="F614" s="6">
        <v>1228</v>
      </c>
      <c r="G614" s="4">
        <v>147000</v>
      </c>
      <c r="I614" s="6">
        <v>1210</v>
      </c>
      <c r="J614" s="4">
        <v>290000</v>
      </c>
    </row>
    <row r="615" spans="1:10" x14ac:dyDescent="0.3">
      <c r="A615">
        <v>614</v>
      </c>
      <c r="B615">
        <v>2007</v>
      </c>
      <c r="C615" t="s">
        <v>265</v>
      </c>
      <c r="D615">
        <v>147000</v>
      </c>
      <c r="F615" s="6">
        <v>1230</v>
      </c>
      <c r="G615" s="4">
        <v>127000</v>
      </c>
      <c r="I615" s="6">
        <v>1211</v>
      </c>
      <c r="J615" s="4">
        <v>189000</v>
      </c>
    </row>
    <row r="616" spans="1:10" x14ac:dyDescent="0.3">
      <c r="A616">
        <v>615</v>
      </c>
      <c r="B616">
        <v>1972</v>
      </c>
      <c r="C616" t="s">
        <v>264</v>
      </c>
      <c r="D616">
        <v>75500</v>
      </c>
      <c r="F616" s="6">
        <v>1232</v>
      </c>
      <c r="G616" s="4">
        <v>132500</v>
      </c>
      <c r="I616" s="6">
        <v>1212</v>
      </c>
      <c r="J616" s="4">
        <v>164000</v>
      </c>
    </row>
    <row r="617" spans="1:10" x14ac:dyDescent="0.3">
      <c r="A617">
        <v>616</v>
      </c>
      <c r="B617">
        <v>1963</v>
      </c>
      <c r="C617" t="s">
        <v>264</v>
      </c>
      <c r="D617">
        <v>137500</v>
      </c>
      <c r="F617" s="6">
        <v>1233</v>
      </c>
      <c r="G617" s="4">
        <v>101800</v>
      </c>
      <c r="I617" s="6">
        <v>1217</v>
      </c>
      <c r="J617" s="4">
        <v>112000</v>
      </c>
    </row>
    <row r="618" spans="1:10" x14ac:dyDescent="0.3">
      <c r="A618">
        <v>617</v>
      </c>
      <c r="B618">
        <v>2002</v>
      </c>
      <c r="C618" t="s">
        <v>265</v>
      </c>
      <c r="D618">
        <v>183200</v>
      </c>
      <c r="F618" s="6">
        <v>1234</v>
      </c>
      <c r="G618" s="4">
        <v>142000</v>
      </c>
      <c r="I618" s="6">
        <v>1218</v>
      </c>
      <c r="J618" s="4">
        <v>229456</v>
      </c>
    </row>
    <row r="619" spans="1:10" x14ac:dyDescent="0.3">
      <c r="A619">
        <v>618</v>
      </c>
      <c r="B619">
        <v>1954</v>
      </c>
      <c r="C619" t="s">
        <v>264</v>
      </c>
      <c r="D619">
        <v>105500</v>
      </c>
      <c r="F619" s="6">
        <v>1235</v>
      </c>
      <c r="G619" s="4">
        <v>130000</v>
      </c>
      <c r="I619" s="6">
        <v>1225</v>
      </c>
      <c r="J619" s="4">
        <v>184000</v>
      </c>
    </row>
    <row r="620" spans="1:10" x14ac:dyDescent="0.3">
      <c r="A620">
        <v>619</v>
      </c>
      <c r="B620">
        <v>2007</v>
      </c>
      <c r="C620" t="s">
        <v>265</v>
      </c>
      <c r="D620">
        <v>314813</v>
      </c>
      <c r="F620" s="6">
        <v>1236</v>
      </c>
      <c r="G620" s="4">
        <v>138887</v>
      </c>
      <c r="I620" s="6">
        <v>1227</v>
      </c>
      <c r="J620" s="4">
        <v>214000</v>
      </c>
    </row>
    <row r="621" spans="1:10" x14ac:dyDescent="0.3">
      <c r="A621">
        <v>620</v>
      </c>
      <c r="B621">
        <v>2003</v>
      </c>
      <c r="C621" t="s">
        <v>265</v>
      </c>
      <c r="D621">
        <v>305000</v>
      </c>
      <c r="F621" s="6">
        <v>1245</v>
      </c>
      <c r="G621" s="4">
        <v>230000</v>
      </c>
      <c r="I621" s="6">
        <v>1229</v>
      </c>
      <c r="J621" s="4">
        <v>367294</v>
      </c>
    </row>
    <row r="622" spans="1:10" x14ac:dyDescent="0.3">
      <c r="A622">
        <v>621</v>
      </c>
      <c r="B622">
        <v>1914</v>
      </c>
      <c r="C622" t="s">
        <v>264</v>
      </c>
      <c r="D622">
        <v>67000</v>
      </c>
      <c r="F622" s="6">
        <v>1249</v>
      </c>
      <c r="G622" s="4">
        <v>129500</v>
      </c>
      <c r="I622" s="6">
        <v>1231</v>
      </c>
      <c r="J622" s="4">
        <v>190000</v>
      </c>
    </row>
    <row r="623" spans="1:10" x14ac:dyDescent="0.3">
      <c r="A623">
        <v>622</v>
      </c>
      <c r="B623">
        <v>1974</v>
      </c>
      <c r="C623" t="s">
        <v>265</v>
      </c>
      <c r="D623">
        <v>240000</v>
      </c>
      <c r="F623" s="6">
        <v>1250</v>
      </c>
      <c r="G623" s="4">
        <v>119000</v>
      </c>
      <c r="I623" s="6">
        <v>1237</v>
      </c>
      <c r="J623" s="4">
        <v>175500</v>
      </c>
    </row>
    <row r="624" spans="1:10" x14ac:dyDescent="0.3">
      <c r="A624">
        <v>623</v>
      </c>
      <c r="B624">
        <v>1977</v>
      </c>
      <c r="C624" t="s">
        <v>265</v>
      </c>
      <c r="D624">
        <v>135000</v>
      </c>
      <c r="F624" s="6">
        <v>1251</v>
      </c>
      <c r="G624" s="4">
        <v>244000</v>
      </c>
      <c r="I624" s="6">
        <v>1238</v>
      </c>
      <c r="J624" s="4">
        <v>195000</v>
      </c>
    </row>
    <row r="625" spans="1:10" x14ac:dyDescent="0.3">
      <c r="A625">
        <v>624</v>
      </c>
      <c r="B625">
        <v>2000</v>
      </c>
      <c r="C625" t="s">
        <v>265</v>
      </c>
      <c r="D625">
        <v>168500</v>
      </c>
      <c r="F625" s="6">
        <v>1253</v>
      </c>
      <c r="G625" s="4">
        <v>130000</v>
      </c>
      <c r="I625" s="6">
        <v>1239</v>
      </c>
      <c r="J625" s="4">
        <v>142500</v>
      </c>
    </row>
    <row r="626" spans="1:10" x14ac:dyDescent="0.3">
      <c r="A626">
        <v>625</v>
      </c>
      <c r="B626">
        <v>1972</v>
      </c>
      <c r="C626" t="s">
        <v>264</v>
      </c>
      <c r="D626">
        <v>165150</v>
      </c>
      <c r="F626" s="6">
        <v>1256</v>
      </c>
      <c r="G626" s="4">
        <v>127500</v>
      </c>
      <c r="I626" s="6">
        <v>1240</v>
      </c>
      <c r="J626" s="4">
        <v>265900</v>
      </c>
    </row>
    <row r="627" spans="1:10" x14ac:dyDescent="0.3">
      <c r="A627">
        <v>626</v>
      </c>
      <c r="B627">
        <v>1962</v>
      </c>
      <c r="C627" t="s">
        <v>264</v>
      </c>
      <c r="D627">
        <v>160000</v>
      </c>
      <c r="F627" s="6">
        <v>1258</v>
      </c>
      <c r="G627" s="4">
        <v>99900</v>
      </c>
      <c r="I627" s="6">
        <v>1241</v>
      </c>
      <c r="J627" s="4">
        <v>224900</v>
      </c>
    </row>
    <row r="628" spans="1:10" x14ac:dyDescent="0.3">
      <c r="A628">
        <v>627</v>
      </c>
      <c r="B628">
        <v>1960</v>
      </c>
      <c r="C628" t="s">
        <v>264</v>
      </c>
      <c r="D628">
        <v>139900</v>
      </c>
      <c r="F628" s="6">
        <v>1260</v>
      </c>
      <c r="G628" s="4">
        <v>151000</v>
      </c>
      <c r="I628" s="6">
        <v>1242</v>
      </c>
      <c r="J628" s="4">
        <v>248328</v>
      </c>
    </row>
    <row r="629" spans="1:10" x14ac:dyDescent="0.3">
      <c r="A629">
        <v>628</v>
      </c>
      <c r="B629">
        <v>1955</v>
      </c>
      <c r="C629" t="s">
        <v>264</v>
      </c>
      <c r="D629">
        <v>153000</v>
      </c>
      <c r="F629" s="6">
        <v>1262</v>
      </c>
      <c r="G629" s="4">
        <v>128900</v>
      </c>
      <c r="I629" s="6">
        <v>1243</v>
      </c>
      <c r="J629" s="4">
        <v>170000</v>
      </c>
    </row>
    <row r="630" spans="1:10" x14ac:dyDescent="0.3">
      <c r="A630">
        <v>629</v>
      </c>
      <c r="B630">
        <v>1969</v>
      </c>
      <c r="C630" t="s">
        <v>264</v>
      </c>
      <c r="D630">
        <v>135000</v>
      </c>
      <c r="F630" s="6">
        <v>1263</v>
      </c>
      <c r="G630" s="4">
        <v>161500</v>
      </c>
      <c r="I630" s="6">
        <v>1244</v>
      </c>
      <c r="J630" s="4">
        <v>465000</v>
      </c>
    </row>
    <row r="631" spans="1:10" x14ac:dyDescent="0.3">
      <c r="A631">
        <v>630</v>
      </c>
      <c r="B631">
        <v>1964</v>
      </c>
      <c r="C631" t="s">
        <v>264</v>
      </c>
      <c r="D631">
        <v>168500</v>
      </c>
      <c r="F631" s="6">
        <v>1264</v>
      </c>
      <c r="G631" s="4">
        <v>180500</v>
      </c>
      <c r="I631" s="6">
        <v>1246</v>
      </c>
      <c r="J631" s="4">
        <v>178000</v>
      </c>
    </row>
    <row r="632" spans="1:10" x14ac:dyDescent="0.3">
      <c r="A632">
        <v>631</v>
      </c>
      <c r="B632">
        <v>1880</v>
      </c>
      <c r="C632" t="s">
        <v>264</v>
      </c>
      <c r="D632">
        <v>124000</v>
      </c>
      <c r="F632" s="6">
        <v>1267</v>
      </c>
      <c r="G632" s="4">
        <v>122000</v>
      </c>
      <c r="I632" s="6">
        <v>1247</v>
      </c>
      <c r="J632" s="4">
        <v>186500</v>
      </c>
    </row>
    <row r="633" spans="1:10" x14ac:dyDescent="0.3">
      <c r="A633">
        <v>632</v>
      </c>
      <c r="B633">
        <v>2006</v>
      </c>
      <c r="C633" t="s">
        <v>265</v>
      </c>
      <c r="D633">
        <v>209500</v>
      </c>
      <c r="F633" s="6">
        <v>1269</v>
      </c>
      <c r="G633" s="4">
        <v>381000</v>
      </c>
      <c r="I633" s="6">
        <v>1248</v>
      </c>
      <c r="J633" s="4">
        <v>169900</v>
      </c>
    </row>
    <row r="634" spans="1:10" x14ac:dyDescent="0.3">
      <c r="A634">
        <v>633</v>
      </c>
      <c r="B634">
        <v>1977</v>
      </c>
      <c r="C634" t="s">
        <v>265</v>
      </c>
      <c r="D634">
        <v>82500</v>
      </c>
      <c r="F634" s="6">
        <v>1270</v>
      </c>
      <c r="G634" s="4">
        <v>144000</v>
      </c>
      <c r="I634" s="6">
        <v>1252</v>
      </c>
      <c r="J634" s="4">
        <v>171750</v>
      </c>
    </row>
    <row r="635" spans="1:10" x14ac:dyDescent="0.3">
      <c r="A635">
        <v>634</v>
      </c>
      <c r="B635">
        <v>1954</v>
      </c>
      <c r="C635" t="s">
        <v>264</v>
      </c>
      <c r="D635">
        <v>139400</v>
      </c>
      <c r="F635" s="6">
        <v>1272</v>
      </c>
      <c r="G635" s="4">
        <v>185750</v>
      </c>
      <c r="I635" s="6">
        <v>1254</v>
      </c>
      <c r="J635" s="4">
        <v>294000</v>
      </c>
    </row>
    <row r="636" spans="1:10" x14ac:dyDescent="0.3">
      <c r="A636">
        <v>635</v>
      </c>
      <c r="B636">
        <v>1980</v>
      </c>
      <c r="C636" t="s">
        <v>265</v>
      </c>
      <c r="D636">
        <v>144000</v>
      </c>
      <c r="F636" s="6">
        <v>1273</v>
      </c>
      <c r="G636" s="4">
        <v>137000</v>
      </c>
      <c r="I636" s="6">
        <v>1255</v>
      </c>
      <c r="J636" s="4">
        <v>165400</v>
      </c>
    </row>
    <row r="637" spans="1:10" x14ac:dyDescent="0.3">
      <c r="A637">
        <v>636</v>
      </c>
      <c r="B637">
        <v>1914</v>
      </c>
      <c r="C637" t="s">
        <v>264</v>
      </c>
      <c r="D637">
        <v>200000</v>
      </c>
      <c r="F637" s="6">
        <v>1274</v>
      </c>
      <c r="G637" s="4">
        <v>177000</v>
      </c>
      <c r="I637" s="6">
        <v>1257</v>
      </c>
      <c r="J637" s="4">
        <v>301500</v>
      </c>
    </row>
    <row r="638" spans="1:10" x14ac:dyDescent="0.3">
      <c r="A638">
        <v>637</v>
      </c>
      <c r="B638">
        <v>1936</v>
      </c>
      <c r="C638" t="s">
        <v>264</v>
      </c>
      <c r="D638">
        <v>60000</v>
      </c>
      <c r="F638" s="6">
        <v>1275</v>
      </c>
      <c r="G638" s="4">
        <v>139000</v>
      </c>
      <c r="I638" s="6">
        <v>1259</v>
      </c>
      <c r="J638" s="4">
        <v>190000</v>
      </c>
    </row>
    <row r="639" spans="1:10" x14ac:dyDescent="0.3">
      <c r="A639">
        <v>638</v>
      </c>
      <c r="B639">
        <v>1954</v>
      </c>
      <c r="C639" t="s">
        <v>264</v>
      </c>
      <c r="D639">
        <v>93000</v>
      </c>
      <c r="F639" s="6">
        <v>1276</v>
      </c>
      <c r="G639" s="4">
        <v>137000</v>
      </c>
      <c r="I639" s="6">
        <v>1261</v>
      </c>
      <c r="J639" s="4">
        <v>181000</v>
      </c>
    </row>
    <row r="640" spans="1:10" x14ac:dyDescent="0.3">
      <c r="A640">
        <v>639</v>
      </c>
      <c r="B640">
        <v>1910</v>
      </c>
      <c r="C640" t="s">
        <v>264</v>
      </c>
      <c r="D640">
        <v>85000</v>
      </c>
      <c r="F640" s="6">
        <v>1277</v>
      </c>
      <c r="G640" s="4">
        <v>162000</v>
      </c>
      <c r="I640" s="6">
        <v>1265</v>
      </c>
      <c r="J640" s="4">
        <v>181000</v>
      </c>
    </row>
    <row r="641" spans="1:10" x14ac:dyDescent="0.3">
      <c r="A641">
        <v>640</v>
      </c>
      <c r="B641">
        <v>2006</v>
      </c>
      <c r="C641" t="s">
        <v>265</v>
      </c>
      <c r="D641">
        <v>264561</v>
      </c>
      <c r="F641" s="6">
        <v>1278</v>
      </c>
      <c r="G641" s="4">
        <v>197900</v>
      </c>
      <c r="I641" s="6">
        <v>1266</v>
      </c>
      <c r="J641" s="4">
        <v>183900</v>
      </c>
    </row>
    <row r="642" spans="1:10" x14ac:dyDescent="0.3">
      <c r="A642">
        <v>641</v>
      </c>
      <c r="B642">
        <v>2003</v>
      </c>
      <c r="C642" t="s">
        <v>265</v>
      </c>
      <c r="D642">
        <v>274000</v>
      </c>
      <c r="F642" s="6">
        <v>1280</v>
      </c>
      <c r="G642" s="4">
        <v>68400</v>
      </c>
      <c r="I642" s="6">
        <v>1268</v>
      </c>
      <c r="J642" s="4">
        <v>378500</v>
      </c>
    </row>
    <row r="643" spans="1:10" x14ac:dyDescent="0.3">
      <c r="A643">
        <v>642</v>
      </c>
      <c r="B643">
        <v>2001</v>
      </c>
      <c r="C643" t="s">
        <v>265</v>
      </c>
      <c r="D643">
        <v>226000</v>
      </c>
      <c r="F643" s="6">
        <v>1284</v>
      </c>
      <c r="G643" s="4">
        <v>139000</v>
      </c>
      <c r="I643" s="6">
        <v>1271</v>
      </c>
      <c r="J643" s="4">
        <v>260000</v>
      </c>
    </row>
    <row r="644" spans="1:10" x14ac:dyDescent="0.3">
      <c r="A644">
        <v>643</v>
      </c>
      <c r="B644">
        <v>1972</v>
      </c>
      <c r="C644" t="s">
        <v>264</v>
      </c>
      <c r="D644">
        <v>345000</v>
      </c>
      <c r="F644" s="6">
        <v>1285</v>
      </c>
      <c r="G644" s="4">
        <v>169000</v>
      </c>
      <c r="I644" s="6">
        <v>1279</v>
      </c>
      <c r="J644" s="4">
        <v>237000</v>
      </c>
    </row>
    <row r="645" spans="1:10" x14ac:dyDescent="0.3">
      <c r="A645">
        <v>644</v>
      </c>
      <c r="B645">
        <v>1969</v>
      </c>
      <c r="C645" t="s">
        <v>264</v>
      </c>
      <c r="D645">
        <v>152000</v>
      </c>
      <c r="F645" s="6">
        <v>1286</v>
      </c>
      <c r="G645" s="4">
        <v>132500</v>
      </c>
      <c r="I645" s="6">
        <v>1281</v>
      </c>
      <c r="J645" s="4">
        <v>227000</v>
      </c>
    </row>
    <row r="646" spans="1:10" x14ac:dyDescent="0.3">
      <c r="A646">
        <v>645</v>
      </c>
      <c r="B646">
        <v>2009</v>
      </c>
      <c r="C646" t="s">
        <v>265</v>
      </c>
      <c r="D646">
        <v>370878</v>
      </c>
      <c r="F646" s="6">
        <v>1287</v>
      </c>
      <c r="G646" s="4">
        <v>143000</v>
      </c>
      <c r="I646" s="6">
        <v>1282</v>
      </c>
      <c r="J646" s="4">
        <v>180000</v>
      </c>
    </row>
    <row r="647" spans="1:10" x14ac:dyDescent="0.3">
      <c r="A647">
        <v>646</v>
      </c>
      <c r="B647">
        <v>1971</v>
      </c>
      <c r="C647" t="s">
        <v>264</v>
      </c>
      <c r="D647">
        <v>143250</v>
      </c>
      <c r="F647" s="6">
        <v>1288</v>
      </c>
      <c r="G647" s="4">
        <v>190000</v>
      </c>
      <c r="I647" s="6">
        <v>1283</v>
      </c>
      <c r="J647" s="4">
        <v>150500</v>
      </c>
    </row>
    <row r="648" spans="1:10" x14ac:dyDescent="0.3">
      <c r="A648">
        <v>647</v>
      </c>
      <c r="B648">
        <v>1950</v>
      </c>
      <c r="C648" t="s">
        <v>264</v>
      </c>
      <c r="D648">
        <v>98300</v>
      </c>
      <c r="F648" s="6">
        <v>1291</v>
      </c>
      <c r="G648" s="4">
        <v>180500</v>
      </c>
      <c r="I648" s="6">
        <v>1289</v>
      </c>
      <c r="J648" s="4">
        <v>278000</v>
      </c>
    </row>
    <row r="649" spans="1:10" x14ac:dyDescent="0.3">
      <c r="A649">
        <v>648</v>
      </c>
      <c r="B649">
        <v>1953</v>
      </c>
      <c r="C649" t="s">
        <v>264</v>
      </c>
      <c r="D649">
        <v>155000</v>
      </c>
      <c r="F649" s="6">
        <v>1292</v>
      </c>
      <c r="G649" s="4">
        <v>119500</v>
      </c>
      <c r="I649" s="6">
        <v>1290</v>
      </c>
      <c r="J649" s="4">
        <v>281000</v>
      </c>
    </row>
    <row r="650" spans="1:10" x14ac:dyDescent="0.3">
      <c r="A650">
        <v>649</v>
      </c>
      <c r="B650">
        <v>1966</v>
      </c>
      <c r="C650" t="s">
        <v>264</v>
      </c>
      <c r="D650">
        <v>155000</v>
      </c>
      <c r="F650" s="6">
        <v>1293</v>
      </c>
      <c r="G650" s="4">
        <v>107500</v>
      </c>
      <c r="I650" s="6">
        <v>1294</v>
      </c>
      <c r="J650" s="4">
        <v>162900</v>
      </c>
    </row>
    <row r="651" spans="1:10" x14ac:dyDescent="0.3">
      <c r="A651">
        <v>650</v>
      </c>
      <c r="B651">
        <v>1970</v>
      </c>
      <c r="C651" t="s">
        <v>264</v>
      </c>
      <c r="D651">
        <v>84500</v>
      </c>
      <c r="F651" s="6">
        <v>1295</v>
      </c>
      <c r="G651" s="4">
        <v>115000</v>
      </c>
      <c r="I651" s="6">
        <v>1298</v>
      </c>
      <c r="J651" s="4">
        <v>140000</v>
      </c>
    </row>
    <row r="652" spans="1:10" x14ac:dyDescent="0.3">
      <c r="A652">
        <v>651</v>
      </c>
      <c r="B652">
        <v>2007</v>
      </c>
      <c r="C652" t="s">
        <v>265</v>
      </c>
      <c r="D652">
        <v>205950</v>
      </c>
      <c r="F652" s="6">
        <v>1296</v>
      </c>
      <c r="G652" s="4">
        <v>138500</v>
      </c>
      <c r="I652" s="6">
        <v>1299</v>
      </c>
      <c r="J652" s="4">
        <v>160000</v>
      </c>
    </row>
    <row r="653" spans="1:10" x14ac:dyDescent="0.3">
      <c r="A653">
        <v>652</v>
      </c>
      <c r="B653">
        <v>1940</v>
      </c>
      <c r="C653" t="s">
        <v>264</v>
      </c>
      <c r="D653">
        <v>108000</v>
      </c>
      <c r="F653" s="6">
        <v>1297</v>
      </c>
      <c r="G653" s="4">
        <v>155000</v>
      </c>
      <c r="I653" s="6">
        <v>1301</v>
      </c>
      <c r="J653" s="4">
        <v>225000</v>
      </c>
    </row>
    <row r="654" spans="1:10" x14ac:dyDescent="0.3">
      <c r="A654">
        <v>653</v>
      </c>
      <c r="B654">
        <v>1996</v>
      </c>
      <c r="C654" t="s">
        <v>265</v>
      </c>
      <c r="D654">
        <v>191000</v>
      </c>
      <c r="F654" s="6">
        <v>1300</v>
      </c>
      <c r="G654" s="4">
        <v>154000</v>
      </c>
      <c r="I654" s="6">
        <v>1303</v>
      </c>
      <c r="J654" s="4">
        <v>290000</v>
      </c>
    </row>
    <row r="655" spans="1:10" x14ac:dyDescent="0.3">
      <c r="A655">
        <v>654</v>
      </c>
      <c r="B655">
        <v>1906</v>
      </c>
      <c r="C655" t="s">
        <v>264</v>
      </c>
      <c r="D655">
        <v>135000</v>
      </c>
      <c r="F655" s="6">
        <v>1302</v>
      </c>
      <c r="G655" s="4">
        <v>177500</v>
      </c>
      <c r="I655" s="6">
        <v>1304</v>
      </c>
      <c r="J655" s="4">
        <v>232000</v>
      </c>
    </row>
    <row r="656" spans="1:10" x14ac:dyDescent="0.3">
      <c r="A656">
        <v>655</v>
      </c>
      <c r="B656">
        <v>1995</v>
      </c>
      <c r="C656" t="s">
        <v>265</v>
      </c>
      <c r="D656">
        <v>350000</v>
      </c>
      <c r="F656" s="6">
        <v>1309</v>
      </c>
      <c r="G656" s="4">
        <v>147000</v>
      </c>
      <c r="I656" s="6">
        <v>1305</v>
      </c>
      <c r="J656" s="4">
        <v>130000</v>
      </c>
    </row>
    <row r="657" spans="1:10" x14ac:dyDescent="0.3">
      <c r="A657">
        <v>656</v>
      </c>
      <c r="B657">
        <v>1971</v>
      </c>
      <c r="C657" t="s">
        <v>264</v>
      </c>
      <c r="D657">
        <v>88000</v>
      </c>
      <c r="F657" s="6">
        <v>1311</v>
      </c>
      <c r="G657" s="4">
        <v>335000</v>
      </c>
      <c r="I657" s="6">
        <v>1306</v>
      </c>
      <c r="J657" s="4">
        <v>325000</v>
      </c>
    </row>
    <row r="658" spans="1:10" x14ac:dyDescent="0.3">
      <c r="A658">
        <v>657</v>
      </c>
      <c r="B658">
        <v>1959</v>
      </c>
      <c r="C658" t="s">
        <v>264</v>
      </c>
      <c r="D658">
        <v>145500</v>
      </c>
      <c r="F658" s="6">
        <v>1315</v>
      </c>
      <c r="G658" s="4">
        <v>119000</v>
      </c>
      <c r="I658" s="6">
        <v>1307</v>
      </c>
      <c r="J658" s="4">
        <v>202500</v>
      </c>
    </row>
    <row r="659" spans="1:10" x14ac:dyDescent="0.3">
      <c r="A659">
        <v>658</v>
      </c>
      <c r="B659">
        <v>1931</v>
      </c>
      <c r="C659" t="s">
        <v>264</v>
      </c>
      <c r="D659">
        <v>149000</v>
      </c>
      <c r="F659" s="6">
        <v>1316</v>
      </c>
      <c r="G659" s="4">
        <v>206900</v>
      </c>
      <c r="I659" s="6">
        <v>1308</v>
      </c>
      <c r="J659" s="4">
        <v>138000</v>
      </c>
    </row>
    <row r="660" spans="1:10" x14ac:dyDescent="0.3">
      <c r="A660">
        <v>659</v>
      </c>
      <c r="B660">
        <v>1948</v>
      </c>
      <c r="C660" t="s">
        <v>264</v>
      </c>
      <c r="D660">
        <v>97500</v>
      </c>
      <c r="F660" s="6">
        <v>1320</v>
      </c>
      <c r="G660" s="4">
        <v>111000</v>
      </c>
      <c r="I660" s="6">
        <v>1310</v>
      </c>
      <c r="J660" s="4">
        <v>179200</v>
      </c>
    </row>
    <row r="661" spans="1:10" x14ac:dyDescent="0.3">
      <c r="A661">
        <v>660</v>
      </c>
      <c r="B661">
        <v>1964</v>
      </c>
      <c r="C661" t="s">
        <v>264</v>
      </c>
      <c r="D661">
        <v>167000</v>
      </c>
      <c r="F661" s="6">
        <v>1321</v>
      </c>
      <c r="G661" s="4">
        <v>156500</v>
      </c>
      <c r="I661" s="6">
        <v>1312</v>
      </c>
      <c r="J661" s="4">
        <v>203000</v>
      </c>
    </row>
    <row r="662" spans="1:10" x14ac:dyDescent="0.3">
      <c r="A662">
        <v>661</v>
      </c>
      <c r="B662">
        <v>1976</v>
      </c>
      <c r="C662" t="s">
        <v>265</v>
      </c>
      <c r="D662">
        <v>197900</v>
      </c>
      <c r="F662" s="6">
        <v>1322</v>
      </c>
      <c r="G662" s="4">
        <v>72500</v>
      </c>
      <c r="I662" s="6">
        <v>1313</v>
      </c>
      <c r="J662" s="4">
        <v>302000</v>
      </c>
    </row>
    <row r="663" spans="1:10" x14ac:dyDescent="0.3">
      <c r="A663">
        <v>662</v>
      </c>
      <c r="B663">
        <v>1994</v>
      </c>
      <c r="C663" t="s">
        <v>265</v>
      </c>
      <c r="D663">
        <v>402000</v>
      </c>
      <c r="F663" s="6">
        <v>1324</v>
      </c>
      <c r="G663" s="4">
        <v>82500</v>
      </c>
      <c r="I663" s="6">
        <v>1314</v>
      </c>
      <c r="J663" s="4">
        <v>333168</v>
      </c>
    </row>
    <row r="664" spans="1:10" x14ac:dyDescent="0.3">
      <c r="A664">
        <v>663</v>
      </c>
      <c r="B664">
        <v>1968</v>
      </c>
      <c r="C664" t="s">
        <v>264</v>
      </c>
      <c r="D664">
        <v>110000</v>
      </c>
      <c r="F664" s="6">
        <v>1326</v>
      </c>
      <c r="G664" s="4">
        <v>55000</v>
      </c>
      <c r="I664" s="6">
        <v>1317</v>
      </c>
      <c r="J664" s="4">
        <v>295493</v>
      </c>
    </row>
    <row r="665" spans="1:10" x14ac:dyDescent="0.3">
      <c r="A665">
        <v>664</v>
      </c>
      <c r="B665">
        <v>1972</v>
      </c>
      <c r="C665" t="s">
        <v>264</v>
      </c>
      <c r="D665">
        <v>137500</v>
      </c>
      <c r="F665" s="6">
        <v>1327</v>
      </c>
      <c r="G665" s="4">
        <v>79000</v>
      </c>
      <c r="I665" s="6">
        <v>1318</v>
      </c>
      <c r="J665" s="4">
        <v>208900</v>
      </c>
    </row>
    <row r="666" spans="1:10" x14ac:dyDescent="0.3">
      <c r="A666">
        <v>665</v>
      </c>
      <c r="B666">
        <v>2005</v>
      </c>
      <c r="C666" t="s">
        <v>265</v>
      </c>
      <c r="D666">
        <v>423000</v>
      </c>
      <c r="F666" s="6">
        <v>1329</v>
      </c>
      <c r="G666" s="4">
        <v>256000</v>
      </c>
      <c r="I666" s="6">
        <v>1319</v>
      </c>
      <c r="J666" s="4">
        <v>275000</v>
      </c>
    </row>
    <row r="667" spans="1:10" x14ac:dyDescent="0.3">
      <c r="A667">
        <v>666</v>
      </c>
      <c r="B667">
        <v>2000</v>
      </c>
      <c r="C667" t="s">
        <v>265</v>
      </c>
      <c r="D667">
        <v>230500</v>
      </c>
      <c r="F667" s="6">
        <v>1333</v>
      </c>
      <c r="G667" s="4">
        <v>100000</v>
      </c>
      <c r="I667" s="6">
        <v>1323</v>
      </c>
      <c r="J667" s="4">
        <v>190000</v>
      </c>
    </row>
    <row r="668" spans="1:10" x14ac:dyDescent="0.3">
      <c r="A668">
        <v>667</v>
      </c>
      <c r="B668">
        <v>1965</v>
      </c>
      <c r="C668" t="s">
        <v>264</v>
      </c>
      <c r="D668">
        <v>129000</v>
      </c>
      <c r="F668" s="6">
        <v>1334</v>
      </c>
      <c r="G668" s="4">
        <v>125500</v>
      </c>
      <c r="I668" s="6">
        <v>1325</v>
      </c>
      <c r="J668" s="4">
        <v>147000</v>
      </c>
    </row>
    <row r="669" spans="1:10" x14ac:dyDescent="0.3">
      <c r="A669">
        <v>668</v>
      </c>
      <c r="B669">
        <v>1994</v>
      </c>
      <c r="C669" t="s">
        <v>265</v>
      </c>
      <c r="D669">
        <v>193500</v>
      </c>
      <c r="F669" s="6">
        <v>1335</v>
      </c>
      <c r="G669" s="4">
        <v>125000</v>
      </c>
      <c r="I669" s="6">
        <v>1328</v>
      </c>
      <c r="J669" s="4">
        <v>130500</v>
      </c>
    </row>
    <row r="670" spans="1:10" x14ac:dyDescent="0.3">
      <c r="A670">
        <v>669</v>
      </c>
      <c r="B670">
        <v>1956</v>
      </c>
      <c r="C670" t="s">
        <v>264</v>
      </c>
      <c r="D670">
        <v>168000</v>
      </c>
      <c r="F670" s="6">
        <v>1338</v>
      </c>
      <c r="G670" s="4">
        <v>52500</v>
      </c>
      <c r="I670" s="6">
        <v>1330</v>
      </c>
      <c r="J670" s="4">
        <v>176500</v>
      </c>
    </row>
    <row r="671" spans="1:10" x14ac:dyDescent="0.3">
      <c r="A671">
        <v>670</v>
      </c>
      <c r="B671">
        <v>1922</v>
      </c>
      <c r="C671" t="s">
        <v>264</v>
      </c>
      <c r="D671">
        <v>137500</v>
      </c>
      <c r="F671" s="6">
        <v>1340</v>
      </c>
      <c r="G671" s="4">
        <v>128500</v>
      </c>
      <c r="I671" s="6">
        <v>1331</v>
      </c>
      <c r="J671" s="4">
        <v>227000</v>
      </c>
    </row>
    <row r="672" spans="1:10" x14ac:dyDescent="0.3">
      <c r="A672">
        <v>671</v>
      </c>
      <c r="B672">
        <v>2005</v>
      </c>
      <c r="C672" t="s">
        <v>265</v>
      </c>
      <c r="D672">
        <v>173500</v>
      </c>
      <c r="F672" s="6">
        <v>1341</v>
      </c>
      <c r="G672" s="4">
        <v>123000</v>
      </c>
      <c r="I672" s="6">
        <v>1332</v>
      </c>
      <c r="J672" s="4">
        <v>132500</v>
      </c>
    </row>
    <row r="673" spans="1:10" x14ac:dyDescent="0.3">
      <c r="A673">
        <v>672</v>
      </c>
      <c r="B673">
        <v>1925</v>
      </c>
      <c r="C673" t="s">
        <v>264</v>
      </c>
      <c r="D673">
        <v>103600</v>
      </c>
      <c r="F673" s="6">
        <v>1344</v>
      </c>
      <c r="G673" s="4">
        <v>177000</v>
      </c>
      <c r="I673" s="6">
        <v>1336</v>
      </c>
      <c r="J673" s="4">
        <v>167900</v>
      </c>
    </row>
    <row r="674" spans="1:10" x14ac:dyDescent="0.3">
      <c r="A674">
        <v>673</v>
      </c>
      <c r="B674">
        <v>1977</v>
      </c>
      <c r="C674" t="s">
        <v>265</v>
      </c>
      <c r="D674">
        <v>165000</v>
      </c>
      <c r="F674" s="6">
        <v>1346</v>
      </c>
      <c r="G674" s="4">
        <v>108500</v>
      </c>
      <c r="I674" s="6">
        <v>1337</v>
      </c>
      <c r="J674" s="4">
        <v>135000</v>
      </c>
    </row>
    <row r="675" spans="1:10" x14ac:dyDescent="0.3">
      <c r="A675">
        <v>674</v>
      </c>
      <c r="B675">
        <v>1957</v>
      </c>
      <c r="C675" t="s">
        <v>264</v>
      </c>
      <c r="D675">
        <v>257500</v>
      </c>
      <c r="F675" s="6">
        <v>1347</v>
      </c>
      <c r="G675" s="4">
        <v>262500</v>
      </c>
      <c r="I675" s="6">
        <v>1339</v>
      </c>
      <c r="J675" s="4">
        <v>200000</v>
      </c>
    </row>
    <row r="676" spans="1:10" x14ac:dyDescent="0.3">
      <c r="A676">
        <v>675</v>
      </c>
      <c r="B676">
        <v>1965</v>
      </c>
      <c r="C676" t="s">
        <v>264</v>
      </c>
      <c r="D676">
        <v>140000</v>
      </c>
      <c r="F676" s="6">
        <v>1350</v>
      </c>
      <c r="G676" s="4">
        <v>122000</v>
      </c>
      <c r="I676" s="6">
        <v>1342</v>
      </c>
      <c r="J676" s="4">
        <v>155000</v>
      </c>
    </row>
    <row r="677" spans="1:10" x14ac:dyDescent="0.3">
      <c r="A677">
        <v>676</v>
      </c>
      <c r="B677">
        <v>1978</v>
      </c>
      <c r="C677" t="s">
        <v>265</v>
      </c>
      <c r="D677">
        <v>148500</v>
      </c>
      <c r="F677" s="6">
        <v>1351</v>
      </c>
      <c r="G677" s="4">
        <v>200000</v>
      </c>
      <c r="I677" s="6">
        <v>1343</v>
      </c>
      <c r="J677" s="4">
        <v>228500</v>
      </c>
    </row>
    <row r="678" spans="1:10" x14ac:dyDescent="0.3">
      <c r="A678">
        <v>677</v>
      </c>
      <c r="B678">
        <v>1900</v>
      </c>
      <c r="C678" t="s">
        <v>264</v>
      </c>
      <c r="D678">
        <v>87000</v>
      </c>
      <c r="F678" s="6">
        <v>1352</v>
      </c>
      <c r="G678" s="4">
        <v>171000</v>
      </c>
      <c r="I678" s="6">
        <v>1345</v>
      </c>
      <c r="J678" s="4">
        <v>155835</v>
      </c>
    </row>
    <row r="679" spans="1:10" x14ac:dyDescent="0.3">
      <c r="A679">
        <v>678</v>
      </c>
      <c r="B679">
        <v>1924</v>
      </c>
      <c r="C679" t="s">
        <v>264</v>
      </c>
      <c r="D679">
        <v>109500</v>
      </c>
      <c r="F679" s="6">
        <v>1353</v>
      </c>
      <c r="G679" s="4">
        <v>134900</v>
      </c>
      <c r="I679" s="6">
        <v>1348</v>
      </c>
      <c r="J679" s="4">
        <v>283463</v>
      </c>
    </row>
    <row r="680" spans="1:10" x14ac:dyDescent="0.3">
      <c r="A680">
        <v>679</v>
      </c>
      <c r="B680">
        <v>2008</v>
      </c>
      <c r="C680" t="s">
        <v>265</v>
      </c>
      <c r="D680">
        <v>372500</v>
      </c>
      <c r="F680" s="6">
        <v>1356</v>
      </c>
      <c r="G680" s="4">
        <v>170000</v>
      </c>
      <c r="I680" s="6">
        <v>1349</v>
      </c>
      <c r="J680" s="4">
        <v>215000</v>
      </c>
    </row>
    <row r="681" spans="1:10" x14ac:dyDescent="0.3">
      <c r="A681">
        <v>680</v>
      </c>
      <c r="B681">
        <v>1961</v>
      </c>
      <c r="C681" t="s">
        <v>264</v>
      </c>
      <c r="D681">
        <v>128500</v>
      </c>
      <c r="F681" s="6">
        <v>1357</v>
      </c>
      <c r="G681" s="4">
        <v>110000</v>
      </c>
      <c r="I681" s="6">
        <v>1354</v>
      </c>
      <c r="J681" s="4">
        <v>410000</v>
      </c>
    </row>
    <row r="682" spans="1:10" x14ac:dyDescent="0.3">
      <c r="A682">
        <v>681</v>
      </c>
      <c r="B682">
        <v>1980</v>
      </c>
      <c r="C682" t="s">
        <v>265</v>
      </c>
      <c r="D682">
        <v>143000</v>
      </c>
      <c r="F682" s="6">
        <v>1358</v>
      </c>
      <c r="G682" s="4">
        <v>149900</v>
      </c>
      <c r="I682" s="6">
        <v>1355</v>
      </c>
      <c r="J682" s="4">
        <v>235000</v>
      </c>
    </row>
    <row r="683" spans="1:10" x14ac:dyDescent="0.3">
      <c r="A683">
        <v>682</v>
      </c>
      <c r="B683">
        <v>1932</v>
      </c>
      <c r="C683" t="s">
        <v>264</v>
      </c>
      <c r="D683">
        <v>159434</v>
      </c>
      <c r="F683" s="6">
        <v>1361</v>
      </c>
      <c r="G683" s="4">
        <v>189000</v>
      </c>
      <c r="I683" s="6">
        <v>1359</v>
      </c>
      <c r="J683" s="4">
        <v>177500</v>
      </c>
    </row>
    <row r="684" spans="1:10" x14ac:dyDescent="0.3">
      <c r="A684">
        <v>683</v>
      </c>
      <c r="B684">
        <v>1996</v>
      </c>
      <c r="C684" t="s">
        <v>265</v>
      </c>
      <c r="D684">
        <v>173000</v>
      </c>
      <c r="F684" s="6">
        <v>1363</v>
      </c>
      <c r="G684" s="4">
        <v>104900</v>
      </c>
      <c r="I684" s="6">
        <v>1360</v>
      </c>
      <c r="J684" s="4">
        <v>315000</v>
      </c>
    </row>
    <row r="685" spans="1:10" x14ac:dyDescent="0.3">
      <c r="A685">
        <v>684</v>
      </c>
      <c r="B685">
        <v>2002</v>
      </c>
      <c r="C685" t="s">
        <v>265</v>
      </c>
      <c r="D685">
        <v>285000</v>
      </c>
      <c r="F685" s="6">
        <v>1371</v>
      </c>
      <c r="G685" s="4">
        <v>105000</v>
      </c>
      <c r="I685" s="6">
        <v>1362</v>
      </c>
      <c r="J685" s="4">
        <v>260000</v>
      </c>
    </row>
    <row r="686" spans="1:10" x14ac:dyDescent="0.3">
      <c r="A686">
        <v>685</v>
      </c>
      <c r="B686">
        <v>1998</v>
      </c>
      <c r="C686" t="s">
        <v>265</v>
      </c>
      <c r="D686">
        <v>221000</v>
      </c>
      <c r="F686" s="6">
        <v>1372</v>
      </c>
      <c r="G686" s="4">
        <v>165500</v>
      </c>
      <c r="I686" s="6">
        <v>1364</v>
      </c>
      <c r="J686" s="4">
        <v>156932</v>
      </c>
    </row>
    <row r="687" spans="1:10" x14ac:dyDescent="0.3">
      <c r="A687">
        <v>686</v>
      </c>
      <c r="B687">
        <v>1984</v>
      </c>
      <c r="C687" t="s">
        <v>265</v>
      </c>
      <c r="D687">
        <v>207500</v>
      </c>
      <c r="F687" s="6">
        <v>1377</v>
      </c>
      <c r="G687" s="4">
        <v>91000</v>
      </c>
      <c r="I687" s="6">
        <v>1365</v>
      </c>
      <c r="J687" s="4">
        <v>144152</v>
      </c>
    </row>
    <row r="688" spans="1:10" x14ac:dyDescent="0.3">
      <c r="A688">
        <v>687</v>
      </c>
      <c r="B688">
        <v>2007</v>
      </c>
      <c r="C688" t="s">
        <v>265</v>
      </c>
      <c r="D688">
        <v>227875</v>
      </c>
      <c r="F688" s="6">
        <v>1378</v>
      </c>
      <c r="G688" s="4">
        <v>117000</v>
      </c>
      <c r="I688" s="6">
        <v>1366</v>
      </c>
      <c r="J688" s="4">
        <v>216000</v>
      </c>
    </row>
    <row r="689" spans="1:10" x14ac:dyDescent="0.3">
      <c r="A689">
        <v>688</v>
      </c>
      <c r="B689">
        <v>2004</v>
      </c>
      <c r="C689" t="s">
        <v>265</v>
      </c>
      <c r="D689">
        <v>148800</v>
      </c>
      <c r="F689" s="6">
        <v>1381</v>
      </c>
      <c r="G689" s="4">
        <v>58500</v>
      </c>
      <c r="I689" s="6">
        <v>1367</v>
      </c>
      <c r="J689" s="4">
        <v>193000</v>
      </c>
    </row>
    <row r="690" spans="1:10" x14ac:dyDescent="0.3">
      <c r="A690">
        <v>689</v>
      </c>
      <c r="B690">
        <v>2007</v>
      </c>
      <c r="C690" t="s">
        <v>265</v>
      </c>
      <c r="D690">
        <v>392000</v>
      </c>
      <c r="F690" s="6">
        <v>1382</v>
      </c>
      <c r="G690" s="4">
        <v>237500</v>
      </c>
      <c r="I690" s="6">
        <v>1368</v>
      </c>
      <c r="J690" s="4">
        <v>127000</v>
      </c>
    </row>
    <row r="691" spans="1:10" x14ac:dyDescent="0.3">
      <c r="A691">
        <v>690</v>
      </c>
      <c r="B691">
        <v>2005</v>
      </c>
      <c r="C691" t="s">
        <v>265</v>
      </c>
      <c r="D691">
        <v>194700</v>
      </c>
      <c r="F691" s="6">
        <v>1383</v>
      </c>
      <c r="G691" s="4">
        <v>157000</v>
      </c>
      <c r="I691" s="6">
        <v>1369</v>
      </c>
      <c r="J691" s="4">
        <v>144000</v>
      </c>
    </row>
    <row r="692" spans="1:10" x14ac:dyDescent="0.3">
      <c r="A692">
        <v>691</v>
      </c>
      <c r="B692">
        <v>2004</v>
      </c>
      <c r="C692" t="s">
        <v>265</v>
      </c>
      <c r="D692">
        <v>141000</v>
      </c>
      <c r="F692" s="6">
        <v>1384</v>
      </c>
      <c r="G692" s="4">
        <v>112000</v>
      </c>
      <c r="I692" s="6">
        <v>1370</v>
      </c>
      <c r="J692" s="4">
        <v>232000</v>
      </c>
    </row>
    <row r="693" spans="1:10" x14ac:dyDescent="0.3">
      <c r="A693">
        <v>692</v>
      </c>
      <c r="B693">
        <v>1994</v>
      </c>
      <c r="C693" t="s">
        <v>265</v>
      </c>
      <c r="D693">
        <v>755000</v>
      </c>
      <c r="F693" s="6">
        <v>1385</v>
      </c>
      <c r="G693" s="4">
        <v>105000</v>
      </c>
      <c r="I693" s="6">
        <v>1373</v>
      </c>
      <c r="J693" s="4">
        <v>274300</v>
      </c>
    </row>
    <row r="694" spans="1:10" x14ac:dyDescent="0.3">
      <c r="A694">
        <v>693</v>
      </c>
      <c r="B694">
        <v>1989</v>
      </c>
      <c r="C694" t="s">
        <v>265</v>
      </c>
      <c r="D694">
        <v>335000</v>
      </c>
      <c r="F694" s="6">
        <v>1386</v>
      </c>
      <c r="G694" s="4">
        <v>125500</v>
      </c>
      <c r="I694" s="6">
        <v>1374</v>
      </c>
      <c r="J694" s="4">
        <v>466500</v>
      </c>
    </row>
    <row r="695" spans="1:10" x14ac:dyDescent="0.3">
      <c r="A695">
        <v>694</v>
      </c>
      <c r="B695">
        <v>1921</v>
      </c>
      <c r="C695" t="s">
        <v>264</v>
      </c>
      <c r="D695">
        <v>108480</v>
      </c>
      <c r="F695" s="6">
        <v>1388</v>
      </c>
      <c r="G695" s="4">
        <v>136000</v>
      </c>
      <c r="I695" s="6">
        <v>1375</v>
      </c>
      <c r="J695" s="4">
        <v>250000</v>
      </c>
    </row>
    <row r="696" spans="1:10" x14ac:dyDescent="0.3">
      <c r="A696">
        <v>695</v>
      </c>
      <c r="B696">
        <v>1936</v>
      </c>
      <c r="C696" t="s">
        <v>264</v>
      </c>
      <c r="D696">
        <v>141500</v>
      </c>
      <c r="F696" s="6">
        <v>1390</v>
      </c>
      <c r="G696" s="4">
        <v>131000</v>
      </c>
      <c r="I696" s="6">
        <v>1376</v>
      </c>
      <c r="J696" s="4">
        <v>239000</v>
      </c>
    </row>
    <row r="697" spans="1:10" x14ac:dyDescent="0.3">
      <c r="A697">
        <v>696</v>
      </c>
      <c r="B697">
        <v>1987</v>
      </c>
      <c r="C697" t="s">
        <v>265</v>
      </c>
      <c r="D697">
        <v>176000</v>
      </c>
      <c r="F697" s="6">
        <v>1392</v>
      </c>
      <c r="G697" s="4">
        <v>124000</v>
      </c>
      <c r="I697" s="6">
        <v>1379</v>
      </c>
      <c r="J697" s="4">
        <v>83000</v>
      </c>
    </row>
    <row r="698" spans="1:10" x14ac:dyDescent="0.3">
      <c r="A698">
        <v>697</v>
      </c>
      <c r="B698">
        <v>1921</v>
      </c>
      <c r="C698" t="s">
        <v>264</v>
      </c>
      <c r="D698">
        <v>89000</v>
      </c>
      <c r="F698" s="6">
        <v>1393</v>
      </c>
      <c r="G698" s="4">
        <v>123000</v>
      </c>
      <c r="I698" s="6">
        <v>1380</v>
      </c>
      <c r="J698" s="4">
        <v>167500</v>
      </c>
    </row>
    <row r="699" spans="1:10" x14ac:dyDescent="0.3">
      <c r="A699">
        <v>698</v>
      </c>
      <c r="B699">
        <v>1952</v>
      </c>
      <c r="C699" t="s">
        <v>264</v>
      </c>
      <c r="D699">
        <v>123500</v>
      </c>
      <c r="F699" s="6">
        <v>1394</v>
      </c>
      <c r="G699" s="4">
        <v>163000</v>
      </c>
      <c r="I699" s="6">
        <v>1387</v>
      </c>
      <c r="J699" s="4">
        <v>250000</v>
      </c>
    </row>
    <row r="700" spans="1:10" x14ac:dyDescent="0.3">
      <c r="A700">
        <v>699</v>
      </c>
      <c r="B700">
        <v>1965</v>
      </c>
      <c r="C700" t="s">
        <v>264</v>
      </c>
      <c r="D700">
        <v>138500</v>
      </c>
      <c r="F700" s="6">
        <v>1397</v>
      </c>
      <c r="G700" s="4">
        <v>160000</v>
      </c>
      <c r="I700" s="6">
        <v>1389</v>
      </c>
      <c r="J700" s="4">
        <v>377500</v>
      </c>
    </row>
    <row r="701" spans="1:10" x14ac:dyDescent="0.3">
      <c r="A701">
        <v>700</v>
      </c>
      <c r="B701">
        <v>2004</v>
      </c>
      <c r="C701" t="s">
        <v>265</v>
      </c>
      <c r="D701">
        <v>196000</v>
      </c>
      <c r="F701" s="6">
        <v>1398</v>
      </c>
      <c r="G701" s="4">
        <v>137500</v>
      </c>
      <c r="I701" s="6">
        <v>1391</v>
      </c>
      <c r="J701" s="4">
        <v>235000</v>
      </c>
    </row>
    <row r="702" spans="1:10" x14ac:dyDescent="0.3">
      <c r="A702">
        <v>701</v>
      </c>
      <c r="B702">
        <v>2002</v>
      </c>
      <c r="C702" t="s">
        <v>265</v>
      </c>
      <c r="D702">
        <v>312500</v>
      </c>
      <c r="F702" s="6">
        <v>1399</v>
      </c>
      <c r="G702" s="4">
        <v>138000</v>
      </c>
      <c r="I702" s="6">
        <v>1395</v>
      </c>
      <c r="J702" s="4">
        <v>246578</v>
      </c>
    </row>
    <row r="703" spans="1:10" x14ac:dyDescent="0.3">
      <c r="A703">
        <v>702</v>
      </c>
      <c r="B703">
        <v>1969</v>
      </c>
      <c r="C703" t="s">
        <v>264</v>
      </c>
      <c r="D703">
        <v>140000</v>
      </c>
      <c r="F703" s="6">
        <v>1400</v>
      </c>
      <c r="G703" s="4">
        <v>137450</v>
      </c>
      <c r="I703" s="6">
        <v>1396</v>
      </c>
      <c r="J703" s="4">
        <v>281213</v>
      </c>
    </row>
    <row r="704" spans="1:10" x14ac:dyDescent="0.3">
      <c r="A704">
        <v>703</v>
      </c>
      <c r="B704">
        <v>2006</v>
      </c>
      <c r="C704" t="s">
        <v>265</v>
      </c>
      <c r="D704">
        <v>361919</v>
      </c>
      <c r="F704" s="6">
        <v>1401</v>
      </c>
      <c r="G704" s="4">
        <v>120000</v>
      </c>
      <c r="I704" s="6">
        <v>1402</v>
      </c>
      <c r="J704" s="4">
        <v>193000</v>
      </c>
    </row>
    <row r="705" spans="1:10" x14ac:dyDescent="0.3">
      <c r="A705">
        <v>704</v>
      </c>
      <c r="B705">
        <v>1900</v>
      </c>
      <c r="C705" t="s">
        <v>264</v>
      </c>
      <c r="D705">
        <v>140000</v>
      </c>
      <c r="F705" s="6">
        <v>1405</v>
      </c>
      <c r="G705" s="4">
        <v>105000</v>
      </c>
      <c r="I705" s="6">
        <v>1403</v>
      </c>
      <c r="J705" s="4">
        <v>193879</v>
      </c>
    </row>
    <row r="706" spans="1:10" x14ac:dyDescent="0.3">
      <c r="A706">
        <v>705</v>
      </c>
      <c r="B706">
        <v>2004</v>
      </c>
      <c r="C706" t="s">
        <v>265</v>
      </c>
      <c r="D706">
        <v>213000</v>
      </c>
      <c r="F706" s="6">
        <v>1407</v>
      </c>
      <c r="G706" s="4">
        <v>133000</v>
      </c>
      <c r="I706" s="6">
        <v>1404</v>
      </c>
      <c r="J706" s="4">
        <v>282922</v>
      </c>
    </row>
    <row r="707" spans="1:10" x14ac:dyDescent="0.3">
      <c r="A707">
        <v>706</v>
      </c>
      <c r="B707">
        <v>1930</v>
      </c>
      <c r="C707" t="s">
        <v>264</v>
      </c>
      <c r="D707">
        <v>55000</v>
      </c>
      <c r="F707" s="6">
        <v>1409</v>
      </c>
      <c r="G707" s="4">
        <v>125500</v>
      </c>
      <c r="I707" s="6">
        <v>1406</v>
      </c>
      <c r="J707" s="4">
        <v>275000</v>
      </c>
    </row>
    <row r="708" spans="1:10" x14ac:dyDescent="0.3">
      <c r="A708">
        <v>707</v>
      </c>
      <c r="B708">
        <v>1971</v>
      </c>
      <c r="C708" t="s">
        <v>264</v>
      </c>
      <c r="D708">
        <v>302000</v>
      </c>
      <c r="F708" s="6">
        <v>1412</v>
      </c>
      <c r="G708" s="4">
        <v>140000</v>
      </c>
      <c r="I708" s="6">
        <v>1408</v>
      </c>
      <c r="J708" s="4">
        <v>112000</v>
      </c>
    </row>
    <row r="709" spans="1:10" x14ac:dyDescent="0.3">
      <c r="A709">
        <v>708</v>
      </c>
      <c r="B709">
        <v>2006</v>
      </c>
      <c r="C709" t="s">
        <v>265</v>
      </c>
      <c r="D709">
        <v>254000</v>
      </c>
      <c r="F709" s="6">
        <v>1413</v>
      </c>
      <c r="G709" s="4">
        <v>90000</v>
      </c>
      <c r="I709" s="6">
        <v>1410</v>
      </c>
      <c r="J709" s="4">
        <v>215000</v>
      </c>
    </row>
    <row r="710" spans="1:10" x14ac:dyDescent="0.3">
      <c r="A710">
        <v>709</v>
      </c>
      <c r="B710">
        <v>2007</v>
      </c>
      <c r="C710" t="s">
        <v>265</v>
      </c>
      <c r="D710">
        <v>179540</v>
      </c>
      <c r="F710" s="6">
        <v>1415</v>
      </c>
      <c r="G710" s="4">
        <v>207000</v>
      </c>
      <c r="I710" s="6">
        <v>1411</v>
      </c>
      <c r="J710" s="4">
        <v>230000</v>
      </c>
    </row>
    <row r="711" spans="1:10" x14ac:dyDescent="0.3">
      <c r="A711">
        <v>710</v>
      </c>
      <c r="B711">
        <v>1966</v>
      </c>
      <c r="C711" t="s">
        <v>264</v>
      </c>
      <c r="D711">
        <v>109900</v>
      </c>
      <c r="F711" s="6">
        <v>1417</v>
      </c>
      <c r="G711" s="4">
        <v>122500</v>
      </c>
      <c r="I711" s="6">
        <v>1414</v>
      </c>
      <c r="J711" s="4">
        <v>257000</v>
      </c>
    </row>
    <row r="712" spans="1:10" x14ac:dyDescent="0.3">
      <c r="A712">
        <v>711</v>
      </c>
      <c r="B712">
        <v>1935</v>
      </c>
      <c r="C712" t="s">
        <v>264</v>
      </c>
      <c r="D712">
        <v>52000</v>
      </c>
      <c r="F712" s="6">
        <v>1419</v>
      </c>
      <c r="G712" s="4">
        <v>124000</v>
      </c>
      <c r="I712" s="6">
        <v>1416</v>
      </c>
      <c r="J712" s="4">
        <v>175900</v>
      </c>
    </row>
    <row r="713" spans="1:10" x14ac:dyDescent="0.3">
      <c r="A713">
        <v>712</v>
      </c>
      <c r="B713">
        <v>1900</v>
      </c>
      <c r="C713" t="s">
        <v>264</v>
      </c>
      <c r="D713">
        <v>102776</v>
      </c>
      <c r="F713" s="6">
        <v>1420</v>
      </c>
      <c r="G713" s="4">
        <v>223000</v>
      </c>
      <c r="I713" s="6">
        <v>1418</v>
      </c>
      <c r="J713" s="4">
        <v>340000</v>
      </c>
    </row>
    <row r="714" spans="1:10" x14ac:dyDescent="0.3">
      <c r="A714">
        <v>713</v>
      </c>
      <c r="B714">
        <v>1988</v>
      </c>
      <c r="C714" t="s">
        <v>265</v>
      </c>
      <c r="D714">
        <v>189000</v>
      </c>
      <c r="F714" s="6">
        <v>1421</v>
      </c>
      <c r="G714" s="4">
        <v>179900</v>
      </c>
      <c r="I714" s="6">
        <v>1422</v>
      </c>
      <c r="J714" s="4">
        <v>127500</v>
      </c>
    </row>
    <row r="715" spans="1:10" x14ac:dyDescent="0.3">
      <c r="A715">
        <v>714</v>
      </c>
      <c r="B715">
        <v>1970</v>
      </c>
      <c r="C715" t="s">
        <v>264</v>
      </c>
      <c r="D715">
        <v>129000</v>
      </c>
      <c r="F715" s="6">
        <v>1424</v>
      </c>
      <c r="G715" s="4">
        <v>274970</v>
      </c>
      <c r="I715" s="6">
        <v>1423</v>
      </c>
      <c r="J715" s="4">
        <v>136500</v>
      </c>
    </row>
    <row r="716" spans="1:10" x14ac:dyDescent="0.3">
      <c r="A716">
        <v>715</v>
      </c>
      <c r="B716">
        <v>1976</v>
      </c>
      <c r="C716" t="s">
        <v>265</v>
      </c>
      <c r="D716">
        <v>130500</v>
      </c>
      <c r="F716" s="6">
        <v>1425</v>
      </c>
      <c r="G716" s="4">
        <v>144000</v>
      </c>
      <c r="I716" s="6">
        <v>1427</v>
      </c>
      <c r="J716" s="4">
        <v>271000</v>
      </c>
    </row>
    <row r="717" spans="1:10" x14ac:dyDescent="0.3">
      <c r="A717">
        <v>716</v>
      </c>
      <c r="B717">
        <v>1974</v>
      </c>
      <c r="C717" t="s">
        <v>265</v>
      </c>
      <c r="D717">
        <v>165000</v>
      </c>
      <c r="F717" s="6">
        <v>1426</v>
      </c>
      <c r="G717" s="4">
        <v>142000</v>
      </c>
      <c r="I717" s="6">
        <v>1430</v>
      </c>
      <c r="J717" s="4">
        <v>182900</v>
      </c>
    </row>
    <row r="718" spans="1:10" x14ac:dyDescent="0.3">
      <c r="A718">
        <v>717</v>
      </c>
      <c r="B718">
        <v>1890</v>
      </c>
      <c r="C718" t="s">
        <v>264</v>
      </c>
      <c r="D718">
        <v>159500</v>
      </c>
      <c r="F718" s="6">
        <v>1428</v>
      </c>
      <c r="G718" s="4">
        <v>140000</v>
      </c>
      <c r="I718" s="6">
        <v>1431</v>
      </c>
      <c r="J718" s="4">
        <v>192140</v>
      </c>
    </row>
    <row r="719" spans="1:10" x14ac:dyDescent="0.3">
      <c r="A719">
        <v>718</v>
      </c>
      <c r="B719">
        <v>1973</v>
      </c>
      <c r="C719" t="s">
        <v>265</v>
      </c>
      <c r="D719">
        <v>157000</v>
      </c>
      <c r="F719" s="6">
        <v>1429</v>
      </c>
      <c r="G719" s="4">
        <v>119000</v>
      </c>
      <c r="I719" s="6">
        <v>1432</v>
      </c>
      <c r="J719" s="4">
        <v>143750</v>
      </c>
    </row>
    <row r="720" spans="1:10" x14ac:dyDescent="0.3">
      <c r="A720">
        <v>719</v>
      </c>
      <c r="B720">
        <v>1993</v>
      </c>
      <c r="C720" t="s">
        <v>265</v>
      </c>
      <c r="D720">
        <v>341000</v>
      </c>
      <c r="F720" s="6">
        <v>1433</v>
      </c>
      <c r="G720" s="4">
        <v>64500</v>
      </c>
      <c r="I720" s="6">
        <v>1434</v>
      </c>
      <c r="J720" s="4">
        <v>186500</v>
      </c>
    </row>
    <row r="721" spans="1:10" x14ac:dyDescent="0.3">
      <c r="A721">
        <v>720</v>
      </c>
      <c r="B721">
        <v>1969</v>
      </c>
      <c r="C721" t="s">
        <v>264</v>
      </c>
      <c r="D721">
        <v>128500</v>
      </c>
      <c r="F721" s="6">
        <v>1436</v>
      </c>
      <c r="G721" s="4">
        <v>174000</v>
      </c>
      <c r="I721" s="6">
        <v>1435</v>
      </c>
      <c r="J721" s="4">
        <v>160000</v>
      </c>
    </row>
    <row r="722" spans="1:10" x14ac:dyDescent="0.3">
      <c r="A722">
        <v>721</v>
      </c>
      <c r="B722">
        <v>1985</v>
      </c>
      <c r="C722" t="s">
        <v>265</v>
      </c>
      <c r="D722">
        <v>275000</v>
      </c>
      <c r="F722" s="6">
        <v>1437</v>
      </c>
      <c r="G722" s="4">
        <v>120500</v>
      </c>
      <c r="I722" s="6">
        <v>1438</v>
      </c>
      <c r="J722" s="4">
        <v>394617</v>
      </c>
    </row>
    <row r="723" spans="1:10" x14ac:dyDescent="0.3">
      <c r="A723">
        <v>722</v>
      </c>
      <c r="B723">
        <v>2004</v>
      </c>
      <c r="C723" t="s">
        <v>265</v>
      </c>
      <c r="D723">
        <v>143000</v>
      </c>
      <c r="F723" s="6">
        <v>1439</v>
      </c>
      <c r="G723" s="4">
        <v>149700</v>
      </c>
      <c r="I723" s="6">
        <v>1440</v>
      </c>
      <c r="J723" s="4">
        <v>197000</v>
      </c>
    </row>
    <row r="724" spans="1:10" x14ac:dyDescent="0.3">
      <c r="A724">
        <v>723</v>
      </c>
      <c r="B724">
        <v>1970</v>
      </c>
      <c r="C724" t="s">
        <v>264</v>
      </c>
      <c r="D724">
        <v>124500</v>
      </c>
      <c r="F724" s="6">
        <v>1441</v>
      </c>
      <c r="G724" s="4">
        <v>191000</v>
      </c>
      <c r="I724" s="6">
        <v>1442</v>
      </c>
      <c r="J724" s="4">
        <v>149300</v>
      </c>
    </row>
    <row r="725" spans="1:10" x14ac:dyDescent="0.3">
      <c r="A725">
        <v>724</v>
      </c>
      <c r="B725">
        <v>1954</v>
      </c>
      <c r="C725" t="s">
        <v>264</v>
      </c>
      <c r="D725">
        <v>135000</v>
      </c>
      <c r="F725" s="6">
        <v>1444</v>
      </c>
      <c r="G725" s="4">
        <v>121000</v>
      </c>
      <c r="I725" s="6">
        <v>1443</v>
      </c>
      <c r="J725" s="4">
        <v>310000</v>
      </c>
    </row>
    <row r="726" spans="1:10" x14ac:dyDescent="0.3">
      <c r="A726">
        <v>725</v>
      </c>
      <c r="B726">
        <v>2007</v>
      </c>
      <c r="C726" t="s">
        <v>265</v>
      </c>
      <c r="D726">
        <v>320000</v>
      </c>
      <c r="F726" s="6">
        <v>1446</v>
      </c>
      <c r="G726" s="4">
        <v>129000</v>
      </c>
      <c r="I726" s="6">
        <v>1445</v>
      </c>
      <c r="J726" s="4">
        <v>179600</v>
      </c>
    </row>
    <row r="727" spans="1:10" x14ac:dyDescent="0.3">
      <c r="A727">
        <v>726</v>
      </c>
      <c r="B727">
        <v>1970</v>
      </c>
      <c r="C727" t="s">
        <v>264</v>
      </c>
      <c r="D727">
        <v>120500</v>
      </c>
      <c r="F727" s="6">
        <v>1447</v>
      </c>
      <c r="G727" s="4">
        <v>157900</v>
      </c>
      <c r="I727" s="6">
        <v>1448</v>
      </c>
      <c r="J727" s="4">
        <v>240000</v>
      </c>
    </row>
    <row r="728" spans="1:10" x14ac:dyDescent="0.3">
      <c r="A728">
        <v>727</v>
      </c>
      <c r="B728">
        <v>1988</v>
      </c>
      <c r="C728" t="s">
        <v>265</v>
      </c>
      <c r="D728">
        <v>222000</v>
      </c>
      <c r="F728" s="6">
        <v>1449</v>
      </c>
      <c r="G728" s="4">
        <v>112000</v>
      </c>
      <c r="I728" s="6">
        <v>1451</v>
      </c>
      <c r="J728" s="4">
        <v>136000</v>
      </c>
    </row>
    <row r="729" spans="1:10" x14ac:dyDescent="0.3">
      <c r="A729">
        <v>728</v>
      </c>
      <c r="B729">
        <v>2007</v>
      </c>
      <c r="C729" t="s">
        <v>265</v>
      </c>
      <c r="D729">
        <v>194500</v>
      </c>
      <c r="F729" s="6">
        <v>1450</v>
      </c>
      <c r="G729" s="4">
        <v>92000</v>
      </c>
      <c r="I729" s="6">
        <v>1452</v>
      </c>
      <c r="J729" s="4">
        <v>287090</v>
      </c>
    </row>
    <row r="730" spans="1:10" x14ac:dyDescent="0.3">
      <c r="A730">
        <v>729</v>
      </c>
      <c r="B730">
        <v>1958</v>
      </c>
      <c r="C730" t="s">
        <v>264</v>
      </c>
      <c r="D730">
        <v>110000</v>
      </c>
      <c r="F730" s="6">
        <v>1458</v>
      </c>
      <c r="G730" s="4">
        <v>266500</v>
      </c>
      <c r="I730" s="6">
        <v>1453</v>
      </c>
      <c r="J730" s="4">
        <v>145000</v>
      </c>
    </row>
    <row r="731" spans="1:10" x14ac:dyDescent="0.3">
      <c r="A731">
        <v>730</v>
      </c>
      <c r="B731">
        <v>1925</v>
      </c>
      <c r="C731" t="s">
        <v>264</v>
      </c>
      <c r="D731">
        <v>103000</v>
      </c>
      <c r="F731" s="6">
        <v>1459</v>
      </c>
      <c r="G731" s="4">
        <v>142125</v>
      </c>
      <c r="I731" s="6">
        <v>1454</v>
      </c>
      <c r="J731" s="4">
        <v>84500</v>
      </c>
    </row>
    <row r="732" spans="1:10" x14ac:dyDescent="0.3">
      <c r="A732">
        <v>731</v>
      </c>
      <c r="B732">
        <v>1995</v>
      </c>
      <c r="C732" t="s">
        <v>265</v>
      </c>
      <c r="D732">
        <v>236500</v>
      </c>
      <c r="F732" s="6">
        <v>1460</v>
      </c>
      <c r="G732" s="4">
        <v>147500</v>
      </c>
      <c r="I732" s="6">
        <v>1455</v>
      </c>
      <c r="J732" s="4">
        <v>185000</v>
      </c>
    </row>
    <row r="733" spans="1:10" x14ac:dyDescent="0.3">
      <c r="A733">
        <v>732</v>
      </c>
      <c r="B733">
        <v>2003</v>
      </c>
      <c r="C733" t="s">
        <v>265</v>
      </c>
      <c r="D733">
        <v>187500</v>
      </c>
      <c r="F733" s="6" t="s">
        <v>258</v>
      </c>
      <c r="G733" s="4">
        <v>101886736</v>
      </c>
      <c r="I733" s="6">
        <v>1456</v>
      </c>
      <c r="J733" s="4">
        <v>175000</v>
      </c>
    </row>
    <row r="734" spans="1:10" x14ac:dyDescent="0.3">
      <c r="A734">
        <v>733</v>
      </c>
      <c r="B734">
        <v>1998</v>
      </c>
      <c r="C734" t="s">
        <v>265</v>
      </c>
      <c r="D734">
        <v>222500</v>
      </c>
      <c r="I734" s="6">
        <v>1457</v>
      </c>
      <c r="J734" s="4">
        <v>210000</v>
      </c>
    </row>
    <row r="735" spans="1:10" x14ac:dyDescent="0.3">
      <c r="A735">
        <v>734</v>
      </c>
      <c r="B735">
        <v>1961</v>
      </c>
      <c r="C735" t="s">
        <v>264</v>
      </c>
      <c r="D735">
        <v>131400</v>
      </c>
      <c r="I735" s="6" t="s">
        <v>258</v>
      </c>
      <c r="J735" s="4">
        <v>162258210</v>
      </c>
    </row>
    <row r="736" spans="1:10" x14ac:dyDescent="0.3">
      <c r="A736">
        <v>735</v>
      </c>
      <c r="B736">
        <v>1968</v>
      </c>
      <c r="C736" t="s">
        <v>264</v>
      </c>
      <c r="D736">
        <v>108000</v>
      </c>
    </row>
    <row r="737" spans="1:4" x14ac:dyDescent="0.3">
      <c r="A737">
        <v>736</v>
      </c>
      <c r="B737">
        <v>1914</v>
      </c>
      <c r="C737" t="s">
        <v>264</v>
      </c>
      <c r="D737">
        <v>163000</v>
      </c>
    </row>
    <row r="738" spans="1:4" x14ac:dyDescent="0.3">
      <c r="A738">
        <v>737</v>
      </c>
      <c r="B738">
        <v>1950</v>
      </c>
      <c r="C738" t="s">
        <v>264</v>
      </c>
      <c r="D738">
        <v>93500</v>
      </c>
    </row>
    <row r="739" spans="1:4" x14ac:dyDescent="0.3">
      <c r="A739">
        <v>738</v>
      </c>
      <c r="B739">
        <v>2005</v>
      </c>
      <c r="C739" t="s">
        <v>265</v>
      </c>
      <c r="D739">
        <v>239900</v>
      </c>
    </row>
    <row r="740" spans="1:4" x14ac:dyDescent="0.3">
      <c r="A740">
        <v>739</v>
      </c>
      <c r="B740">
        <v>1987</v>
      </c>
      <c r="C740" t="s">
        <v>265</v>
      </c>
      <c r="D740">
        <v>179000</v>
      </c>
    </row>
    <row r="741" spans="1:4" x14ac:dyDescent="0.3">
      <c r="A741">
        <v>740</v>
      </c>
      <c r="B741">
        <v>2004</v>
      </c>
      <c r="C741" t="s">
        <v>265</v>
      </c>
      <c r="D741">
        <v>190000</v>
      </c>
    </row>
    <row r="742" spans="1:4" x14ac:dyDescent="0.3">
      <c r="A742">
        <v>741</v>
      </c>
      <c r="B742">
        <v>1910</v>
      </c>
      <c r="C742" t="s">
        <v>264</v>
      </c>
      <c r="D742">
        <v>132000</v>
      </c>
    </row>
    <row r="743" spans="1:4" x14ac:dyDescent="0.3">
      <c r="A743">
        <v>742</v>
      </c>
      <c r="B743">
        <v>1961</v>
      </c>
      <c r="C743" t="s">
        <v>264</v>
      </c>
      <c r="D743">
        <v>142000</v>
      </c>
    </row>
    <row r="744" spans="1:4" x14ac:dyDescent="0.3">
      <c r="A744">
        <v>743</v>
      </c>
      <c r="B744">
        <v>2000</v>
      </c>
      <c r="C744" t="s">
        <v>265</v>
      </c>
      <c r="D744">
        <v>179000</v>
      </c>
    </row>
    <row r="745" spans="1:4" x14ac:dyDescent="0.3">
      <c r="A745">
        <v>744</v>
      </c>
      <c r="B745">
        <v>1963</v>
      </c>
      <c r="C745" t="s">
        <v>264</v>
      </c>
      <c r="D745">
        <v>175000</v>
      </c>
    </row>
    <row r="746" spans="1:4" x14ac:dyDescent="0.3">
      <c r="A746">
        <v>745</v>
      </c>
      <c r="B746">
        <v>1993</v>
      </c>
      <c r="C746" t="s">
        <v>265</v>
      </c>
      <c r="D746">
        <v>180000</v>
      </c>
    </row>
    <row r="747" spans="1:4" x14ac:dyDescent="0.3">
      <c r="A747">
        <v>746</v>
      </c>
      <c r="B747">
        <v>1976</v>
      </c>
      <c r="C747" t="s">
        <v>265</v>
      </c>
      <c r="D747">
        <v>299800</v>
      </c>
    </row>
    <row r="748" spans="1:4" x14ac:dyDescent="0.3">
      <c r="A748">
        <v>747</v>
      </c>
      <c r="B748">
        <v>2000</v>
      </c>
      <c r="C748" t="s">
        <v>265</v>
      </c>
      <c r="D748">
        <v>236000</v>
      </c>
    </row>
    <row r="749" spans="1:4" x14ac:dyDescent="0.3">
      <c r="A749">
        <v>748</v>
      </c>
      <c r="B749">
        <v>1880</v>
      </c>
      <c r="C749" t="s">
        <v>264</v>
      </c>
      <c r="D749">
        <v>265979</v>
      </c>
    </row>
    <row r="750" spans="1:4" x14ac:dyDescent="0.3">
      <c r="A750">
        <v>749</v>
      </c>
      <c r="B750">
        <v>1996</v>
      </c>
      <c r="C750" t="s">
        <v>265</v>
      </c>
      <c r="D750">
        <v>260400</v>
      </c>
    </row>
    <row r="751" spans="1:4" x14ac:dyDescent="0.3">
      <c r="A751">
        <v>750</v>
      </c>
      <c r="B751">
        <v>1945</v>
      </c>
      <c r="C751" t="s">
        <v>264</v>
      </c>
      <c r="D751">
        <v>98000</v>
      </c>
    </row>
    <row r="752" spans="1:4" x14ac:dyDescent="0.3">
      <c r="A752">
        <v>751</v>
      </c>
      <c r="B752">
        <v>1910</v>
      </c>
      <c r="C752" t="s">
        <v>264</v>
      </c>
      <c r="D752">
        <v>96500</v>
      </c>
    </row>
    <row r="753" spans="1:4" x14ac:dyDescent="0.3">
      <c r="A753">
        <v>752</v>
      </c>
      <c r="B753">
        <v>2003</v>
      </c>
      <c r="C753" t="s">
        <v>265</v>
      </c>
      <c r="D753">
        <v>162000</v>
      </c>
    </row>
    <row r="754" spans="1:4" x14ac:dyDescent="0.3">
      <c r="A754">
        <v>753</v>
      </c>
      <c r="B754">
        <v>1997</v>
      </c>
      <c r="C754" t="s">
        <v>265</v>
      </c>
      <c r="D754">
        <v>217000</v>
      </c>
    </row>
    <row r="755" spans="1:4" x14ac:dyDescent="0.3">
      <c r="A755">
        <v>754</v>
      </c>
      <c r="B755">
        <v>2005</v>
      </c>
      <c r="C755" t="s">
        <v>265</v>
      </c>
      <c r="D755">
        <v>275500</v>
      </c>
    </row>
    <row r="756" spans="1:4" x14ac:dyDescent="0.3">
      <c r="A756">
        <v>755</v>
      </c>
      <c r="B756">
        <v>1969</v>
      </c>
      <c r="C756" t="s">
        <v>264</v>
      </c>
      <c r="D756">
        <v>156000</v>
      </c>
    </row>
    <row r="757" spans="1:4" x14ac:dyDescent="0.3">
      <c r="A757">
        <v>756</v>
      </c>
      <c r="B757">
        <v>1999</v>
      </c>
      <c r="C757" t="s">
        <v>265</v>
      </c>
      <c r="D757">
        <v>172500</v>
      </c>
    </row>
    <row r="758" spans="1:4" x14ac:dyDescent="0.3">
      <c r="A758">
        <v>757</v>
      </c>
      <c r="B758">
        <v>2007</v>
      </c>
      <c r="C758" t="s">
        <v>265</v>
      </c>
      <c r="D758">
        <v>212000</v>
      </c>
    </row>
    <row r="759" spans="1:4" x14ac:dyDescent="0.3">
      <c r="A759">
        <v>758</v>
      </c>
      <c r="B759">
        <v>1978</v>
      </c>
      <c r="C759" t="s">
        <v>265</v>
      </c>
      <c r="D759">
        <v>158900</v>
      </c>
    </row>
    <row r="760" spans="1:4" x14ac:dyDescent="0.3">
      <c r="A760">
        <v>759</v>
      </c>
      <c r="B760">
        <v>1999</v>
      </c>
      <c r="C760" t="s">
        <v>265</v>
      </c>
      <c r="D760">
        <v>179400</v>
      </c>
    </row>
    <row r="761" spans="1:4" x14ac:dyDescent="0.3">
      <c r="A761">
        <v>760</v>
      </c>
      <c r="B761">
        <v>1995</v>
      </c>
      <c r="C761" t="s">
        <v>265</v>
      </c>
      <c r="D761">
        <v>290000</v>
      </c>
    </row>
    <row r="762" spans="1:4" x14ac:dyDescent="0.3">
      <c r="A762">
        <v>761</v>
      </c>
      <c r="B762">
        <v>1959</v>
      </c>
      <c r="C762" t="s">
        <v>264</v>
      </c>
      <c r="D762">
        <v>127500</v>
      </c>
    </row>
    <row r="763" spans="1:4" x14ac:dyDescent="0.3">
      <c r="A763">
        <v>762</v>
      </c>
      <c r="B763">
        <v>1924</v>
      </c>
      <c r="C763" t="s">
        <v>264</v>
      </c>
      <c r="D763">
        <v>100000</v>
      </c>
    </row>
    <row r="764" spans="1:4" x14ac:dyDescent="0.3">
      <c r="A764">
        <v>763</v>
      </c>
      <c r="B764">
        <v>2009</v>
      </c>
      <c r="C764" t="s">
        <v>265</v>
      </c>
      <c r="D764">
        <v>215200</v>
      </c>
    </row>
    <row r="765" spans="1:4" x14ac:dyDescent="0.3">
      <c r="A765">
        <v>764</v>
      </c>
      <c r="B765">
        <v>1999</v>
      </c>
      <c r="C765" t="s">
        <v>265</v>
      </c>
      <c r="D765">
        <v>337000</v>
      </c>
    </row>
    <row r="766" spans="1:4" x14ac:dyDescent="0.3">
      <c r="A766">
        <v>765</v>
      </c>
      <c r="B766">
        <v>1995</v>
      </c>
      <c r="C766" t="s">
        <v>265</v>
      </c>
      <c r="D766">
        <v>270000</v>
      </c>
    </row>
    <row r="767" spans="1:4" x14ac:dyDescent="0.3">
      <c r="A767">
        <v>766</v>
      </c>
      <c r="B767">
        <v>2008</v>
      </c>
      <c r="C767" t="s">
        <v>265</v>
      </c>
      <c r="D767">
        <v>264132</v>
      </c>
    </row>
    <row r="768" spans="1:4" x14ac:dyDescent="0.3">
      <c r="A768">
        <v>767</v>
      </c>
      <c r="B768">
        <v>1988</v>
      </c>
      <c r="C768" t="s">
        <v>265</v>
      </c>
      <c r="D768">
        <v>196500</v>
      </c>
    </row>
    <row r="769" spans="1:4" x14ac:dyDescent="0.3">
      <c r="A769">
        <v>768</v>
      </c>
      <c r="B769">
        <v>1940</v>
      </c>
      <c r="C769" t="s">
        <v>264</v>
      </c>
      <c r="D769">
        <v>160000</v>
      </c>
    </row>
    <row r="770" spans="1:4" x14ac:dyDescent="0.3">
      <c r="A770">
        <v>769</v>
      </c>
      <c r="B770">
        <v>2004</v>
      </c>
      <c r="C770" t="s">
        <v>265</v>
      </c>
      <c r="D770">
        <v>216837</v>
      </c>
    </row>
    <row r="771" spans="1:4" x14ac:dyDescent="0.3">
      <c r="A771">
        <v>770</v>
      </c>
      <c r="B771">
        <v>2003</v>
      </c>
      <c r="C771" t="s">
        <v>265</v>
      </c>
      <c r="D771">
        <v>538000</v>
      </c>
    </row>
    <row r="772" spans="1:4" x14ac:dyDescent="0.3">
      <c r="A772">
        <v>771</v>
      </c>
      <c r="B772">
        <v>1982</v>
      </c>
      <c r="C772" t="s">
        <v>265</v>
      </c>
      <c r="D772">
        <v>134900</v>
      </c>
    </row>
    <row r="773" spans="1:4" x14ac:dyDescent="0.3">
      <c r="A773">
        <v>772</v>
      </c>
      <c r="B773">
        <v>1951</v>
      </c>
      <c r="C773" t="s">
        <v>264</v>
      </c>
      <c r="D773">
        <v>102000</v>
      </c>
    </row>
    <row r="774" spans="1:4" x14ac:dyDescent="0.3">
      <c r="A774">
        <v>773</v>
      </c>
      <c r="B774">
        <v>1976</v>
      </c>
      <c r="C774" t="s">
        <v>265</v>
      </c>
      <c r="D774">
        <v>107000</v>
      </c>
    </row>
    <row r="775" spans="1:4" x14ac:dyDescent="0.3">
      <c r="A775">
        <v>774</v>
      </c>
      <c r="B775">
        <v>1958</v>
      </c>
      <c r="C775" t="s">
        <v>264</v>
      </c>
      <c r="D775">
        <v>114500</v>
      </c>
    </row>
    <row r="776" spans="1:4" x14ac:dyDescent="0.3">
      <c r="A776">
        <v>775</v>
      </c>
      <c r="B776">
        <v>2006</v>
      </c>
      <c r="C776" t="s">
        <v>265</v>
      </c>
      <c r="D776">
        <v>395000</v>
      </c>
    </row>
    <row r="777" spans="1:4" x14ac:dyDescent="0.3">
      <c r="A777">
        <v>776</v>
      </c>
      <c r="B777">
        <v>1998</v>
      </c>
      <c r="C777" t="s">
        <v>265</v>
      </c>
      <c r="D777">
        <v>162000</v>
      </c>
    </row>
    <row r="778" spans="1:4" x14ac:dyDescent="0.3">
      <c r="A778">
        <v>777</v>
      </c>
      <c r="B778">
        <v>2005</v>
      </c>
      <c r="C778" t="s">
        <v>265</v>
      </c>
      <c r="D778">
        <v>221500</v>
      </c>
    </row>
    <row r="779" spans="1:4" x14ac:dyDescent="0.3">
      <c r="A779">
        <v>778</v>
      </c>
      <c r="B779">
        <v>1974</v>
      </c>
      <c r="C779" t="s">
        <v>265</v>
      </c>
      <c r="D779">
        <v>142500</v>
      </c>
    </row>
    <row r="780" spans="1:4" x14ac:dyDescent="0.3">
      <c r="A780">
        <v>779</v>
      </c>
      <c r="B780">
        <v>1977</v>
      </c>
      <c r="C780" t="s">
        <v>265</v>
      </c>
      <c r="D780">
        <v>144000</v>
      </c>
    </row>
    <row r="781" spans="1:4" x14ac:dyDescent="0.3">
      <c r="A781">
        <v>780</v>
      </c>
      <c r="B781">
        <v>1977</v>
      </c>
      <c r="C781" t="s">
        <v>265</v>
      </c>
      <c r="D781">
        <v>135000</v>
      </c>
    </row>
    <row r="782" spans="1:4" x14ac:dyDescent="0.3">
      <c r="A782">
        <v>781</v>
      </c>
      <c r="B782">
        <v>1995</v>
      </c>
      <c r="C782" t="s">
        <v>265</v>
      </c>
      <c r="D782">
        <v>176000</v>
      </c>
    </row>
    <row r="783" spans="1:4" x14ac:dyDescent="0.3">
      <c r="A783">
        <v>782</v>
      </c>
      <c r="B783">
        <v>1992</v>
      </c>
      <c r="C783" t="s">
        <v>265</v>
      </c>
      <c r="D783">
        <v>175900</v>
      </c>
    </row>
    <row r="784" spans="1:4" x14ac:dyDescent="0.3">
      <c r="A784">
        <v>783</v>
      </c>
      <c r="B784">
        <v>2001</v>
      </c>
      <c r="C784" t="s">
        <v>265</v>
      </c>
      <c r="D784">
        <v>187100</v>
      </c>
    </row>
    <row r="785" spans="1:4" x14ac:dyDescent="0.3">
      <c r="A785">
        <v>784</v>
      </c>
      <c r="B785">
        <v>1978</v>
      </c>
      <c r="C785" t="s">
        <v>265</v>
      </c>
      <c r="D785">
        <v>165500</v>
      </c>
    </row>
    <row r="786" spans="1:4" x14ac:dyDescent="0.3">
      <c r="A786">
        <v>785</v>
      </c>
      <c r="B786">
        <v>1914</v>
      </c>
      <c r="C786" t="s">
        <v>264</v>
      </c>
      <c r="D786">
        <v>128000</v>
      </c>
    </row>
    <row r="787" spans="1:4" x14ac:dyDescent="0.3">
      <c r="A787">
        <v>786</v>
      </c>
      <c r="B787">
        <v>1967</v>
      </c>
      <c r="C787" t="s">
        <v>264</v>
      </c>
      <c r="D787">
        <v>161500</v>
      </c>
    </row>
    <row r="788" spans="1:4" x14ac:dyDescent="0.3">
      <c r="A788">
        <v>787</v>
      </c>
      <c r="B788">
        <v>1915</v>
      </c>
      <c r="C788" t="s">
        <v>264</v>
      </c>
      <c r="D788">
        <v>139000</v>
      </c>
    </row>
    <row r="789" spans="1:4" x14ac:dyDescent="0.3">
      <c r="A789">
        <v>788</v>
      </c>
      <c r="B789">
        <v>2004</v>
      </c>
      <c r="C789" t="s">
        <v>265</v>
      </c>
      <c r="D789">
        <v>233000</v>
      </c>
    </row>
    <row r="790" spans="1:4" x14ac:dyDescent="0.3">
      <c r="A790">
        <v>789</v>
      </c>
      <c r="B790">
        <v>1954</v>
      </c>
      <c r="C790" t="s">
        <v>264</v>
      </c>
      <c r="D790">
        <v>107900</v>
      </c>
    </row>
    <row r="791" spans="1:4" x14ac:dyDescent="0.3">
      <c r="A791">
        <v>790</v>
      </c>
      <c r="B791">
        <v>1966</v>
      </c>
      <c r="C791" t="s">
        <v>264</v>
      </c>
      <c r="D791">
        <v>187500</v>
      </c>
    </row>
    <row r="792" spans="1:4" x14ac:dyDescent="0.3">
      <c r="A792">
        <v>791</v>
      </c>
      <c r="B792">
        <v>2005</v>
      </c>
      <c r="C792" t="s">
        <v>265</v>
      </c>
      <c r="D792">
        <v>160200</v>
      </c>
    </row>
    <row r="793" spans="1:4" x14ac:dyDescent="0.3">
      <c r="A793">
        <v>792</v>
      </c>
      <c r="B793">
        <v>1976</v>
      </c>
      <c r="C793" t="s">
        <v>265</v>
      </c>
      <c r="D793">
        <v>146800</v>
      </c>
    </row>
    <row r="794" spans="1:4" x14ac:dyDescent="0.3">
      <c r="A794">
        <v>793</v>
      </c>
      <c r="B794">
        <v>1996</v>
      </c>
      <c r="C794" t="s">
        <v>265</v>
      </c>
      <c r="D794">
        <v>269790</v>
      </c>
    </row>
    <row r="795" spans="1:4" x14ac:dyDescent="0.3">
      <c r="A795">
        <v>794</v>
      </c>
      <c r="B795">
        <v>2007</v>
      </c>
      <c r="C795" t="s">
        <v>265</v>
      </c>
      <c r="D795">
        <v>225000</v>
      </c>
    </row>
    <row r="796" spans="1:4" x14ac:dyDescent="0.3">
      <c r="A796">
        <v>795</v>
      </c>
      <c r="B796">
        <v>1994</v>
      </c>
      <c r="C796" t="s">
        <v>265</v>
      </c>
      <c r="D796">
        <v>194500</v>
      </c>
    </row>
    <row r="797" spans="1:4" x14ac:dyDescent="0.3">
      <c r="A797">
        <v>796</v>
      </c>
      <c r="B797">
        <v>1980</v>
      </c>
      <c r="C797" t="s">
        <v>265</v>
      </c>
      <c r="D797">
        <v>171000</v>
      </c>
    </row>
    <row r="798" spans="1:4" x14ac:dyDescent="0.3">
      <c r="A798">
        <v>797</v>
      </c>
      <c r="B798">
        <v>1977</v>
      </c>
      <c r="C798" t="s">
        <v>265</v>
      </c>
      <c r="D798">
        <v>143500</v>
      </c>
    </row>
    <row r="799" spans="1:4" x14ac:dyDescent="0.3">
      <c r="A799">
        <v>798</v>
      </c>
      <c r="B799">
        <v>1953</v>
      </c>
      <c r="C799" t="s">
        <v>264</v>
      </c>
      <c r="D799">
        <v>110000</v>
      </c>
    </row>
    <row r="800" spans="1:4" x14ac:dyDescent="0.3">
      <c r="A800">
        <v>799</v>
      </c>
      <c r="B800">
        <v>2008</v>
      </c>
      <c r="C800" t="s">
        <v>265</v>
      </c>
      <c r="D800">
        <v>485000</v>
      </c>
    </row>
    <row r="801" spans="1:4" x14ac:dyDescent="0.3">
      <c r="A801">
        <v>800</v>
      </c>
      <c r="B801">
        <v>1937</v>
      </c>
      <c r="C801" t="s">
        <v>264</v>
      </c>
      <c r="D801">
        <v>175000</v>
      </c>
    </row>
    <row r="802" spans="1:4" x14ac:dyDescent="0.3">
      <c r="A802">
        <v>801</v>
      </c>
      <c r="B802">
        <v>1997</v>
      </c>
      <c r="C802" t="s">
        <v>265</v>
      </c>
      <c r="D802">
        <v>200000</v>
      </c>
    </row>
    <row r="803" spans="1:4" x14ac:dyDescent="0.3">
      <c r="A803">
        <v>802</v>
      </c>
      <c r="B803">
        <v>1916</v>
      </c>
      <c r="C803" t="s">
        <v>264</v>
      </c>
      <c r="D803">
        <v>109900</v>
      </c>
    </row>
    <row r="804" spans="1:4" x14ac:dyDescent="0.3">
      <c r="A804">
        <v>803</v>
      </c>
      <c r="B804">
        <v>2005</v>
      </c>
      <c r="C804" t="s">
        <v>265</v>
      </c>
      <c r="D804">
        <v>189000</v>
      </c>
    </row>
    <row r="805" spans="1:4" x14ac:dyDescent="0.3">
      <c r="A805">
        <v>804</v>
      </c>
      <c r="B805">
        <v>2008</v>
      </c>
      <c r="C805" t="s">
        <v>265</v>
      </c>
      <c r="D805">
        <v>582933</v>
      </c>
    </row>
    <row r="806" spans="1:4" x14ac:dyDescent="0.3">
      <c r="A806">
        <v>805</v>
      </c>
      <c r="B806">
        <v>1954</v>
      </c>
      <c r="C806" t="s">
        <v>264</v>
      </c>
      <c r="D806">
        <v>118000</v>
      </c>
    </row>
    <row r="807" spans="1:4" x14ac:dyDescent="0.3">
      <c r="A807">
        <v>806</v>
      </c>
      <c r="B807">
        <v>2008</v>
      </c>
      <c r="C807" t="s">
        <v>265</v>
      </c>
      <c r="D807">
        <v>227680</v>
      </c>
    </row>
    <row r="808" spans="1:4" x14ac:dyDescent="0.3">
      <c r="A808">
        <v>807</v>
      </c>
      <c r="B808">
        <v>1967</v>
      </c>
      <c r="C808" t="s">
        <v>264</v>
      </c>
      <c r="D808">
        <v>135500</v>
      </c>
    </row>
    <row r="809" spans="1:4" x14ac:dyDescent="0.3">
      <c r="A809">
        <v>808</v>
      </c>
      <c r="B809">
        <v>1923</v>
      </c>
      <c r="C809" t="s">
        <v>264</v>
      </c>
      <c r="D809">
        <v>223500</v>
      </c>
    </row>
    <row r="810" spans="1:4" x14ac:dyDescent="0.3">
      <c r="A810">
        <v>809</v>
      </c>
      <c r="B810">
        <v>1966</v>
      </c>
      <c r="C810" t="s">
        <v>264</v>
      </c>
      <c r="D810">
        <v>159950</v>
      </c>
    </row>
    <row r="811" spans="1:4" x14ac:dyDescent="0.3">
      <c r="A811">
        <v>810</v>
      </c>
      <c r="B811">
        <v>1898</v>
      </c>
      <c r="C811" t="s">
        <v>264</v>
      </c>
      <c r="D811">
        <v>106000</v>
      </c>
    </row>
    <row r="812" spans="1:4" x14ac:dyDescent="0.3">
      <c r="A812">
        <v>811</v>
      </c>
      <c r="B812">
        <v>1974</v>
      </c>
      <c r="C812" t="s">
        <v>265</v>
      </c>
      <c r="D812">
        <v>181000</v>
      </c>
    </row>
    <row r="813" spans="1:4" x14ac:dyDescent="0.3">
      <c r="A813">
        <v>812</v>
      </c>
      <c r="B813">
        <v>2004</v>
      </c>
      <c r="C813" t="s">
        <v>265</v>
      </c>
      <c r="D813">
        <v>144500</v>
      </c>
    </row>
    <row r="814" spans="1:4" x14ac:dyDescent="0.3">
      <c r="A814">
        <v>813</v>
      </c>
      <c r="B814">
        <v>1952</v>
      </c>
      <c r="C814" t="s">
        <v>264</v>
      </c>
      <c r="D814">
        <v>55993</v>
      </c>
    </row>
    <row r="815" spans="1:4" x14ac:dyDescent="0.3">
      <c r="A815">
        <v>814</v>
      </c>
      <c r="B815">
        <v>1958</v>
      </c>
      <c r="C815" t="s">
        <v>264</v>
      </c>
      <c r="D815">
        <v>157900</v>
      </c>
    </row>
    <row r="816" spans="1:4" x14ac:dyDescent="0.3">
      <c r="A816">
        <v>815</v>
      </c>
      <c r="B816">
        <v>1918</v>
      </c>
      <c r="C816" t="s">
        <v>264</v>
      </c>
      <c r="D816">
        <v>116000</v>
      </c>
    </row>
    <row r="817" spans="1:4" x14ac:dyDescent="0.3">
      <c r="A817">
        <v>816</v>
      </c>
      <c r="B817">
        <v>1998</v>
      </c>
      <c r="C817" t="s">
        <v>265</v>
      </c>
      <c r="D817">
        <v>224900</v>
      </c>
    </row>
    <row r="818" spans="1:4" x14ac:dyDescent="0.3">
      <c r="A818">
        <v>817</v>
      </c>
      <c r="B818">
        <v>1954</v>
      </c>
      <c r="C818" t="s">
        <v>264</v>
      </c>
      <c r="D818">
        <v>137000</v>
      </c>
    </row>
    <row r="819" spans="1:4" x14ac:dyDescent="0.3">
      <c r="A819">
        <v>818</v>
      </c>
      <c r="B819">
        <v>2002</v>
      </c>
      <c r="C819" t="s">
        <v>265</v>
      </c>
      <c r="D819">
        <v>271000</v>
      </c>
    </row>
    <row r="820" spans="1:4" x14ac:dyDescent="0.3">
      <c r="A820">
        <v>819</v>
      </c>
      <c r="B820">
        <v>1971</v>
      </c>
      <c r="C820" t="s">
        <v>264</v>
      </c>
      <c r="D820">
        <v>155000</v>
      </c>
    </row>
    <row r="821" spans="1:4" x14ac:dyDescent="0.3">
      <c r="A821">
        <v>820</v>
      </c>
      <c r="B821">
        <v>2009</v>
      </c>
      <c r="C821" t="s">
        <v>265</v>
      </c>
      <c r="D821">
        <v>224000</v>
      </c>
    </row>
    <row r="822" spans="1:4" x14ac:dyDescent="0.3">
      <c r="A822">
        <v>821</v>
      </c>
      <c r="B822">
        <v>2003</v>
      </c>
      <c r="C822" t="s">
        <v>265</v>
      </c>
      <c r="D822">
        <v>183000</v>
      </c>
    </row>
    <row r="823" spans="1:4" x14ac:dyDescent="0.3">
      <c r="A823">
        <v>822</v>
      </c>
      <c r="B823">
        <v>1953</v>
      </c>
      <c r="C823" t="s">
        <v>264</v>
      </c>
      <c r="D823">
        <v>93000</v>
      </c>
    </row>
    <row r="824" spans="1:4" x14ac:dyDescent="0.3">
      <c r="A824">
        <v>823</v>
      </c>
      <c r="B824">
        <v>2003</v>
      </c>
      <c r="C824" t="s">
        <v>265</v>
      </c>
      <c r="D824">
        <v>225000</v>
      </c>
    </row>
    <row r="825" spans="1:4" x14ac:dyDescent="0.3">
      <c r="A825">
        <v>824</v>
      </c>
      <c r="B825">
        <v>1940</v>
      </c>
      <c r="C825" t="s">
        <v>264</v>
      </c>
      <c r="D825">
        <v>139500</v>
      </c>
    </row>
    <row r="826" spans="1:4" x14ac:dyDescent="0.3">
      <c r="A826">
        <v>825</v>
      </c>
      <c r="B826">
        <v>2006</v>
      </c>
      <c r="C826" t="s">
        <v>265</v>
      </c>
      <c r="D826">
        <v>232600</v>
      </c>
    </row>
    <row r="827" spans="1:4" x14ac:dyDescent="0.3">
      <c r="A827">
        <v>826</v>
      </c>
      <c r="B827">
        <v>2007</v>
      </c>
      <c r="C827" t="s">
        <v>265</v>
      </c>
      <c r="D827">
        <v>385000</v>
      </c>
    </row>
    <row r="828" spans="1:4" x14ac:dyDescent="0.3">
      <c r="A828">
        <v>827</v>
      </c>
      <c r="B828">
        <v>1924</v>
      </c>
      <c r="C828" t="s">
        <v>264</v>
      </c>
      <c r="D828">
        <v>109500</v>
      </c>
    </row>
    <row r="829" spans="1:4" x14ac:dyDescent="0.3">
      <c r="A829">
        <v>828</v>
      </c>
      <c r="B829">
        <v>2001</v>
      </c>
      <c r="C829" t="s">
        <v>265</v>
      </c>
      <c r="D829">
        <v>189000</v>
      </c>
    </row>
    <row r="830" spans="1:4" x14ac:dyDescent="0.3">
      <c r="A830">
        <v>829</v>
      </c>
      <c r="B830">
        <v>1967</v>
      </c>
      <c r="C830" t="s">
        <v>264</v>
      </c>
      <c r="D830">
        <v>185000</v>
      </c>
    </row>
    <row r="831" spans="1:4" x14ac:dyDescent="0.3">
      <c r="A831">
        <v>830</v>
      </c>
      <c r="B831">
        <v>2005</v>
      </c>
      <c r="C831" t="s">
        <v>265</v>
      </c>
      <c r="D831">
        <v>147400</v>
      </c>
    </row>
    <row r="832" spans="1:4" x14ac:dyDescent="0.3">
      <c r="A832">
        <v>831</v>
      </c>
      <c r="B832">
        <v>1957</v>
      </c>
      <c r="C832" t="s">
        <v>264</v>
      </c>
      <c r="D832">
        <v>166000</v>
      </c>
    </row>
    <row r="833" spans="1:4" x14ac:dyDescent="0.3">
      <c r="A833">
        <v>832</v>
      </c>
      <c r="B833">
        <v>2005</v>
      </c>
      <c r="C833" t="s">
        <v>265</v>
      </c>
      <c r="D833">
        <v>151000</v>
      </c>
    </row>
    <row r="834" spans="1:4" x14ac:dyDescent="0.3">
      <c r="A834">
        <v>833</v>
      </c>
      <c r="B834">
        <v>2003</v>
      </c>
      <c r="C834" t="s">
        <v>265</v>
      </c>
      <c r="D834">
        <v>237000</v>
      </c>
    </row>
    <row r="835" spans="1:4" x14ac:dyDescent="0.3">
      <c r="A835">
        <v>834</v>
      </c>
      <c r="B835">
        <v>1964</v>
      </c>
      <c r="C835" t="s">
        <v>264</v>
      </c>
      <c r="D835">
        <v>167000</v>
      </c>
    </row>
    <row r="836" spans="1:4" x14ac:dyDescent="0.3">
      <c r="A836">
        <v>835</v>
      </c>
      <c r="B836">
        <v>1961</v>
      </c>
      <c r="C836" t="s">
        <v>264</v>
      </c>
      <c r="D836">
        <v>139950</v>
      </c>
    </row>
    <row r="837" spans="1:4" x14ac:dyDescent="0.3">
      <c r="A837">
        <v>836</v>
      </c>
      <c r="B837">
        <v>1950</v>
      </c>
      <c r="C837" t="s">
        <v>264</v>
      </c>
      <c r="D837">
        <v>128000</v>
      </c>
    </row>
    <row r="838" spans="1:4" x14ac:dyDescent="0.3">
      <c r="A838">
        <v>837</v>
      </c>
      <c r="B838">
        <v>1948</v>
      </c>
      <c r="C838" t="s">
        <v>264</v>
      </c>
      <c r="D838">
        <v>153500</v>
      </c>
    </row>
    <row r="839" spans="1:4" x14ac:dyDescent="0.3">
      <c r="A839">
        <v>838</v>
      </c>
      <c r="B839">
        <v>1973</v>
      </c>
      <c r="C839" t="s">
        <v>265</v>
      </c>
      <c r="D839">
        <v>100000</v>
      </c>
    </row>
    <row r="840" spans="1:4" x14ac:dyDescent="0.3">
      <c r="A840">
        <v>839</v>
      </c>
      <c r="B840">
        <v>1995</v>
      </c>
      <c r="C840" t="s">
        <v>265</v>
      </c>
      <c r="D840">
        <v>144000</v>
      </c>
    </row>
    <row r="841" spans="1:4" x14ac:dyDescent="0.3">
      <c r="A841">
        <v>840</v>
      </c>
      <c r="B841">
        <v>1946</v>
      </c>
      <c r="C841" t="s">
        <v>264</v>
      </c>
      <c r="D841">
        <v>130500</v>
      </c>
    </row>
    <row r="842" spans="1:4" x14ac:dyDescent="0.3">
      <c r="A842">
        <v>841</v>
      </c>
      <c r="B842">
        <v>1925</v>
      </c>
      <c r="C842" t="s">
        <v>264</v>
      </c>
      <c r="D842">
        <v>140000</v>
      </c>
    </row>
    <row r="843" spans="1:4" x14ac:dyDescent="0.3">
      <c r="A843">
        <v>842</v>
      </c>
      <c r="B843">
        <v>1904</v>
      </c>
      <c r="C843" t="s">
        <v>264</v>
      </c>
      <c r="D843">
        <v>157500</v>
      </c>
    </row>
    <row r="844" spans="1:4" x14ac:dyDescent="0.3">
      <c r="A844">
        <v>843</v>
      </c>
      <c r="B844">
        <v>1966</v>
      </c>
      <c r="C844" t="s">
        <v>264</v>
      </c>
      <c r="D844">
        <v>174900</v>
      </c>
    </row>
    <row r="845" spans="1:4" x14ac:dyDescent="0.3">
      <c r="A845">
        <v>844</v>
      </c>
      <c r="B845">
        <v>1961</v>
      </c>
      <c r="C845" t="s">
        <v>264</v>
      </c>
      <c r="D845">
        <v>141000</v>
      </c>
    </row>
    <row r="846" spans="1:4" x14ac:dyDescent="0.3">
      <c r="A846">
        <v>845</v>
      </c>
      <c r="B846">
        <v>1915</v>
      </c>
      <c r="C846" t="s">
        <v>264</v>
      </c>
      <c r="D846">
        <v>153900</v>
      </c>
    </row>
    <row r="847" spans="1:4" x14ac:dyDescent="0.3">
      <c r="A847">
        <v>846</v>
      </c>
      <c r="B847">
        <v>1975</v>
      </c>
      <c r="C847" t="s">
        <v>265</v>
      </c>
      <c r="D847">
        <v>171000</v>
      </c>
    </row>
    <row r="848" spans="1:4" x14ac:dyDescent="0.3">
      <c r="A848">
        <v>847</v>
      </c>
      <c r="B848">
        <v>1993</v>
      </c>
      <c r="C848" t="s">
        <v>265</v>
      </c>
      <c r="D848">
        <v>213000</v>
      </c>
    </row>
    <row r="849" spans="1:4" x14ac:dyDescent="0.3">
      <c r="A849">
        <v>848</v>
      </c>
      <c r="B849">
        <v>1972</v>
      </c>
      <c r="C849" t="s">
        <v>264</v>
      </c>
      <c r="D849">
        <v>133500</v>
      </c>
    </row>
    <row r="850" spans="1:4" x14ac:dyDescent="0.3">
      <c r="A850">
        <v>849</v>
      </c>
      <c r="B850">
        <v>1908</v>
      </c>
      <c r="C850" t="s">
        <v>264</v>
      </c>
      <c r="D850">
        <v>240000</v>
      </c>
    </row>
    <row r="851" spans="1:4" x14ac:dyDescent="0.3">
      <c r="A851">
        <v>850</v>
      </c>
      <c r="B851">
        <v>1976</v>
      </c>
      <c r="C851" t="s">
        <v>265</v>
      </c>
      <c r="D851">
        <v>187000</v>
      </c>
    </row>
    <row r="852" spans="1:4" x14ac:dyDescent="0.3">
      <c r="A852">
        <v>851</v>
      </c>
      <c r="B852">
        <v>2003</v>
      </c>
      <c r="C852" t="s">
        <v>265</v>
      </c>
      <c r="D852">
        <v>131500</v>
      </c>
    </row>
    <row r="853" spans="1:4" x14ac:dyDescent="0.3">
      <c r="A853">
        <v>852</v>
      </c>
      <c r="B853">
        <v>2003</v>
      </c>
      <c r="C853" t="s">
        <v>265</v>
      </c>
      <c r="D853">
        <v>215000</v>
      </c>
    </row>
    <row r="854" spans="1:4" x14ac:dyDescent="0.3">
      <c r="A854">
        <v>853</v>
      </c>
      <c r="B854">
        <v>1941</v>
      </c>
      <c r="C854" t="s">
        <v>264</v>
      </c>
      <c r="D854">
        <v>164000</v>
      </c>
    </row>
    <row r="855" spans="1:4" x14ac:dyDescent="0.3">
      <c r="A855">
        <v>854</v>
      </c>
      <c r="B855">
        <v>1964</v>
      </c>
      <c r="C855" t="s">
        <v>264</v>
      </c>
      <c r="D855">
        <v>158000</v>
      </c>
    </row>
    <row r="856" spans="1:4" x14ac:dyDescent="0.3">
      <c r="A856">
        <v>855</v>
      </c>
      <c r="B856">
        <v>1955</v>
      </c>
      <c r="C856" t="s">
        <v>264</v>
      </c>
      <c r="D856">
        <v>170000</v>
      </c>
    </row>
    <row r="857" spans="1:4" x14ac:dyDescent="0.3">
      <c r="A857">
        <v>856</v>
      </c>
      <c r="B857">
        <v>1962</v>
      </c>
      <c r="C857" t="s">
        <v>264</v>
      </c>
      <c r="D857">
        <v>127000</v>
      </c>
    </row>
    <row r="858" spans="1:4" x14ac:dyDescent="0.3">
      <c r="A858">
        <v>857</v>
      </c>
      <c r="B858">
        <v>1978</v>
      </c>
      <c r="C858" t="s">
        <v>265</v>
      </c>
      <c r="D858">
        <v>147000</v>
      </c>
    </row>
    <row r="859" spans="1:4" x14ac:dyDescent="0.3">
      <c r="A859">
        <v>858</v>
      </c>
      <c r="B859">
        <v>1994</v>
      </c>
      <c r="C859" t="s">
        <v>265</v>
      </c>
      <c r="D859">
        <v>174000</v>
      </c>
    </row>
    <row r="860" spans="1:4" x14ac:dyDescent="0.3">
      <c r="A860">
        <v>859</v>
      </c>
      <c r="B860">
        <v>1976</v>
      </c>
      <c r="C860" t="s">
        <v>265</v>
      </c>
      <c r="D860">
        <v>152000</v>
      </c>
    </row>
    <row r="861" spans="1:4" x14ac:dyDescent="0.3">
      <c r="A861">
        <v>860</v>
      </c>
      <c r="B861">
        <v>1968</v>
      </c>
      <c r="C861" t="s">
        <v>264</v>
      </c>
      <c r="D861">
        <v>250000</v>
      </c>
    </row>
    <row r="862" spans="1:4" x14ac:dyDescent="0.3">
      <c r="A862">
        <v>861</v>
      </c>
      <c r="B862">
        <v>1918</v>
      </c>
      <c r="C862" t="s">
        <v>264</v>
      </c>
      <c r="D862">
        <v>189950</v>
      </c>
    </row>
    <row r="863" spans="1:4" x14ac:dyDescent="0.3">
      <c r="A863">
        <v>862</v>
      </c>
      <c r="B863">
        <v>1965</v>
      </c>
      <c r="C863" t="s">
        <v>264</v>
      </c>
      <c r="D863">
        <v>131500</v>
      </c>
    </row>
    <row r="864" spans="1:4" x14ac:dyDescent="0.3">
      <c r="A864">
        <v>863</v>
      </c>
      <c r="B864">
        <v>1984</v>
      </c>
      <c r="C864" t="s">
        <v>265</v>
      </c>
      <c r="D864">
        <v>152000</v>
      </c>
    </row>
    <row r="865" spans="1:4" x14ac:dyDescent="0.3">
      <c r="A865">
        <v>864</v>
      </c>
      <c r="B865">
        <v>1959</v>
      </c>
      <c r="C865" t="s">
        <v>264</v>
      </c>
      <c r="D865">
        <v>132500</v>
      </c>
    </row>
    <row r="866" spans="1:4" x14ac:dyDescent="0.3">
      <c r="A866">
        <v>865</v>
      </c>
      <c r="B866">
        <v>2007</v>
      </c>
      <c r="C866" t="s">
        <v>265</v>
      </c>
      <c r="D866">
        <v>250580</v>
      </c>
    </row>
    <row r="867" spans="1:4" x14ac:dyDescent="0.3">
      <c r="A867">
        <v>866</v>
      </c>
      <c r="B867">
        <v>1970</v>
      </c>
      <c r="C867" t="s">
        <v>264</v>
      </c>
      <c r="D867">
        <v>148500</v>
      </c>
    </row>
    <row r="868" spans="1:4" x14ac:dyDescent="0.3">
      <c r="A868">
        <v>867</v>
      </c>
      <c r="B868">
        <v>2006</v>
      </c>
      <c r="C868" t="s">
        <v>265</v>
      </c>
      <c r="D868">
        <v>248900</v>
      </c>
    </row>
    <row r="869" spans="1:4" x14ac:dyDescent="0.3">
      <c r="A869">
        <v>868</v>
      </c>
      <c r="B869">
        <v>1961</v>
      </c>
      <c r="C869" t="s">
        <v>264</v>
      </c>
      <c r="D869">
        <v>129000</v>
      </c>
    </row>
    <row r="870" spans="1:4" x14ac:dyDescent="0.3">
      <c r="A870">
        <v>869</v>
      </c>
      <c r="B870">
        <v>1948</v>
      </c>
      <c r="C870" t="s">
        <v>264</v>
      </c>
      <c r="D870">
        <v>169000</v>
      </c>
    </row>
    <row r="871" spans="1:4" x14ac:dyDescent="0.3">
      <c r="A871">
        <v>870</v>
      </c>
      <c r="B871">
        <v>1993</v>
      </c>
      <c r="C871" t="s">
        <v>265</v>
      </c>
      <c r="D871">
        <v>236000</v>
      </c>
    </row>
    <row r="872" spans="1:4" x14ac:dyDescent="0.3">
      <c r="A872">
        <v>871</v>
      </c>
      <c r="B872">
        <v>1962</v>
      </c>
      <c r="C872" t="s">
        <v>264</v>
      </c>
      <c r="D872">
        <v>109500</v>
      </c>
    </row>
    <row r="873" spans="1:4" x14ac:dyDescent="0.3">
      <c r="A873">
        <v>872</v>
      </c>
      <c r="B873">
        <v>1998</v>
      </c>
      <c r="C873" t="s">
        <v>265</v>
      </c>
      <c r="D873">
        <v>200500</v>
      </c>
    </row>
    <row r="874" spans="1:4" x14ac:dyDescent="0.3">
      <c r="A874">
        <v>873</v>
      </c>
      <c r="B874">
        <v>1953</v>
      </c>
      <c r="C874" t="s">
        <v>264</v>
      </c>
      <c r="D874">
        <v>116000</v>
      </c>
    </row>
    <row r="875" spans="1:4" x14ac:dyDescent="0.3">
      <c r="A875">
        <v>874</v>
      </c>
      <c r="B875">
        <v>1949</v>
      </c>
      <c r="C875" t="s">
        <v>264</v>
      </c>
      <c r="D875">
        <v>133000</v>
      </c>
    </row>
    <row r="876" spans="1:4" x14ac:dyDescent="0.3">
      <c r="A876">
        <v>875</v>
      </c>
      <c r="B876">
        <v>1941</v>
      </c>
      <c r="C876" t="s">
        <v>264</v>
      </c>
      <c r="D876">
        <v>66500</v>
      </c>
    </row>
    <row r="877" spans="1:4" x14ac:dyDescent="0.3">
      <c r="A877">
        <v>876</v>
      </c>
      <c r="B877">
        <v>2007</v>
      </c>
      <c r="C877" t="s">
        <v>265</v>
      </c>
      <c r="D877">
        <v>303477</v>
      </c>
    </row>
    <row r="878" spans="1:4" x14ac:dyDescent="0.3">
      <c r="A878">
        <v>877</v>
      </c>
      <c r="B878">
        <v>1963</v>
      </c>
      <c r="C878" t="s">
        <v>264</v>
      </c>
      <c r="D878">
        <v>132250</v>
      </c>
    </row>
    <row r="879" spans="1:4" x14ac:dyDescent="0.3">
      <c r="A879">
        <v>878</v>
      </c>
      <c r="B879">
        <v>2004</v>
      </c>
      <c r="C879" t="s">
        <v>265</v>
      </c>
      <c r="D879">
        <v>350000</v>
      </c>
    </row>
    <row r="880" spans="1:4" x14ac:dyDescent="0.3">
      <c r="A880">
        <v>879</v>
      </c>
      <c r="B880">
        <v>1961</v>
      </c>
      <c r="C880" t="s">
        <v>264</v>
      </c>
      <c r="D880">
        <v>148000</v>
      </c>
    </row>
    <row r="881" spans="1:4" x14ac:dyDescent="0.3">
      <c r="A881">
        <v>880</v>
      </c>
      <c r="B881">
        <v>1978</v>
      </c>
      <c r="C881" t="s">
        <v>265</v>
      </c>
      <c r="D881">
        <v>136500</v>
      </c>
    </row>
    <row r="882" spans="1:4" x14ac:dyDescent="0.3">
      <c r="A882">
        <v>881</v>
      </c>
      <c r="B882">
        <v>2005</v>
      </c>
      <c r="C882" t="s">
        <v>265</v>
      </c>
      <c r="D882">
        <v>157000</v>
      </c>
    </row>
    <row r="883" spans="1:4" x14ac:dyDescent="0.3">
      <c r="A883">
        <v>882</v>
      </c>
      <c r="B883">
        <v>1990</v>
      </c>
      <c r="C883" t="s">
        <v>265</v>
      </c>
      <c r="D883">
        <v>187500</v>
      </c>
    </row>
    <row r="884" spans="1:4" x14ac:dyDescent="0.3">
      <c r="A884">
        <v>883</v>
      </c>
      <c r="B884">
        <v>1992</v>
      </c>
      <c r="C884" t="s">
        <v>265</v>
      </c>
      <c r="D884">
        <v>178000</v>
      </c>
    </row>
    <row r="885" spans="1:4" x14ac:dyDescent="0.3">
      <c r="A885">
        <v>884</v>
      </c>
      <c r="B885">
        <v>1912</v>
      </c>
      <c r="C885" t="s">
        <v>264</v>
      </c>
      <c r="D885">
        <v>118500</v>
      </c>
    </row>
    <row r="886" spans="1:4" x14ac:dyDescent="0.3">
      <c r="A886">
        <v>885</v>
      </c>
      <c r="B886">
        <v>1967</v>
      </c>
      <c r="C886" t="s">
        <v>264</v>
      </c>
      <c r="D886">
        <v>100000</v>
      </c>
    </row>
    <row r="887" spans="1:4" x14ac:dyDescent="0.3">
      <c r="A887">
        <v>886</v>
      </c>
      <c r="B887">
        <v>1999</v>
      </c>
      <c r="C887" t="s">
        <v>265</v>
      </c>
      <c r="D887">
        <v>328900</v>
      </c>
    </row>
    <row r="888" spans="1:4" x14ac:dyDescent="0.3">
      <c r="A888">
        <v>887</v>
      </c>
      <c r="B888">
        <v>1959</v>
      </c>
      <c r="C888" t="s">
        <v>264</v>
      </c>
      <c r="D888">
        <v>145000</v>
      </c>
    </row>
    <row r="889" spans="1:4" x14ac:dyDescent="0.3">
      <c r="A889">
        <v>888</v>
      </c>
      <c r="B889">
        <v>1955</v>
      </c>
      <c r="C889" t="s">
        <v>264</v>
      </c>
      <c r="D889">
        <v>135500</v>
      </c>
    </row>
    <row r="890" spans="1:4" x14ac:dyDescent="0.3">
      <c r="A890">
        <v>889</v>
      </c>
      <c r="B890">
        <v>1970</v>
      </c>
      <c r="C890" t="s">
        <v>264</v>
      </c>
      <c r="D890">
        <v>268000</v>
      </c>
    </row>
    <row r="891" spans="1:4" x14ac:dyDescent="0.3">
      <c r="A891">
        <v>890</v>
      </c>
      <c r="B891">
        <v>1953</v>
      </c>
      <c r="C891" t="s">
        <v>264</v>
      </c>
      <c r="D891">
        <v>149500</v>
      </c>
    </row>
    <row r="892" spans="1:4" x14ac:dyDescent="0.3">
      <c r="A892">
        <v>891</v>
      </c>
      <c r="B892">
        <v>1949</v>
      </c>
      <c r="C892" t="s">
        <v>264</v>
      </c>
      <c r="D892">
        <v>122900</v>
      </c>
    </row>
    <row r="893" spans="1:4" x14ac:dyDescent="0.3">
      <c r="A893">
        <v>892</v>
      </c>
      <c r="B893">
        <v>1978</v>
      </c>
      <c r="C893" t="s">
        <v>265</v>
      </c>
      <c r="D893">
        <v>172500</v>
      </c>
    </row>
    <row r="894" spans="1:4" x14ac:dyDescent="0.3">
      <c r="A894">
        <v>893</v>
      </c>
      <c r="B894">
        <v>1963</v>
      </c>
      <c r="C894" t="s">
        <v>264</v>
      </c>
      <c r="D894">
        <v>154500</v>
      </c>
    </row>
    <row r="895" spans="1:4" x14ac:dyDescent="0.3">
      <c r="A895">
        <v>894</v>
      </c>
      <c r="B895">
        <v>1954</v>
      </c>
      <c r="C895" t="s">
        <v>264</v>
      </c>
      <c r="D895">
        <v>165000</v>
      </c>
    </row>
    <row r="896" spans="1:4" x14ac:dyDescent="0.3">
      <c r="A896">
        <v>895</v>
      </c>
      <c r="B896">
        <v>1979</v>
      </c>
      <c r="C896" t="s">
        <v>265</v>
      </c>
      <c r="D896">
        <v>118858</v>
      </c>
    </row>
    <row r="897" spans="1:4" x14ac:dyDescent="0.3">
      <c r="A897">
        <v>896</v>
      </c>
      <c r="B897">
        <v>1963</v>
      </c>
      <c r="C897" t="s">
        <v>264</v>
      </c>
      <c r="D897">
        <v>140000</v>
      </c>
    </row>
    <row r="898" spans="1:4" x14ac:dyDescent="0.3">
      <c r="A898">
        <v>897</v>
      </c>
      <c r="B898">
        <v>1936</v>
      </c>
      <c r="C898" t="s">
        <v>264</v>
      </c>
      <c r="D898">
        <v>106500</v>
      </c>
    </row>
    <row r="899" spans="1:4" x14ac:dyDescent="0.3">
      <c r="A899">
        <v>898</v>
      </c>
      <c r="B899">
        <v>1979</v>
      </c>
      <c r="C899" t="s">
        <v>265</v>
      </c>
      <c r="D899">
        <v>142953</v>
      </c>
    </row>
    <row r="900" spans="1:4" x14ac:dyDescent="0.3">
      <c r="A900">
        <v>899</v>
      </c>
      <c r="B900">
        <v>2009</v>
      </c>
      <c r="C900" t="s">
        <v>265</v>
      </c>
      <c r="D900">
        <v>611657</v>
      </c>
    </row>
    <row r="901" spans="1:4" x14ac:dyDescent="0.3">
      <c r="A901">
        <v>900</v>
      </c>
      <c r="B901">
        <v>1961</v>
      </c>
      <c r="C901" t="s">
        <v>264</v>
      </c>
      <c r="D901">
        <v>135000</v>
      </c>
    </row>
    <row r="902" spans="1:4" x14ac:dyDescent="0.3">
      <c r="A902">
        <v>901</v>
      </c>
      <c r="B902">
        <v>1971</v>
      </c>
      <c r="C902" t="s">
        <v>264</v>
      </c>
      <c r="D902">
        <v>110000</v>
      </c>
    </row>
    <row r="903" spans="1:4" x14ac:dyDescent="0.3">
      <c r="A903">
        <v>902</v>
      </c>
      <c r="B903">
        <v>1957</v>
      </c>
      <c r="C903" t="s">
        <v>264</v>
      </c>
      <c r="D903">
        <v>153000</v>
      </c>
    </row>
    <row r="904" spans="1:4" x14ac:dyDescent="0.3">
      <c r="A904">
        <v>903</v>
      </c>
      <c r="B904">
        <v>2003</v>
      </c>
      <c r="C904" t="s">
        <v>265</v>
      </c>
      <c r="D904">
        <v>180000</v>
      </c>
    </row>
    <row r="905" spans="1:4" x14ac:dyDescent="0.3">
      <c r="A905">
        <v>904</v>
      </c>
      <c r="B905">
        <v>2006</v>
      </c>
      <c r="C905" t="s">
        <v>265</v>
      </c>
      <c r="D905">
        <v>240000</v>
      </c>
    </row>
    <row r="906" spans="1:4" x14ac:dyDescent="0.3">
      <c r="A906">
        <v>905</v>
      </c>
      <c r="B906">
        <v>1967</v>
      </c>
      <c r="C906" t="s">
        <v>264</v>
      </c>
      <c r="D906">
        <v>125500</v>
      </c>
    </row>
    <row r="907" spans="1:4" x14ac:dyDescent="0.3">
      <c r="A907">
        <v>906</v>
      </c>
      <c r="B907">
        <v>1954</v>
      </c>
      <c r="C907" t="s">
        <v>264</v>
      </c>
      <c r="D907">
        <v>128000</v>
      </c>
    </row>
    <row r="908" spans="1:4" x14ac:dyDescent="0.3">
      <c r="A908">
        <v>907</v>
      </c>
      <c r="B908">
        <v>2006</v>
      </c>
      <c r="C908" t="s">
        <v>265</v>
      </c>
      <c r="D908">
        <v>255000</v>
      </c>
    </row>
    <row r="909" spans="1:4" x14ac:dyDescent="0.3">
      <c r="A909">
        <v>908</v>
      </c>
      <c r="B909">
        <v>1936</v>
      </c>
      <c r="C909" t="s">
        <v>264</v>
      </c>
      <c r="D909">
        <v>250000</v>
      </c>
    </row>
    <row r="910" spans="1:4" x14ac:dyDescent="0.3">
      <c r="A910">
        <v>909</v>
      </c>
      <c r="B910">
        <v>1983</v>
      </c>
      <c r="C910" t="s">
        <v>265</v>
      </c>
      <c r="D910">
        <v>131000</v>
      </c>
    </row>
    <row r="911" spans="1:4" x14ac:dyDescent="0.3">
      <c r="A911">
        <v>910</v>
      </c>
      <c r="B911">
        <v>2005</v>
      </c>
      <c r="C911" t="s">
        <v>265</v>
      </c>
      <c r="D911">
        <v>174000</v>
      </c>
    </row>
    <row r="912" spans="1:4" x14ac:dyDescent="0.3">
      <c r="A912">
        <v>911</v>
      </c>
      <c r="B912">
        <v>1960</v>
      </c>
      <c r="C912" t="s">
        <v>264</v>
      </c>
      <c r="D912">
        <v>154300</v>
      </c>
    </row>
    <row r="913" spans="1:4" x14ac:dyDescent="0.3">
      <c r="A913">
        <v>912</v>
      </c>
      <c r="B913">
        <v>1977</v>
      </c>
      <c r="C913" t="s">
        <v>265</v>
      </c>
      <c r="D913">
        <v>143500</v>
      </c>
    </row>
    <row r="914" spans="1:4" x14ac:dyDescent="0.3">
      <c r="A914">
        <v>913</v>
      </c>
      <c r="B914">
        <v>1925</v>
      </c>
      <c r="C914" t="s">
        <v>264</v>
      </c>
      <c r="D914">
        <v>88000</v>
      </c>
    </row>
    <row r="915" spans="1:4" x14ac:dyDescent="0.3">
      <c r="A915">
        <v>914</v>
      </c>
      <c r="B915">
        <v>1949</v>
      </c>
      <c r="C915" t="s">
        <v>264</v>
      </c>
      <c r="D915">
        <v>145000</v>
      </c>
    </row>
    <row r="916" spans="1:4" x14ac:dyDescent="0.3">
      <c r="A916">
        <v>915</v>
      </c>
      <c r="B916">
        <v>2009</v>
      </c>
      <c r="C916" t="s">
        <v>265</v>
      </c>
      <c r="D916">
        <v>173733</v>
      </c>
    </row>
    <row r="917" spans="1:4" x14ac:dyDescent="0.3">
      <c r="A917">
        <v>916</v>
      </c>
      <c r="B917">
        <v>1970</v>
      </c>
      <c r="C917" t="s">
        <v>264</v>
      </c>
      <c r="D917">
        <v>75000</v>
      </c>
    </row>
    <row r="918" spans="1:4" x14ac:dyDescent="0.3">
      <c r="A918">
        <v>917</v>
      </c>
      <c r="B918">
        <v>1949</v>
      </c>
      <c r="C918" t="s">
        <v>264</v>
      </c>
      <c r="D918">
        <v>35311</v>
      </c>
    </row>
    <row r="919" spans="1:4" x14ac:dyDescent="0.3">
      <c r="A919">
        <v>918</v>
      </c>
      <c r="B919">
        <v>1956</v>
      </c>
      <c r="C919" t="s">
        <v>264</v>
      </c>
      <c r="D919">
        <v>135000</v>
      </c>
    </row>
    <row r="920" spans="1:4" x14ac:dyDescent="0.3">
      <c r="A920">
        <v>919</v>
      </c>
      <c r="B920">
        <v>1991</v>
      </c>
      <c r="C920" t="s">
        <v>265</v>
      </c>
      <c r="D920">
        <v>238000</v>
      </c>
    </row>
    <row r="921" spans="1:4" x14ac:dyDescent="0.3">
      <c r="A921">
        <v>920</v>
      </c>
      <c r="B921">
        <v>1958</v>
      </c>
      <c r="C921" t="s">
        <v>264</v>
      </c>
      <c r="D921">
        <v>176500</v>
      </c>
    </row>
    <row r="922" spans="1:4" x14ac:dyDescent="0.3">
      <c r="A922">
        <v>921</v>
      </c>
      <c r="B922">
        <v>1994</v>
      </c>
      <c r="C922" t="s">
        <v>265</v>
      </c>
      <c r="D922">
        <v>201000</v>
      </c>
    </row>
    <row r="923" spans="1:4" x14ac:dyDescent="0.3">
      <c r="A923">
        <v>922</v>
      </c>
      <c r="B923">
        <v>1900</v>
      </c>
      <c r="C923" t="s">
        <v>264</v>
      </c>
      <c r="D923">
        <v>145900</v>
      </c>
    </row>
    <row r="924" spans="1:4" x14ac:dyDescent="0.3">
      <c r="A924">
        <v>923</v>
      </c>
      <c r="B924">
        <v>2005</v>
      </c>
      <c r="C924" t="s">
        <v>265</v>
      </c>
      <c r="D924">
        <v>169990</v>
      </c>
    </row>
    <row r="925" spans="1:4" x14ac:dyDescent="0.3">
      <c r="A925">
        <v>924</v>
      </c>
      <c r="B925">
        <v>1993</v>
      </c>
      <c r="C925" t="s">
        <v>265</v>
      </c>
      <c r="D925">
        <v>193000</v>
      </c>
    </row>
    <row r="926" spans="1:4" x14ac:dyDescent="0.3">
      <c r="A926">
        <v>925</v>
      </c>
      <c r="B926">
        <v>1980</v>
      </c>
      <c r="C926" t="s">
        <v>265</v>
      </c>
      <c r="D926">
        <v>207500</v>
      </c>
    </row>
    <row r="927" spans="1:4" x14ac:dyDescent="0.3">
      <c r="A927">
        <v>926</v>
      </c>
      <c r="B927">
        <v>1977</v>
      </c>
      <c r="C927" t="s">
        <v>265</v>
      </c>
      <c r="D927">
        <v>175000</v>
      </c>
    </row>
    <row r="928" spans="1:4" x14ac:dyDescent="0.3">
      <c r="A928">
        <v>927</v>
      </c>
      <c r="B928">
        <v>2003</v>
      </c>
      <c r="C928" t="s">
        <v>265</v>
      </c>
      <c r="D928">
        <v>285000</v>
      </c>
    </row>
    <row r="929" spans="1:4" x14ac:dyDescent="0.3">
      <c r="A929">
        <v>928</v>
      </c>
      <c r="B929">
        <v>1968</v>
      </c>
      <c r="C929" t="s">
        <v>264</v>
      </c>
      <c r="D929">
        <v>176000</v>
      </c>
    </row>
    <row r="930" spans="1:4" x14ac:dyDescent="0.3">
      <c r="A930">
        <v>929</v>
      </c>
      <c r="B930">
        <v>2001</v>
      </c>
      <c r="C930" t="s">
        <v>265</v>
      </c>
      <c r="D930">
        <v>236500</v>
      </c>
    </row>
    <row r="931" spans="1:4" x14ac:dyDescent="0.3">
      <c r="A931">
        <v>930</v>
      </c>
      <c r="B931">
        <v>1997</v>
      </c>
      <c r="C931" t="s">
        <v>265</v>
      </c>
      <c r="D931">
        <v>222000</v>
      </c>
    </row>
    <row r="932" spans="1:4" x14ac:dyDescent="0.3">
      <c r="A932">
        <v>931</v>
      </c>
      <c r="B932">
        <v>2007</v>
      </c>
      <c r="C932" t="s">
        <v>265</v>
      </c>
      <c r="D932">
        <v>201000</v>
      </c>
    </row>
    <row r="933" spans="1:4" x14ac:dyDescent="0.3">
      <c r="A933">
        <v>932</v>
      </c>
      <c r="B933">
        <v>1965</v>
      </c>
      <c r="C933" t="s">
        <v>264</v>
      </c>
      <c r="D933">
        <v>117500</v>
      </c>
    </row>
    <row r="934" spans="1:4" x14ac:dyDescent="0.3">
      <c r="A934">
        <v>933</v>
      </c>
      <c r="B934">
        <v>2006</v>
      </c>
      <c r="C934" t="s">
        <v>265</v>
      </c>
      <c r="D934">
        <v>320000</v>
      </c>
    </row>
    <row r="935" spans="1:4" x14ac:dyDescent="0.3">
      <c r="A935">
        <v>934</v>
      </c>
      <c r="B935">
        <v>2004</v>
      </c>
      <c r="C935" t="s">
        <v>265</v>
      </c>
      <c r="D935">
        <v>190000</v>
      </c>
    </row>
    <row r="936" spans="1:4" x14ac:dyDescent="0.3">
      <c r="A936">
        <v>935</v>
      </c>
      <c r="B936">
        <v>1960</v>
      </c>
      <c r="C936" t="s">
        <v>264</v>
      </c>
      <c r="D936">
        <v>242000</v>
      </c>
    </row>
    <row r="937" spans="1:4" x14ac:dyDescent="0.3">
      <c r="A937">
        <v>936</v>
      </c>
      <c r="B937">
        <v>1926</v>
      </c>
      <c r="C937" t="s">
        <v>264</v>
      </c>
      <c r="D937">
        <v>79900</v>
      </c>
    </row>
    <row r="938" spans="1:4" x14ac:dyDescent="0.3">
      <c r="A938">
        <v>937</v>
      </c>
      <c r="B938">
        <v>2003</v>
      </c>
      <c r="C938" t="s">
        <v>265</v>
      </c>
      <c r="D938">
        <v>184900</v>
      </c>
    </row>
    <row r="939" spans="1:4" x14ac:dyDescent="0.3">
      <c r="A939">
        <v>938</v>
      </c>
      <c r="B939">
        <v>2005</v>
      </c>
      <c r="C939" t="s">
        <v>265</v>
      </c>
      <c r="D939">
        <v>253000</v>
      </c>
    </row>
    <row r="940" spans="1:4" x14ac:dyDescent="0.3">
      <c r="A940">
        <v>939</v>
      </c>
      <c r="B940">
        <v>2006</v>
      </c>
      <c r="C940" t="s">
        <v>265</v>
      </c>
      <c r="D940">
        <v>239799</v>
      </c>
    </row>
    <row r="941" spans="1:4" x14ac:dyDescent="0.3">
      <c r="A941">
        <v>940</v>
      </c>
      <c r="B941">
        <v>1940</v>
      </c>
      <c r="C941" t="s">
        <v>264</v>
      </c>
      <c r="D941">
        <v>244400</v>
      </c>
    </row>
    <row r="942" spans="1:4" x14ac:dyDescent="0.3">
      <c r="A942">
        <v>941</v>
      </c>
      <c r="B942">
        <v>1976</v>
      </c>
      <c r="C942" t="s">
        <v>265</v>
      </c>
      <c r="D942">
        <v>150900</v>
      </c>
    </row>
    <row r="943" spans="1:4" x14ac:dyDescent="0.3">
      <c r="A943">
        <v>942</v>
      </c>
      <c r="B943">
        <v>1999</v>
      </c>
      <c r="C943" t="s">
        <v>265</v>
      </c>
      <c r="D943">
        <v>214000</v>
      </c>
    </row>
    <row r="944" spans="1:4" x14ac:dyDescent="0.3">
      <c r="A944">
        <v>943</v>
      </c>
      <c r="B944">
        <v>1977</v>
      </c>
      <c r="C944" t="s">
        <v>265</v>
      </c>
      <c r="D944">
        <v>150000</v>
      </c>
    </row>
    <row r="945" spans="1:4" x14ac:dyDescent="0.3">
      <c r="A945">
        <v>944</v>
      </c>
      <c r="B945">
        <v>1967</v>
      </c>
      <c r="C945" t="s">
        <v>264</v>
      </c>
      <c r="D945">
        <v>143000</v>
      </c>
    </row>
    <row r="946" spans="1:4" x14ac:dyDescent="0.3">
      <c r="A946">
        <v>945</v>
      </c>
      <c r="B946">
        <v>1958</v>
      </c>
      <c r="C946" t="s">
        <v>264</v>
      </c>
      <c r="D946">
        <v>137500</v>
      </c>
    </row>
    <row r="947" spans="1:4" x14ac:dyDescent="0.3">
      <c r="A947">
        <v>946</v>
      </c>
      <c r="B947">
        <v>1890</v>
      </c>
      <c r="C947" t="s">
        <v>264</v>
      </c>
      <c r="D947">
        <v>124900</v>
      </c>
    </row>
    <row r="948" spans="1:4" x14ac:dyDescent="0.3">
      <c r="A948">
        <v>947</v>
      </c>
      <c r="B948">
        <v>1959</v>
      </c>
      <c r="C948" t="s">
        <v>264</v>
      </c>
      <c r="D948">
        <v>143000</v>
      </c>
    </row>
    <row r="949" spans="1:4" x14ac:dyDescent="0.3">
      <c r="A949">
        <v>948</v>
      </c>
      <c r="B949">
        <v>2002</v>
      </c>
      <c r="C949" t="s">
        <v>265</v>
      </c>
      <c r="D949">
        <v>270000</v>
      </c>
    </row>
    <row r="950" spans="1:4" x14ac:dyDescent="0.3">
      <c r="A950">
        <v>949</v>
      </c>
      <c r="B950">
        <v>2002</v>
      </c>
      <c r="C950" t="s">
        <v>265</v>
      </c>
      <c r="D950">
        <v>192500</v>
      </c>
    </row>
    <row r="951" spans="1:4" x14ac:dyDescent="0.3">
      <c r="A951">
        <v>950</v>
      </c>
      <c r="B951">
        <v>1972</v>
      </c>
      <c r="C951" t="s">
        <v>264</v>
      </c>
      <c r="D951">
        <v>197500</v>
      </c>
    </row>
    <row r="952" spans="1:4" x14ac:dyDescent="0.3">
      <c r="A952">
        <v>951</v>
      </c>
      <c r="B952">
        <v>1950</v>
      </c>
      <c r="C952" t="s">
        <v>264</v>
      </c>
      <c r="D952">
        <v>129000</v>
      </c>
    </row>
    <row r="953" spans="1:4" x14ac:dyDescent="0.3">
      <c r="A953">
        <v>952</v>
      </c>
      <c r="B953">
        <v>1965</v>
      </c>
      <c r="C953" t="s">
        <v>264</v>
      </c>
      <c r="D953">
        <v>119900</v>
      </c>
    </row>
    <row r="954" spans="1:4" x14ac:dyDescent="0.3">
      <c r="A954">
        <v>953</v>
      </c>
      <c r="B954">
        <v>1972</v>
      </c>
      <c r="C954" t="s">
        <v>264</v>
      </c>
      <c r="D954">
        <v>133900</v>
      </c>
    </row>
    <row r="955" spans="1:4" x14ac:dyDescent="0.3">
      <c r="A955">
        <v>954</v>
      </c>
      <c r="B955">
        <v>1969</v>
      </c>
      <c r="C955" t="s">
        <v>264</v>
      </c>
      <c r="D955">
        <v>172000</v>
      </c>
    </row>
    <row r="956" spans="1:4" x14ac:dyDescent="0.3">
      <c r="A956">
        <v>955</v>
      </c>
      <c r="B956">
        <v>1975</v>
      </c>
      <c r="C956" t="s">
        <v>265</v>
      </c>
      <c r="D956">
        <v>127500</v>
      </c>
    </row>
    <row r="957" spans="1:4" x14ac:dyDescent="0.3">
      <c r="A957">
        <v>956</v>
      </c>
      <c r="B957">
        <v>1946</v>
      </c>
      <c r="C957" t="s">
        <v>264</v>
      </c>
      <c r="D957">
        <v>145000</v>
      </c>
    </row>
    <row r="958" spans="1:4" x14ac:dyDescent="0.3">
      <c r="A958">
        <v>957</v>
      </c>
      <c r="B958">
        <v>1980</v>
      </c>
      <c r="C958" t="s">
        <v>265</v>
      </c>
      <c r="D958">
        <v>124000</v>
      </c>
    </row>
    <row r="959" spans="1:4" x14ac:dyDescent="0.3">
      <c r="A959">
        <v>958</v>
      </c>
      <c r="B959">
        <v>1962</v>
      </c>
      <c r="C959" t="s">
        <v>264</v>
      </c>
      <c r="D959">
        <v>132000</v>
      </c>
    </row>
    <row r="960" spans="1:4" x14ac:dyDescent="0.3">
      <c r="A960">
        <v>959</v>
      </c>
      <c r="B960">
        <v>2003</v>
      </c>
      <c r="C960" t="s">
        <v>265</v>
      </c>
      <c r="D960">
        <v>185000</v>
      </c>
    </row>
    <row r="961" spans="1:4" x14ac:dyDescent="0.3">
      <c r="A961">
        <v>960</v>
      </c>
      <c r="B961">
        <v>1999</v>
      </c>
      <c r="C961" t="s">
        <v>265</v>
      </c>
      <c r="D961">
        <v>155000</v>
      </c>
    </row>
    <row r="962" spans="1:4" x14ac:dyDescent="0.3">
      <c r="A962">
        <v>961</v>
      </c>
      <c r="B962">
        <v>1958</v>
      </c>
      <c r="C962" t="s">
        <v>264</v>
      </c>
      <c r="D962">
        <v>116500</v>
      </c>
    </row>
    <row r="963" spans="1:4" x14ac:dyDescent="0.3">
      <c r="A963">
        <v>962</v>
      </c>
      <c r="B963">
        <v>1977</v>
      </c>
      <c r="C963" t="s">
        <v>265</v>
      </c>
      <c r="D963">
        <v>272000</v>
      </c>
    </row>
    <row r="964" spans="1:4" x14ac:dyDescent="0.3">
      <c r="A964">
        <v>963</v>
      </c>
      <c r="B964">
        <v>1976</v>
      </c>
      <c r="C964" t="s">
        <v>265</v>
      </c>
      <c r="D964">
        <v>155000</v>
      </c>
    </row>
    <row r="965" spans="1:4" x14ac:dyDescent="0.3">
      <c r="A965">
        <v>964</v>
      </c>
      <c r="B965">
        <v>2007</v>
      </c>
      <c r="C965" t="s">
        <v>265</v>
      </c>
      <c r="D965">
        <v>239000</v>
      </c>
    </row>
    <row r="966" spans="1:4" x14ac:dyDescent="0.3">
      <c r="A966">
        <v>965</v>
      </c>
      <c r="B966">
        <v>2002</v>
      </c>
      <c r="C966" t="s">
        <v>265</v>
      </c>
      <c r="D966">
        <v>214900</v>
      </c>
    </row>
    <row r="967" spans="1:4" x14ac:dyDescent="0.3">
      <c r="A967">
        <v>966</v>
      </c>
      <c r="B967">
        <v>2005</v>
      </c>
      <c r="C967" t="s">
        <v>265</v>
      </c>
      <c r="D967">
        <v>178900</v>
      </c>
    </row>
    <row r="968" spans="1:4" x14ac:dyDescent="0.3">
      <c r="A968">
        <v>967</v>
      </c>
      <c r="B968">
        <v>1940</v>
      </c>
      <c r="C968" t="s">
        <v>264</v>
      </c>
      <c r="D968">
        <v>160000</v>
      </c>
    </row>
    <row r="969" spans="1:4" x14ac:dyDescent="0.3">
      <c r="A969">
        <v>968</v>
      </c>
      <c r="B969">
        <v>1955</v>
      </c>
      <c r="C969" t="s">
        <v>264</v>
      </c>
      <c r="D969">
        <v>135000</v>
      </c>
    </row>
    <row r="970" spans="1:4" x14ac:dyDescent="0.3">
      <c r="A970">
        <v>969</v>
      </c>
      <c r="B970">
        <v>1910</v>
      </c>
      <c r="C970" t="s">
        <v>264</v>
      </c>
      <c r="D970">
        <v>37900</v>
      </c>
    </row>
    <row r="971" spans="1:4" x14ac:dyDescent="0.3">
      <c r="A971">
        <v>970</v>
      </c>
      <c r="B971">
        <v>1958</v>
      </c>
      <c r="C971" t="s">
        <v>264</v>
      </c>
      <c r="D971">
        <v>140000</v>
      </c>
    </row>
    <row r="972" spans="1:4" x14ac:dyDescent="0.3">
      <c r="A972">
        <v>971</v>
      </c>
      <c r="B972">
        <v>1949</v>
      </c>
      <c r="C972" t="s">
        <v>264</v>
      </c>
      <c r="D972">
        <v>135000</v>
      </c>
    </row>
    <row r="973" spans="1:4" x14ac:dyDescent="0.3">
      <c r="A973">
        <v>972</v>
      </c>
      <c r="B973">
        <v>2003</v>
      </c>
      <c r="C973" t="s">
        <v>265</v>
      </c>
      <c r="D973">
        <v>173000</v>
      </c>
    </row>
    <row r="974" spans="1:4" x14ac:dyDescent="0.3">
      <c r="A974">
        <v>973</v>
      </c>
      <c r="B974">
        <v>1979</v>
      </c>
      <c r="C974" t="s">
        <v>265</v>
      </c>
      <c r="D974">
        <v>99500</v>
      </c>
    </row>
    <row r="975" spans="1:4" x14ac:dyDescent="0.3">
      <c r="A975">
        <v>974</v>
      </c>
      <c r="B975">
        <v>2007</v>
      </c>
      <c r="C975" t="s">
        <v>265</v>
      </c>
      <c r="D975">
        <v>182000</v>
      </c>
    </row>
    <row r="976" spans="1:4" x14ac:dyDescent="0.3">
      <c r="A976">
        <v>975</v>
      </c>
      <c r="B976">
        <v>1910</v>
      </c>
      <c r="C976" t="s">
        <v>264</v>
      </c>
      <c r="D976">
        <v>167500</v>
      </c>
    </row>
    <row r="977" spans="1:4" x14ac:dyDescent="0.3">
      <c r="A977">
        <v>976</v>
      </c>
      <c r="B977">
        <v>2000</v>
      </c>
      <c r="C977" t="s">
        <v>265</v>
      </c>
      <c r="D977">
        <v>165000</v>
      </c>
    </row>
    <row r="978" spans="1:4" x14ac:dyDescent="0.3">
      <c r="A978">
        <v>977</v>
      </c>
      <c r="B978">
        <v>1923</v>
      </c>
      <c r="C978" t="s">
        <v>264</v>
      </c>
      <c r="D978">
        <v>85500</v>
      </c>
    </row>
    <row r="979" spans="1:4" x14ac:dyDescent="0.3">
      <c r="A979">
        <v>978</v>
      </c>
      <c r="B979">
        <v>2006</v>
      </c>
      <c r="C979" t="s">
        <v>265</v>
      </c>
      <c r="D979">
        <v>199900</v>
      </c>
    </row>
    <row r="980" spans="1:4" x14ac:dyDescent="0.3">
      <c r="A980">
        <v>979</v>
      </c>
      <c r="B980">
        <v>1954</v>
      </c>
      <c r="C980" t="s">
        <v>264</v>
      </c>
      <c r="D980">
        <v>110000</v>
      </c>
    </row>
    <row r="981" spans="1:4" x14ac:dyDescent="0.3">
      <c r="A981">
        <v>980</v>
      </c>
      <c r="B981">
        <v>1963</v>
      </c>
      <c r="C981" t="s">
        <v>264</v>
      </c>
      <c r="D981">
        <v>139000</v>
      </c>
    </row>
    <row r="982" spans="1:4" x14ac:dyDescent="0.3">
      <c r="A982">
        <v>981</v>
      </c>
      <c r="B982">
        <v>1961</v>
      </c>
      <c r="C982" t="s">
        <v>264</v>
      </c>
      <c r="D982">
        <v>178400</v>
      </c>
    </row>
    <row r="983" spans="1:4" x14ac:dyDescent="0.3">
      <c r="A983">
        <v>982</v>
      </c>
      <c r="B983">
        <v>1998</v>
      </c>
      <c r="C983" t="s">
        <v>265</v>
      </c>
      <c r="D983">
        <v>336000</v>
      </c>
    </row>
    <row r="984" spans="1:4" x14ac:dyDescent="0.3">
      <c r="A984">
        <v>983</v>
      </c>
      <c r="B984">
        <v>2007</v>
      </c>
      <c r="C984" t="s">
        <v>265</v>
      </c>
      <c r="D984">
        <v>159895</v>
      </c>
    </row>
    <row r="985" spans="1:4" x14ac:dyDescent="0.3">
      <c r="A985">
        <v>984</v>
      </c>
      <c r="B985">
        <v>2002</v>
      </c>
      <c r="C985" t="s">
        <v>265</v>
      </c>
      <c r="D985">
        <v>255900</v>
      </c>
    </row>
    <row r="986" spans="1:4" x14ac:dyDescent="0.3">
      <c r="A986">
        <v>985</v>
      </c>
      <c r="B986">
        <v>1977</v>
      </c>
      <c r="C986" t="s">
        <v>265</v>
      </c>
      <c r="D986">
        <v>126000</v>
      </c>
    </row>
    <row r="987" spans="1:4" x14ac:dyDescent="0.3">
      <c r="A987">
        <v>986</v>
      </c>
      <c r="B987">
        <v>1950</v>
      </c>
      <c r="C987" t="s">
        <v>264</v>
      </c>
      <c r="D987">
        <v>125000</v>
      </c>
    </row>
    <row r="988" spans="1:4" x14ac:dyDescent="0.3">
      <c r="A988">
        <v>987</v>
      </c>
      <c r="B988">
        <v>1910</v>
      </c>
      <c r="C988" t="s">
        <v>264</v>
      </c>
      <c r="D988">
        <v>117000</v>
      </c>
    </row>
    <row r="989" spans="1:4" x14ac:dyDescent="0.3">
      <c r="A989">
        <v>988</v>
      </c>
      <c r="B989">
        <v>2009</v>
      </c>
      <c r="C989" t="s">
        <v>265</v>
      </c>
      <c r="D989">
        <v>395192</v>
      </c>
    </row>
    <row r="990" spans="1:4" x14ac:dyDescent="0.3">
      <c r="A990">
        <v>989</v>
      </c>
      <c r="B990">
        <v>1976</v>
      </c>
      <c r="C990" t="s">
        <v>265</v>
      </c>
      <c r="D990">
        <v>195000</v>
      </c>
    </row>
    <row r="991" spans="1:4" x14ac:dyDescent="0.3">
      <c r="A991">
        <v>990</v>
      </c>
      <c r="B991">
        <v>2006</v>
      </c>
      <c r="C991" t="s">
        <v>265</v>
      </c>
      <c r="D991">
        <v>197000</v>
      </c>
    </row>
    <row r="992" spans="1:4" x14ac:dyDescent="0.3">
      <c r="A992">
        <v>991</v>
      </c>
      <c r="B992">
        <v>1997</v>
      </c>
      <c r="C992" t="s">
        <v>265</v>
      </c>
      <c r="D992">
        <v>348000</v>
      </c>
    </row>
    <row r="993" spans="1:4" x14ac:dyDescent="0.3">
      <c r="A993">
        <v>992</v>
      </c>
      <c r="B993">
        <v>1882</v>
      </c>
      <c r="C993" t="s">
        <v>264</v>
      </c>
      <c r="D993">
        <v>168000</v>
      </c>
    </row>
    <row r="994" spans="1:4" x14ac:dyDescent="0.3">
      <c r="A994">
        <v>993</v>
      </c>
      <c r="B994">
        <v>1964</v>
      </c>
      <c r="C994" t="s">
        <v>264</v>
      </c>
      <c r="D994">
        <v>187000</v>
      </c>
    </row>
    <row r="995" spans="1:4" x14ac:dyDescent="0.3">
      <c r="A995">
        <v>994</v>
      </c>
      <c r="B995">
        <v>2005</v>
      </c>
      <c r="C995" t="s">
        <v>265</v>
      </c>
      <c r="D995">
        <v>173900</v>
      </c>
    </row>
    <row r="996" spans="1:4" x14ac:dyDescent="0.3">
      <c r="A996">
        <v>995</v>
      </c>
      <c r="B996">
        <v>2006</v>
      </c>
      <c r="C996" t="s">
        <v>265</v>
      </c>
      <c r="D996">
        <v>337500</v>
      </c>
    </row>
    <row r="997" spans="1:4" x14ac:dyDescent="0.3">
      <c r="A997">
        <v>996</v>
      </c>
      <c r="B997">
        <v>1946</v>
      </c>
      <c r="C997" t="s">
        <v>264</v>
      </c>
      <c r="D997">
        <v>121600</v>
      </c>
    </row>
    <row r="998" spans="1:4" x14ac:dyDescent="0.3">
      <c r="A998">
        <v>997</v>
      </c>
      <c r="B998">
        <v>1961</v>
      </c>
      <c r="C998" t="s">
        <v>264</v>
      </c>
      <c r="D998">
        <v>136500</v>
      </c>
    </row>
    <row r="999" spans="1:4" x14ac:dyDescent="0.3">
      <c r="A999">
        <v>998</v>
      </c>
      <c r="B999">
        <v>1970</v>
      </c>
      <c r="C999" t="s">
        <v>264</v>
      </c>
      <c r="D999">
        <v>185000</v>
      </c>
    </row>
    <row r="1000" spans="1:4" x14ac:dyDescent="0.3">
      <c r="A1000">
        <v>999</v>
      </c>
      <c r="B1000">
        <v>1922</v>
      </c>
      <c r="C1000" t="s">
        <v>264</v>
      </c>
      <c r="D1000">
        <v>91000</v>
      </c>
    </row>
    <row r="1001" spans="1:4" x14ac:dyDescent="0.3">
      <c r="A1001">
        <v>1000</v>
      </c>
      <c r="B1001">
        <v>2006</v>
      </c>
      <c r="C1001" t="s">
        <v>265</v>
      </c>
      <c r="D1001">
        <v>206000</v>
      </c>
    </row>
    <row r="1002" spans="1:4" x14ac:dyDescent="0.3">
      <c r="A1002">
        <v>1001</v>
      </c>
      <c r="B1002">
        <v>1952</v>
      </c>
      <c r="C1002" t="s">
        <v>264</v>
      </c>
      <c r="D1002">
        <v>82000</v>
      </c>
    </row>
    <row r="1003" spans="1:4" x14ac:dyDescent="0.3">
      <c r="A1003">
        <v>1002</v>
      </c>
      <c r="B1003">
        <v>1920</v>
      </c>
      <c r="C1003" t="s">
        <v>264</v>
      </c>
      <c r="D1003">
        <v>86000</v>
      </c>
    </row>
    <row r="1004" spans="1:4" x14ac:dyDescent="0.3">
      <c r="A1004">
        <v>1003</v>
      </c>
      <c r="B1004">
        <v>2006</v>
      </c>
      <c r="C1004" t="s">
        <v>265</v>
      </c>
      <c r="D1004">
        <v>232000</v>
      </c>
    </row>
    <row r="1005" spans="1:4" x14ac:dyDescent="0.3">
      <c r="A1005">
        <v>1004</v>
      </c>
      <c r="B1005">
        <v>1976</v>
      </c>
      <c r="C1005" t="s">
        <v>265</v>
      </c>
      <c r="D1005">
        <v>136905</v>
      </c>
    </row>
    <row r="1006" spans="1:4" x14ac:dyDescent="0.3">
      <c r="A1006">
        <v>1005</v>
      </c>
      <c r="B1006">
        <v>2005</v>
      </c>
      <c r="C1006" t="s">
        <v>265</v>
      </c>
      <c r="D1006">
        <v>181000</v>
      </c>
    </row>
    <row r="1007" spans="1:4" x14ac:dyDescent="0.3">
      <c r="A1007">
        <v>1006</v>
      </c>
      <c r="B1007">
        <v>1977</v>
      </c>
      <c r="C1007" t="s">
        <v>265</v>
      </c>
      <c r="D1007">
        <v>149900</v>
      </c>
    </row>
    <row r="1008" spans="1:4" x14ac:dyDescent="0.3">
      <c r="A1008">
        <v>1007</v>
      </c>
      <c r="B1008">
        <v>1970</v>
      </c>
      <c r="C1008" t="s">
        <v>264</v>
      </c>
      <c r="D1008">
        <v>163500</v>
      </c>
    </row>
    <row r="1009" spans="1:4" x14ac:dyDescent="0.3">
      <c r="A1009">
        <v>1008</v>
      </c>
      <c r="B1009">
        <v>1970</v>
      </c>
      <c r="C1009" t="s">
        <v>264</v>
      </c>
      <c r="D1009">
        <v>88000</v>
      </c>
    </row>
    <row r="1010" spans="1:4" x14ac:dyDescent="0.3">
      <c r="A1010">
        <v>1009</v>
      </c>
      <c r="B1010">
        <v>2004</v>
      </c>
      <c r="C1010" t="s">
        <v>265</v>
      </c>
      <c r="D1010">
        <v>240000</v>
      </c>
    </row>
    <row r="1011" spans="1:4" x14ac:dyDescent="0.3">
      <c r="A1011">
        <v>1010</v>
      </c>
      <c r="B1011">
        <v>1926</v>
      </c>
      <c r="C1011" t="s">
        <v>264</v>
      </c>
      <c r="D1011">
        <v>102000</v>
      </c>
    </row>
    <row r="1012" spans="1:4" x14ac:dyDescent="0.3">
      <c r="A1012">
        <v>1011</v>
      </c>
      <c r="B1012">
        <v>1948</v>
      </c>
      <c r="C1012" t="s">
        <v>264</v>
      </c>
      <c r="D1012">
        <v>135000</v>
      </c>
    </row>
    <row r="1013" spans="1:4" x14ac:dyDescent="0.3">
      <c r="A1013">
        <v>1012</v>
      </c>
      <c r="B1013">
        <v>1965</v>
      </c>
      <c r="C1013" t="s">
        <v>264</v>
      </c>
      <c r="D1013">
        <v>100000</v>
      </c>
    </row>
    <row r="1014" spans="1:4" x14ac:dyDescent="0.3">
      <c r="A1014">
        <v>1013</v>
      </c>
      <c r="B1014">
        <v>1923</v>
      </c>
      <c r="C1014" t="s">
        <v>264</v>
      </c>
      <c r="D1014">
        <v>165000</v>
      </c>
    </row>
    <row r="1015" spans="1:4" x14ac:dyDescent="0.3">
      <c r="A1015">
        <v>1014</v>
      </c>
      <c r="B1015">
        <v>1910</v>
      </c>
      <c r="C1015" t="s">
        <v>264</v>
      </c>
      <c r="D1015">
        <v>85000</v>
      </c>
    </row>
    <row r="1016" spans="1:4" x14ac:dyDescent="0.3">
      <c r="A1016">
        <v>1015</v>
      </c>
      <c r="B1016">
        <v>1948</v>
      </c>
      <c r="C1016" t="s">
        <v>264</v>
      </c>
      <c r="D1016">
        <v>119200</v>
      </c>
    </row>
    <row r="1017" spans="1:4" x14ac:dyDescent="0.3">
      <c r="A1017">
        <v>1016</v>
      </c>
      <c r="B1017">
        <v>2001</v>
      </c>
      <c r="C1017" t="s">
        <v>265</v>
      </c>
      <c r="D1017">
        <v>227000</v>
      </c>
    </row>
    <row r="1018" spans="1:4" x14ac:dyDescent="0.3">
      <c r="A1018">
        <v>1017</v>
      </c>
      <c r="B1018">
        <v>1996</v>
      </c>
      <c r="C1018" t="s">
        <v>265</v>
      </c>
      <c r="D1018">
        <v>203000</v>
      </c>
    </row>
    <row r="1019" spans="1:4" x14ac:dyDescent="0.3">
      <c r="A1019">
        <v>1018</v>
      </c>
      <c r="B1019">
        <v>1984</v>
      </c>
      <c r="C1019" t="s">
        <v>265</v>
      </c>
      <c r="D1019">
        <v>187500</v>
      </c>
    </row>
    <row r="1020" spans="1:4" x14ac:dyDescent="0.3">
      <c r="A1020">
        <v>1019</v>
      </c>
      <c r="B1020">
        <v>1991</v>
      </c>
      <c r="C1020" t="s">
        <v>265</v>
      </c>
      <c r="D1020">
        <v>160000</v>
      </c>
    </row>
    <row r="1021" spans="1:4" x14ac:dyDescent="0.3">
      <c r="A1021">
        <v>1020</v>
      </c>
      <c r="B1021">
        <v>2005</v>
      </c>
      <c r="C1021" t="s">
        <v>265</v>
      </c>
      <c r="D1021">
        <v>213490</v>
      </c>
    </row>
    <row r="1022" spans="1:4" x14ac:dyDescent="0.3">
      <c r="A1022">
        <v>1021</v>
      </c>
      <c r="B1022">
        <v>2005</v>
      </c>
      <c r="C1022" t="s">
        <v>265</v>
      </c>
      <c r="D1022">
        <v>176000</v>
      </c>
    </row>
    <row r="1023" spans="1:4" x14ac:dyDescent="0.3">
      <c r="A1023">
        <v>1022</v>
      </c>
      <c r="B1023">
        <v>2006</v>
      </c>
      <c r="C1023" t="s">
        <v>265</v>
      </c>
      <c r="D1023">
        <v>194000</v>
      </c>
    </row>
    <row r="1024" spans="1:4" x14ac:dyDescent="0.3">
      <c r="A1024">
        <v>1023</v>
      </c>
      <c r="B1024">
        <v>1930</v>
      </c>
      <c r="C1024" t="s">
        <v>264</v>
      </c>
      <c r="D1024">
        <v>87000</v>
      </c>
    </row>
    <row r="1025" spans="1:4" x14ac:dyDescent="0.3">
      <c r="A1025">
        <v>1024</v>
      </c>
      <c r="B1025">
        <v>2005</v>
      </c>
      <c r="C1025" t="s">
        <v>265</v>
      </c>
      <c r="D1025">
        <v>191000</v>
      </c>
    </row>
    <row r="1026" spans="1:4" x14ac:dyDescent="0.3">
      <c r="A1026">
        <v>1025</v>
      </c>
      <c r="B1026">
        <v>1976</v>
      </c>
      <c r="C1026" t="s">
        <v>265</v>
      </c>
      <c r="D1026">
        <v>287000</v>
      </c>
    </row>
    <row r="1027" spans="1:4" x14ac:dyDescent="0.3">
      <c r="A1027">
        <v>1026</v>
      </c>
      <c r="B1027">
        <v>1972</v>
      </c>
      <c r="C1027" t="s">
        <v>264</v>
      </c>
      <c r="D1027">
        <v>112500</v>
      </c>
    </row>
    <row r="1028" spans="1:4" x14ac:dyDescent="0.3">
      <c r="A1028">
        <v>1027</v>
      </c>
      <c r="B1028">
        <v>1960</v>
      </c>
      <c r="C1028" t="s">
        <v>264</v>
      </c>
      <c r="D1028">
        <v>167500</v>
      </c>
    </row>
    <row r="1029" spans="1:4" x14ac:dyDescent="0.3">
      <c r="A1029">
        <v>1028</v>
      </c>
      <c r="B1029">
        <v>2007</v>
      </c>
      <c r="C1029" t="s">
        <v>265</v>
      </c>
      <c r="D1029">
        <v>293077</v>
      </c>
    </row>
    <row r="1030" spans="1:4" x14ac:dyDescent="0.3">
      <c r="A1030">
        <v>1029</v>
      </c>
      <c r="B1030">
        <v>1941</v>
      </c>
      <c r="C1030" t="s">
        <v>264</v>
      </c>
      <c r="D1030">
        <v>105000</v>
      </c>
    </row>
    <row r="1031" spans="1:4" x14ac:dyDescent="0.3">
      <c r="A1031">
        <v>1030</v>
      </c>
      <c r="B1031">
        <v>1972</v>
      </c>
      <c r="C1031" t="s">
        <v>264</v>
      </c>
      <c r="D1031">
        <v>118000</v>
      </c>
    </row>
    <row r="1032" spans="1:4" x14ac:dyDescent="0.3">
      <c r="A1032">
        <v>1031</v>
      </c>
      <c r="B1032">
        <v>1916</v>
      </c>
      <c r="C1032" t="s">
        <v>264</v>
      </c>
      <c r="D1032">
        <v>160000</v>
      </c>
    </row>
    <row r="1033" spans="1:4" x14ac:dyDescent="0.3">
      <c r="A1033">
        <v>1032</v>
      </c>
      <c r="B1033">
        <v>1920</v>
      </c>
      <c r="C1033" t="s">
        <v>264</v>
      </c>
      <c r="D1033">
        <v>197000</v>
      </c>
    </row>
    <row r="1034" spans="1:4" x14ac:dyDescent="0.3">
      <c r="A1034">
        <v>1033</v>
      </c>
      <c r="B1034">
        <v>1993</v>
      </c>
      <c r="C1034" t="s">
        <v>265</v>
      </c>
      <c r="D1034">
        <v>310000</v>
      </c>
    </row>
    <row r="1035" spans="1:4" x14ac:dyDescent="0.3">
      <c r="A1035">
        <v>1034</v>
      </c>
      <c r="B1035">
        <v>2002</v>
      </c>
      <c r="C1035" t="s">
        <v>265</v>
      </c>
      <c r="D1035">
        <v>230000</v>
      </c>
    </row>
    <row r="1036" spans="1:4" x14ac:dyDescent="0.3">
      <c r="A1036">
        <v>1035</v>
      </c>
      <c r="B1036">
        <v>1938</v>
      </c>
      <c r="C1036" t="s">
        <v>264</v>
      </c>
      <c r="D1036">
        <v>119750</v>
      </c>
    </row>
    <row r="1037" spans="1:4" x14ac:dyDescent="0.3">
      <c r="A1037">
        <v>1036</v>
      </c>
      <c r="B1037">
        <v>1957</v>
      </c>
      <c r="C1037" t="s">
        <v>264</v>
      </c>
      <c r="D1037">
        <v>84000</v>
      </c>
    </row>
    <row r="1038" spans="1:4" x14ac:dyDescent="0.3">
      <c r="A1038">
        <v>1037</v>
      </c>
      <c r="B1038">
        <v>2007</v>
      </c>
      <c r="C1038" t="s">
        <v>265</v>
      </c>
      <c r="D1038">
        <v>315500</v>
      </c>
    </row>
    <row r="1039" spans="1:4" x14ac:dyDescent="0.3">
      <c r="A1039">
        <v>1038</v>
      </c>
      <c r="B1039">
        <v>2001</v>
      </c>
      <c r="C1039" t="s">
        <v>265</v>
      </c>
      <c r="D1039">
        <v>287000</v>
      </c>
    </row>
    <row r="1040" spans="1:4" x14ac:dyDescent="0.3">
      <c r="A1040">
        <v>1039</v>
      </c>
      <c r="B1040">
        <v>1970</v>
      </c>
      <c r="C1040" t="s">
        <v>264</v>
      </c>
      <c r="D1040">
        <v>97000</v>
      </c>
    </row>
    <row r="1041" spans="1:4" x14ac:dyDescent="0.3">
      <c r="A1041">
        <v>1040</v>
      </c>
      <c r="B1041">
        <v>1970</v>
      </c>
      <c r="C1041" t="s">
        <v>264</v>
      </c>
      <c r="D1041">
        <v>80000</v>
      </c>
    </row>
    <row r="1042" spans="1:4" x14ac:dyDescent="0.3">
      <c r="A1042">
        <v>1041</v>
      </c>
      <c r="B1042">
        <v>1957</v>
      </c>
      <c r="C1042" t="s">
        <v>264</v>
      </c>
      <c r="D1042">
        <v>155000</v>
      </c>
    </row>
    <row r="1043" spans="1:4" x14ac:dyDescent="0.3">
      <c r="A1043">
        <v>1042</v>
      </c>
      <c r="B1043">
        <v>1966</v>
      </c>
      <c r="C1043" t="s">
        <v>264</v>
      </c>
      <c r="D1043">
        <v>173000</v>
      </c>
    </row>
    <row r="1044" spans="1:4" x14ac:dyDescent="0.3">
      <c r="A1044">
        <v>1043</v>
      </c>
      <c r="B1044">
        <v>2005</v>
      </c>
      <c r="C1044" t="s">
        <v>265</v>
      </c>
      <c r="D1044">
        <v>196000</v>
      </c>
    </row>
    <row r="1045" spans="1:4" x14ac:dyDescent="0.3">
      <c r="A1045">
        <v>1044</v>
      </c>
      <c r="B1045">
        <v>1990</v>
      </c>
      <c r="C1045" t="s">
        <v>265</v>
      </c>
      <c r="D1045">
        <v>262280</v>
      </c>
    </row>
    <row r="1046" spans="1:4" x14ac:dyDescent="0.3">
      <c r="A1046">
        <v>1045</v>
      </c>
      <c r="B1046">
        <v>1981</v>
      </c>
      <c r="C1046" t="s">
        <v>265</v>
      </c>
      <c r="D1046">
        <v>278000</v>
      </c>
    </row>
    <row r="1047" spans="1:4" x14ac:dyDescent="0.3">
      <c r="A1047">
        <v>1046</v>
      </c>
      <c r="B1047">
        <v>1955</v>
      </c>
      <c r="C1047" t="s">
        <v>264</v>
      </c>
      <c r="D1047">
        <v>139600</v>
      </c>
    </row>
    <row r="1048" spans="1:4" x14ac:dyDescent="0.3">
      <c r="A1048">
        <v>1047</v>
      </c>
      <c r="B1048">
        <v>2005</v>
      </c>
      <c r="C1048" t="s">
        <v>265</v>
      </c>
      <c r="D1048">
        <v>556581</v>
      </c>
    </row>
    <row r="1049" spans="1:4" x14ac:dyDescent="0.3">
      <c r="A1049">
        <v>1048</v>
      </c>
      <c r="B1049">
        <v>1994</v>
      </c>
      <c r="C1049" t="s">
        <v>265</v>
      </c>
      <c r="D1049">
        <v>145000</v>
      </c>
    </row>
    <row r="1050" spans="1:4" x14ac:dyDescent="0.3">
      <c r="A1050">
        <v>1049</v>
      </c>
      <c r="B1050">
        <v>1960</v>
      </c>
      <c r="C1050" t="s">
        <v>264</v>
      </c>
      <c r="D1050">
        <v>115000</v>
      </c>
    </row>
    <row r="1051" spans="1:4" x14ac:dyDescent="0.3">
      <c r="A1051">
        <v>1050</v>
      </c>
      <c r="B1051">
        <v>1946</v>
      </c>
      <c r="C1051" t="s">
        <v>264</v>
      </c>
      <c r="D1051">
        <v>84900</v>
      </c>
    </row>
    <row r="1052" spans="1:4" x14ac:dyDescent="0.3">
      <c r="A1052">
        <v>1051</v>
      </c>
      <c r="B1052">
        <v>2007</v>
      </c>
      <c r="C1052" t="s">
        <v>265</v>
      </c>
      <c r="D1052">
        <v>176485</v>
      </c>
    </row>
    <row r="1053" spans="1:4" x14ac:dyDescent="0.3">
      <c r="A1053">
        <v>1052</v>
      </c>
      <c r="B1053">
        <v>2007</v>
      </c>
      <c r="C1053" t="s">
        <v>265</v>
      </c>
      <c r="D1053">
        <v>200141</v>
      </c>
    </row>
    <row r="1054" spans="1:4" x14ac:dyDescent="0.3">
      <c r="A1054">
        <v>1053</v>
      </c>
      <c r="B1054">
        <v>1964</v>
      </c>
      <c r="C1054" t="s">
        <v>264</v>
      </c>
      <c r="D1054">
        <v>165000</v>
      </c>
    </row>
    <row r="1055" spans="1:4" x14ac:dyDescent="0.3">
      <c r="A1055">
        <v>1054</v>
      </c>
      <c r="B1055">
        <v>1957</v>
      </c>
      <c r="C1055" t="s">
        <v>264</v>
      </c>
      <c r="D1055">
        <v>144500</v>
      </c>
    </row>
    <row r="1056" spans="1:4" x14ac:dyDescent="0.3">
      <c r="A1056">
        <v>1055</v>
      </c>
      <c r="B1056">
        <v>2002</v>
      </c>
      <c r="C1056" t="s">
        <v>265</v>
      </c>
      <c r="D1056">
        <v>255000</v>
      </c>
    </row>
    <row r="1057" spans="1:4" x14ac:dyDescent="0.3">
      <c r="A1057">
        <v>1056</v>
      </c>
      <c r="B1057">
        <v>1976</v>
      </c>
      <c r="C1057" t="s">
        <v>265</v>
      </c>
      <c r="D1057">
        <v>180000</v>
      </c>
    </row>
    <row r="1058" spans="1:4" x14ac:dyDescent="0.3">
      <c r="A1058">
        <v>1057</v>
      </c>
      <c r="B1058">
        <v>2005</v>
      </c>
      <c r="C1058" t="s">
        <v>265</v>
      </c>
      <c r="D1058">
        <v>185850</v>
      </c>
    </row>
    <row r="1059" spans="1:4" x14ac:dyDescent="0.3">
      <c r="A1059">
        <v>1058</v>
      </c>
      <c r="B1059">
        <v>1994</v>
      </c>
      <c r="C1059" t="s">
        <v>265</v>
      </c>
      <c r="D1059">
        <v>248000</v>
      </c>
    </row>
    <row r="1060" spans="1:4" x14ac:dyDescent="0.3">
      <c r="A1060">
        <v>1059</v>
      </c>
      <c r="B1060">
        <v>2008</v>
      </c>
      <c r="C1060" t="s">
        <v>265</v>
      </c>
      <c r="D1060">
        <v>335000</v>
      </c>
    </row>
    <row r="1061" spans="1:4" x14ac:dyDescent="0.3">
      <c r="A1061">
        <v>1060</v>
      </c>
      <c r="B1061">
        <v>1932</v>
      </c>
      <c r="C1061" t="s">
        <v>264</v>
      </c>
      <c r="D1061">
        <v>220000</v>
      </c>
    </row>
    <row r="1062" spans="1:4" x14ac:dyDescent="0.3">
      <c r="A1062">
        <v>1061</v>
      </c>
      <c r="B1062">
        <v>2001</v>
      </c>
      <c r="C1062" t="s">
        <v>265</v>
      </c>
      <c r="D1062">
        <v>213500</v>
      </c>
    </row>
    <row r="1063" spans="1:4" x14ac:dyDescent="0.3">
      <c r="A1063">
        <v>1062</v>
      </c>
      <c r="B1063">
        <v>1935</v>
      </c>
      <c r="C1063" t="s">
        <v>264</v>
      </c>
      <c r="D1063">
        <v>81000</v>
      </c>
    </row>
    <row r="1064" spans="1:4" x14ac:dyDescent="0.3">
      <c r="A1064">
        <v>1063</v>
      </c>
      <c r="B1064">
        <v>1900</v>
      </c>
      <c r="C1064" t="s">
        <v>264</v>
      </c>
      <c r="D1064">
        <v>90000</v>
      </c>
    </row>
    <row r="1065" spans="1:4" x14ac:dyDescent="0.3">
      <c r="A1065">
        <v>1064</v>
      </c>
      <c r="B1065">
        <v>1925</v>
      </c>
      <c r="C1065" t="s">
        <v>264</v>
      </c>
      <c r="D1065">
        <v>110500</v>
      </c>
    </row>
    <row r="1066" spans="1:4" x14ac:dyDescent="0.3">
      <c r="A1066">
        <v>1065</v>
      </c>
      <c r="B1066">
        <v>1966</v>
      </c>
      <c r="C1066" t="s">
        <v>264</v>
      </c>
      <c r="D1066">
        <v>154000</v>
      </c>
    </row>
    <row r="1067" spans="1:4" x14ac:dyDescent="0.3">
      <c r="A1067">
        <v>1066</v>
      </c>
      <c r="B1067">
        <v>1996</v>
      </c>
      <c r="C1067" t="s">
        <v>265</v>
      </c>
      <c r="D1067">
        <v>328000</v>
      </c>
    </row>
    <row r="1068" spans="1:4" x14ac:dyDescent="0.3">
      <c r="A1068">
        <v>1067</v>
      </c>
      <c r="B1068">
        <v>1993</v>
      </c>
      <c r="C1068" t="s">
        <v>265</v>
      </c>
      <c r="D1068">
        <v>178000</v>
      </c>
    </row>
    <row r="1069" spans="1:4" x14ac:dyDescent="0.3">
      <c r="A1069">
        <v>1068</v>
      </c>
      <c r="B1069">
        <v>1964</v>
      </c>
      <c r="C1069" t="s">
        <v>264</v>
      </c>
      <c r="D1069">
        <v>167900</v>
      </c>
    </row>
    <row r="1070" spans="1:4" x14ac:dyDescent="0.3">
      <c r="A1070">
        <v>1069</v>
      </c>
      <c r="B1070">
        <v>1973</v>
      </c>
      <c r="C1070" t="s">
        <v>265</v>
      </c>
      <c r="D1070">
        <v>151400</v>
      </c>
    </row>
    <row r="1071" spans="1:4" x14ac:dyDescent="0.3">
      <c r="A1071">
        <v>1070</v>
      </c>
      <c r="B1071">
        <v>1949</v>
      </c>
      <c r="C1071" t="s">
        <v>264</v>
      </c>
      <c r="D1071">
        <v>135000</v>
      </c>
    </row>
    <row r="1072" spans="1:4" x14ac:dyDescent="0.3">
      <c r="A1072">
        <v>1071</v>
      </c>
      <c r="B1072">
        <v>1956</v>
      </c>
      <c r="C1072" t="s">
        <v>264</v>
      </c>
      <c r="D1072">
        <v>135000</v>
      </c>
    </row>
    <row r="1073" spans="1:4" x14ac:dyDescent="0.3">
      <c r="A1073">
        <v>1072</v>
      </c>
      <c r="B1073">
        <v>1968</v>
      </c>
      <c r="C1073" t="s">
        <v>264</v>
      </c>
      <c r="D1073">
        <v>154000</v>
      </c>
    </row>
    <row r="1074" spans="1:4" x14ac:dyDescent="0.3">
      <c r="A1074">
        <v>1073</v>
      </c>
      <c r="B1074">
        <v>1948</v>
      </c>
      <c r="C1074" t="s">
        <v>264</v>
      </c>
      <c r="D1074">
        <v>91500</v>
      </c>
    </row>
    <row r="1075" spans="1:4" x14ac:dyDescent="0.3">
      <c r="A1075">
        <v>1074</v>
      </c>
      <c r="B1075">
        <v>1977</v>
      </c>
      <c r="C1075" t="s">
        <v>265</v>
      </c>
      <c r="D1075">
        <v>159500</v>
      </c>
    </row>
    <row r="1076" spans="1:4" x14ac:dyDescent="0.3">
      <c r="A1076">
        <v>1075</v>
      </c>
      <c r="B1076">
        <v>2006</v>
      </c>
      <c r="C1076" t="s">
        <v>265</v>
      </c>
      <c r="D1076">
        <v>194000</v>
      </c>
    </row>
    <row r="1077" spans="1:4" x14ac:dyDescent="0.3">
      <c r="A1077">
        <v>1076</v>
      </c>
      <c r="B1077">
        <v>1940</v>
      </c>
      <c r="C1077" t="s">
        <v>264</v>
      </c>
      <c r="D1077">
        <v>219500</v>
      </c>
    </row>
    <row r="1078" spans="1:4" x14ac:dyDescent="0.3">
      <c r="A1078">
        <v>1077</v>
      </c>
      <c r="B1078">
        <v>1936</v>
      </c>
      <c r="C1078" t="s">
        <v>264</v>
      </c>
      <c r="D1078">
        <v>170000</v>
      </c>
    </row>
    <row r="1079" spans="1:4" x14ac:dyDescent="0.3">
      <c r="A1079">
        <v>1078</v>
      </c>
      <c r="B1079">
        <v>1969</v>
      </c>
      <c r="C1079" t="s">
        <v>264</v>
      </c>
      <c r="D1079">
        <v>138800</v>
      </c>
    </row>
    <row r="1080" spans="1:4" x14ac:dyDescent="0.3">
      <c r="A1080">
        <v>1079</v>
      </c>
      <c r="B1080">
        <v>2004</v>
      </c>
      <c r="C1080" t="s">
        <v>265</v>
      </c>
      <c r="D1080">
        <v>155900</v>
      </c>
    </row>
    <row r="1081" spans="1:4" x14ac:dyDescent="0.3">
      <c r="A1081">
        <v>1080</v>
      </c>
      <c r="B1081">
        <v>1994</v>
      </c>
      <c r="C1081" t="s">
        <v>265</v>
      </c>
      <c r="D1081">
        <v>126000</v>
      </c>
    </row>
    <row r="1082" spans="1:4" x14ac:dyDescent="0.3">
      <c r="A1082">
        <v>1081</v>
      </c>
      <c r="B1082">
        <v>1971</v>
      </c>
      <c r="C1082" t="s">
        <v>264</v>
      </c>
      <c r="D1082">
        <v>145000</v>
      </c>
    </row>
    <row r="1083" spans="1:4" x14ac:dyDescent="0.3">
      <c r="A1083">
        <v>1082</v>
      </c>
      <c r="B1083">
        <v>1963</v>
      </c>
      <c r="C1083" t="s">
        <v>264</v>
      </c>
      <c r="D1083">
        <v>133000</v>
      </c>
    </row>
    <row r="1084" spans="1:4" x14ac:dyDescent="0.3">
      <c r="A1084">
        <v>1083</v>
      </c>
      <c r="B1084">
        <v>2002</v>
      </c>
      <c r="C1084" t="s">
        <v>265</v>
      </c>
      <c r="D1084">
        <v>192000</v>
      </c>
    </row>
    <row r="1085" spans="1:4" x14ac:dyDescent="0.3">
      <c r="A1085">
        <v>1084</v>
      </c>
      <c r="B1085">
        <v>1964</v>
      </c>
      <c r="C1085" t="s">
        <v>264</v>
      </c>
      <c r="D1085">
        <v>160000</v>
      </c>
    </row>
    <row r="1086" spans="1:4" x14ac:dyDescent="0.3">
      <c r="A1086">
        <v>1085</v>
      </c>
      <c r="B1086">
        <v>1995</v>
      </c>
      <c r="C1086" t="s">
        <v>265</v>
      </c>
      <c r="D1086">
        <v>187500</v>
      </c>
    </row>
    <row r="1087" spans="1:4" x14ac:dyDescent="0.3">
      <c r="A1087">
        <v>1086</v>
      </c>
      <c r="B1087">
        <v>1992</v>
      </c>
      <c r="C1087" t="s">
        <v>265</v>
      </c>
      <c r="D1087">
        <v>147000</v>
      </c>
    </row>
    <row r="1088" spans="1:4" x14ac:dyDescent="0.3">
      <c r="A1088">
        <v>1087</v>
      </c>
      <c r="B1088">
        <v>1973</v>
      </c>
      <c r="C1088" t="s">
        <v>265</v>
      </c>
      <c r="D1088">
        <v>83500</v>
      </c>
    </row>
    <row r="1089" spans="1:4" x14ac:dyDescent="0.3">
      <c r="A1089">
        <v>1088</v>
      </c>
      <c r="B1089">
        <v>2005</v>
      </c>
      <c r="C1089" t="s">
        <v>265</v>
      </c>
      <c r="D1089">
        <v>252000</v>
      </c>
    </row>
    <row r="1090" spans="1:4" x14ac:dyDescent="0.3">
      <c r="A1090">
        <v>1089</v>
      </c>
      <c r="B1090">
        <v>2004</v>
      </c>
      <c r="C1090" t="s">
        <v>265</v>
      </c>
      <c r="D1090">
        <v>137500</v>
      </c>
    </row>
    <row r="1091" spans="1:4" x14ac:dyDescent="0.3">
      <c r="A1091">
        <v>1090</v>
      </c>
      <c r="B1091">
        <v>2005</v>
      </c>
      <c r="C1091" t="s">
        <v>265</v>
      </c>
      <c r="D1091">
        <v>197000</v>
      </c>
    </row>
    <row r="1092" spans="1:4" x14ac:dyDescent="0.3">
      <c r="A1092">
        <v>1091</v>
      </c>
      <c r="B1092">
        <v>1950</v>
      </c>
      <c r="C1092" t="s">
        <v>264</v>
      </c>
      <c r="D1092">
        <v>92900</v>
      </c>
    </row>
    <row r="1093" spans="1:4" x14ac:dyDescent="0.3">
      <c r="A1093">
        <v>1092</v>
      </c>
      <c r="B1093">
        <v>1999</v>
      </c>
      <c r="C1093" t="s">
        <v>265</v>
      </c>
      <c r="D1093">
        <v>160000</v>
      </c>
    </row>
    <row r="1094" spans="1:4" x14ac:dyDescent="0.3">
      <c r="A1094">
        <v>1093</v>
      </c>
      <c r="B1094">
        <v>1925</v>
      </c>
      <c r="C1094" t="s">
        <v>264</v>
      </c>
      <c r="D1094">
        <v>136500</v>
      </c>
    </row>
    <row r="1095" spans="1:4" x14ac:dyDescent="0.3">
      <c r="A1095">
        <v>1094</v>
      </c>
      <c r="B1095">
        <v>1965</v>
      </c>
      <c r="C1095" t="s">
        <v>264</v>
      </c>
      <c r="D1095">
        <v>146000</v>
      </c>
    </row>
    <row r="1096" spans="1:4" x14ac:dyDescent="0.3">
      <c r="A1096">
        <v>1095</v>
      </c>
      <c r="B1096">
        <v>1956</v>
      </c>
      <c r="C1096" t="s">
        <v>264</v>
      </c>
      <c r="D1096">
        <v>129000</v>
      </c>
    </row>
    <row r="1097" spans="1:4" x14ac:dyDescent="0.3">
      <c r="A1097">
        <v>1096</v>
      </c>
      <c r="B1097">
        <v>2006</v>
      </c>
      <c r="C1097" t="s">
        <v>265</v>
      </c>
      <c r="D1097">
        <v>176432</v>
      </c>
    </row>
    <row r="1098" spans="1:4" x14ac:dyDescent="0.3">
      <c r="A1098">
        <v>1097</v>
      </c>
      <c r="B1098">
        <v>1914</v>
      </c>
      <c r="C1098" t="s">
        <v>264</v>
      </c>
      <c r="D1098">
        <v>127000</v>
      </c>
    </row>
    <row r="1099" spans="1:4" x14ac:dyDescent="0.3">
      <c r="A1099">
        <v>1098</v>
      </c>
      <c r="B1099">
        <v>1986</v>
      </c>
      <c r="C1099" t="s">
        <v>265</v>
      </c>
      <c r="D1099">
        <v>170000</v>
      </c>
    </row>
    <row r="1100" spans="1:4" x14ac:dyDescent="0.3">
      <c r="A1100">
        <v>1099</v>
      </c>
      <c r="B1100">
        <v>1936</v>
      </c>
      <c r="C1100" t="s">
        <v>264</v>
      </c>
      <c r="D1100">
        <v>128000</v>
      </c>
    </row>
    <row r="1101" spans="1:4" x14ac:dyDescent="0.3">
      <c r="A1101">
        <v>1100</v>
      </c>
      <c r="B1101">
        <v>1978</v>
      </c>
      <c r="C1101" t="s">
        <v>265</v>
      </c>
      <c r="D1101">
        <v>157000</v>
      </c>
    </row>
    <row r="1102" spans="1:4" x14ac:dyDescent="0.3">
      <c r="A1102">
        <v>1101</v>
      </c>
      <c r="B1102">
        <v>1920</v>
      </c>
      <c r="C1102" t="s">
        <v>264</v>
      </c>
      <c r="D1102">
        <v>60000</v>
      </c>
    </row>
    <row r="1103" spans="1:4" x14ac:dyDescent="0.3">
      <c r="A1103">
        <v>1102</v>
      </c>
      <c r="B1103">
        <v>1971</v>
      </c>
      <c r="C1103" t="s">
        <v>264</v>
      </c>
      <c r="D1103">
        <v>119500</v>
      </c>
    </row>
    <row r="1104" spans="1:4" x14ac:dyDescent="0.3">
      <c r="A1104">
        <v>1103</v>
      </c>
      <c r="B1104">
        <v>1960</v>
      </c>
      <c r="C1104" t="s">
        <v>264</v>
      </c>
      <c r="D1104">
        <v>135000</v>
      </c>
    </row>
    <row r="1105" spans="1:4" x14ac:dyDescent="0.3">
      <c r="A1105">
        <v>1104</v>
      </c>
      <c r="B1105">
        <v>1959</v>
      </c>
      <c r="C1105" t="s">
        <v>264</v>
      </c>
      <c r="D1105">
        <v>159500</v>
      </c>
    </row>
    <row r="1106" spans="1:4" x14ac:dyDescent="0.3">
      <c r="A1106">
        <v>1105</v>
      </c>
      <c r="B1106">
        <v>1970</v>
      </c>
      <c r="C1106" t="s">
        <v>264</v>
      </c>
      <c r="D1106">
        <v>106000</v>
      </c>
    </row>
    <row r="1107" spans="1:4" x14ac:dyDescent="0.3">
      <c r="A1107">
        <v>1106</v>
      </c>
      <c r="B1107">
        <v>1994</v>
      </c>
      <c r="C1107" t="s">
        <v>265</v>
      </c>
      <c r="D1107">
        <v>325000</v>
      </c>
    </row>
    <row r="1108" spans="1:4" x14ac:dyDescent="0.3">
      <c r="A1108">
        <v>1107</v>
      </c>
      <c r="B1108">
        <v>1990</v>
      </c>
      <c r="C1108" t="s">
        <v>265</v>
      </c>
      <c r="D1108">
        <v>179900</v>
      </c>
    </row>
    <row r="1109" spans="1:4" x14ac:dyDescent="0.3">
      <c r="A1109">
        <v>1108</v>
      </c>
      <c r="B1109">
        <v>2006</v>
      </c>
      <c r="C1109" t="s">
        <v>265</v>
      </c>
      <c r="D1109">
        <v>274725</v>
      </c>
    </row>
    <row r="1110" spans="1:4" x14ac:dyDescent="0.3">
      <c r="A1110">
        <v>1109</v>
      </c>
      <c r="B1110">
        <v>2000</v>
      </c>
      <c r="C1110" t="s">
        <v>265</v>
      </c>
      <c r="D1110">
        <v>181000</v>
      </c>
    </row>
    <row r="1111" spans="1:4" x14ac:dyDescent="0.3">
      <c r="A1111">
        <v>1110</v>
      </c>
      <c r="B1111">
        <v>2004</v>
      </c>
      <c r="C1111" t="s">
        <v>265</v>
      </c>
      <c r="D1111">
        <v>280000</v>
      </c>
    </row>
    <row r="1112" spans="1:4" x14ac:dyDescent="0.3">
      <c r="A1112">
        <v>1111</v>
      </c>
      <c r="B1112">
        <v>1995</v>
      </c>
      <c r="C1112" t="s">
        <v>265</v>
      </c>
      <c r="D1112">
        <v>188000</v>
      </c>
    </row>
    <row r="1113" spans="1:4" x14ac:dyDescent="0.3">
      <c r="A1113">
        <v>1112</v>
      </c>
      <c r="B1113">
        <v>1976</v>
      </c>
      <c r="C1113" t="s">
        <v>265</v>
      </c>
      <c r="D1113">
        <v>205000</v>
      </c>
    </row>
    <row r="1114" spans="1:4" x14ac:dyDescent="0.3">
      <c r="A1114">
        <v>1113</v>
      </c>
      <c r="B1114">
        <v>1957</v>
      </c>
      <c r="C1114" t="s">
        <v>264</v>
      </c>
      <c r="D1114">
        <v>129900</v>
      </c>
    </row>
    <row r="1115" spans="1:4" x14ac:dyDescent="0.3">
      <c r="A1115">
        <v>1114</v>
      </c>
      <c r="B1115">
        <v>1953</v>
      </c>
      <c r="C1115" t="s">
        <v>264</v>
      </c>
      <c r="D1115">
        <v>134500</v>
      </c>
    </row>
    <row r="1116" spans="1:4" x14ac:dyDescent="0.3">
      <c r="A1116">
        <v>1115</v>
      </c>
      <c r="B1116">
        <v>1954</v>
      </c>
      <c r="C1116" t="s">
        <v>264</v>
      </c>
      <c r="D1116">
        <v>117000</v>
      </c>
    </row>
    <row r="1117" spans="1:4" x14ac:dyDescent="0.3">
      <c r="A1117">
        <v>1116</v>
      </c>
      <c r="B1117">
        <v>2007</v>
      </c>
      <c r="C1117" t="s">
        <v>265</v>
      </c>
      <c r="D1117">
        <v>318000</v>
      </c>
    </row>
    <row r="1118" spans="1:4" x14ac:dyDescent="0.3">
      <c r="A1118">
        <v>1117</v>
      </c>
      <c r="B1118">
        <v>2002</v>
      </c>
      <c r="C1118" t="s">
        <v>265</v>
      </c>
      <c r="D1118">
        <v>184100</v>
      </c>
    </row>
    <row r="1119" spans="1:4" x14ac:dyDescent="0.3">
      <c r="A1119">
        <v>1118</v>
      </c>
      <c r="B1119">
        <v>1967</v>
      </c>
      <c r="C1119" t="s">
        <v>264</v>
      </c>
      <c r="D1119">
        <v>130000</v>
      </c>
    </row>
    <row r="1120" spans="1:4" x14ac:dyDescent="0.3">
      <c r="A1120">
        <v>1119</v>
      </c>
      <c r="B1120">
        <v>1958</v>
      </c>
      <c r="C1120" t="s">
        <v>264</v>
      </c>
      <c r="D1120">
        <v>140000</v>
      </c>
    </row>
    <row r="1121" spans="1:4" x14ac:dyDescent="0.3">
      <c r="A1121">
        <v>1120</v>
      </c>
      <c r="B1121">
        <v>1959</v>
      </c>
      <c r="C1121" t="s">
        <v>264</v>
      </c>
      <c r="D1121">
        <v>133700</v>
      </c>
    </row>
    <row r="1122" spans="1:4" x14ac:dyDescent="0.3">
      <c r="A1122">
        <v>1121</v>
      </c>
      <c r="B1122">
        <v>1920</v>
      </c>
      <c r="C1122" t="s">
        <v>264</v>
      </c>
      <c r="D1122">
        <v>118400</v>
      </c>
    </row>
    <row r="1123" spans="1:4" x14ac:dyDescent="0.3">
      <c r="A1123">
        <v>1122</v>
      </c>
      <c r="B1123">
        <v>2005</v>
      </c>
      <c r="C1123" t="s">
        <v>265</v>
      </c>
      <c r="D1123">
        <v>212900</v>
      </c>
    </row>
    <row r="1124" spans="1:4" x14ac:dyDescent="0.3">
      <c r="A1124">
        <v>1123</v>
      </c>
      <c r="B1124">
        <v>1956</v>
      </c>
      <c r="C1124" t="s">
        <v>264</v>
      </c>
      <c r="D1124">
        <v>112000</v>
      </c>
    </row>
    <row r="1125" spans="1:4" x14ac:dyDescent="0.3">
      <c r="A1125">
        <v>1124</v>
      </c>
      <c r="B1125">
        <v>1947</v>
      </c>
      <c r="C1125" t="s">
        <v>264</v>
      </c>
      <c r="D1125">
        <v>118000</v>
      </c>
    </row>
    <row r="1126" spans="1:4" x14ac:dyDescent="0.3">
      <c r="A1126">
        <v>1125</v>
      </c>
      <c r="B1126">
        <v>1992</v>
      </c>
      <c r="C1126" t="s">
        <v>265</v>
      </c>
      <c r="D1126">
        <v>163900</v>
      </c>
    </row>
    <row r="1127" spans="1:4" x14ac:dyDescent="0.3">
      <c r="A1127">
        <v>1126</v>
      </c>
      <c r="B1127">
        <v>1955</v>
      </c>
      <c r="C1127" t="s">
        <v>264</v>
      </c>
      <c r="D1127">
        <v>115000</v>
      </c>
    </row>
    <row r="1128" spans="1:4" x14ac:dyDescent="0.3">
      <c r="A1128">
        <v>1127</v>
      </c>
      <c r="B1128">
        <v>2007</v>
      </c>
      <c r="C1128" t="s">
        <v>265</v>
      </c>
      <c r="D1128">
        <v>174000</v>
      </c>
    </row>
    <row r="1129" spans="1:4" x14ac:dyDescent="0.3">
      <c r="A1129">
        <v>1128</v>
      </c>
      <c r="B1129">
        <v>2004</v>
      </c>
      <c r="C1129" t="s">
        <v>265</v>
      </c>
      <c r="D1129">
        <v>259000</v>
      </c>
    </row>
    <row r="1130" spans="1:4" x14ac:dyDescent="0.3">
      <c r="A1130">
        <v>1129</v>
      </c>
      <c r="B1130">
        <v>2004</v>
      </c>
      <c r="C1130" t="s">
        <v>265</v>
      </c>
      <c r="D1130">
        <v>215000</v>
      </c>
    </row>
    <row r="1131" spans="1:4" x14ac:dyDescent="0.3">
      <c r="A1131">
        <v>1130</v>
      </c>
      <c r="B1131">
        <v>1980</v>
      </c>
      <c r="C1131" t="s">
        <v>265</v>
      </c>
      <c r="D1131">
        <v>140000</v>
      </c>
    </row>
    <row r="1132" spans="1:4" x14ac:dyDescent="0.3">
      <c r="A1132">
        <v>1131</v>
      </c>
      <c r="B1132">
        <v>1928</v>
      </c>
      <c r="C1132" t="s">
        <v>264</v>
      </c>
      <c r="D1132">
        <v>135000</v>
      </c>
    </row>
    <row r="1133" spans="1:4" x14ac:dyDescent="0.3">
      <c r="A1133">
        <v>1132</v>
      </c>
      <c r="B1133">
        <v>1991</v>
      </c>
      <c r="C1133" t="s">
        <v>265</v>
      </c>
      <c r="D1133">
        <v>93500</v>
      </c>
    </row>
    <row r="1134" spans="1:4" x14ac:dyDescent="0.3">
      <c r="A1134">
        <v>1133</v>
      </c>
      <c r="B1134">
        <v>1880</v>
      </c>
      <c r="C1134" t="s">
        <v>264</v>
      </c>
      <c r="D1134">
        <v>117500</v>
      </c>
    </row>
    <row r="1135" spans="1:4" x14ac:dyDescent="0.3">
      <c r="A1135">
        <v>1134</v>
      </c>
      <c r="B1135">
        <v>1995</v>
      </c>
      <c r="C1135" t="s">
        <v>265</v>
      </c>
      <c r="D1135">
        <v>239500</v>
      </c>
    </row>
    <row r="1136" spans="1:4" x14ac:dyDescent="0.3">
      <c r="A1136">
        <v>1135</v>
      </c>
      <c r="B1136">
        <v>1997</v>
      </c>
      <c r="C1136" t="s">
        <v>265</v>
      </c>
      <c r="D1136">
        <v>169000</v>
      </c>
    </row>
    <row r="1137" spans="1:4" x14ac:dyDescent="0.3">
      <c r="A1137">
        <v>1136</v>
      </c>
      <c r="B1137">
        <v>1926</v>
      </c>
      <c r="C1137" t="s">
        <v>264</v>
      </c>
      <c r="D1137">
        <v>102000</v>
      </c>
    </row>
    <row r="1138" spans="1:4" x14ac:dyDescent="0.3">
      <c r="A1138">
        <v>1137</v>
      </c>
      <c r="B1138">
        <v>1950</v>
      </c>
      <c r="C1138" t="s">
        <v>264</v>
      </c>
      <c r="D1138">
        <v>119000</v>
      </c>
    </row>
    <row r="1139" spans="1:4" x14ac:dyDescent="0.3">
      <c r="A1139">
        <v>1138</v>
      </c>
      <c r="B1139">
        <v>1875</v>
      </c>
      <c r="C1139" t="s">
        <v>264</v>
      </c>
      <c r="D1139">
        <v>94000</v>
      </c>
    </row>
    <row r="1140" spans="1:4" x14ac:dyDescent="0.3">
      <c r="A1140">
        <v>1139</v>
      </c>
      <c r="B1140">
        <v>1977</v>
      </c>
      <c r="C1140" t="s">
        <v>265</v>
      </c>
      <c r="D1140">
        <v>196000</v>
      </c>
    </row>
    <row r="1141" spans="1:4" x14ac:dyDescent="0.3">
      <c r="A1141">
        <v>1140</v>
      </c>
      <c r="B1141">
        <v>1920</v>
      </c>
      <c r="C1141" t="s">
        <v>264</v>
      </c>
      <c r="D1141">
        <v>144000</v>
      </c>
    </row>
    <row r="1142" spans="1:4" x14ac:dyDescent="0.3">
      <c r="A1142">
        <v>1141</v>
      </c>
      <c r="B1142">
        <v>1951</v>
      </c>
      <c r="C1142" t="s">
        <v>264</v>
      </c>
      <c r="D1142">
        <v>139000</v>
      </c>
    </row>
    <row r="1143" spans="1:4" x14ac:dyDescent="0.3">
      <c r="A1143">
        <v>1142</v>
      </c>
      <c r="B1143">
        <v>1976</v>
      </c>
      <c r="C1143" t="s">
        <v>265</v>
      </c>
      <c r="D1143">
        <v>197500</v>
      </c>
    </row>
    <row r="1144" spans="1:4" x14ac:dyDescent="0.3">
      <c r="A1144">
        <v>1143</v>
      </c>
      <c r="B1144">
        <v>2006</v>
      </c>
      <c r="C1144" t="s">
        <v>265</v>
      </c>
      <c r="D1144">
        <v>424870</v>
      </c>
    </row>
    <row r="1145" spans="1:4" x14ac:dyDescent="0.3">
      <c r="A1145">
        <v>1144</v>
      </c>
      <c r="B1145">
        <v>1959</v>
      </c>
      <c r="C1145" t="s">
        <v>264</v>
      </c>
      <c r="D1145">
        <v>80000</v>
      </c>
    </row>
    <row r="1146" spans="1:4" x14ac:dyDescent="0.3">
      <c r="A1146">
        <v>1145</v>
      </c>
      <c r="B1146">
        <v>1941</v>
      </c>
      <c r="C1146" t="s">
        <v>264</v>
      </c>
      <c r="D1146">
        <v>80000</v>
      </c>
    </row>
    <row r="1147" spans="1:4" x14ac:dyDescent="0.3">
      <c r="A1147">
        <v>1146</v>
      </c>
      <c r="B1147">
        <v>1928</v>
      </c>
      <c r="C1147" t="s">
        <v>264</v>
      </c>
      <c r="D1147">
        <v>149000</v>
      </c>
    </row>
    <row r="1148" spans="1:4" x14ac:dyDescent="0.3">
      <c r="A1148">
        <v>1147</v>
      </c>
      <c r="B1148">
        <v>1985</v>
      </c>
      <c r="C1148" t="s">
        <v>265</v>
      </c>
      <c r="D1148">
        <v>180000</v>
      </c>
    </row>
    <row r="1149" spans="1:4" x14ac:dyDescent="0.3">
      <c r="A1149">
        <v>1148</v>
      </c>
      <c r="B1149">
        <v>1941</v>
      </c>
      <c r="C1149" t="s">
        <v>264</v>
      </c>
      <c r="D1149">
        <v>174500</v>
      </c>
    </row>
    <row r="1150" spans="1:4" x14ac:dyDescent="0.3">
      <c r="A1150">
        <v>1149</v>
      </c>
      <c r="B1150">
        <v>1926</v>
      </c>
      <c r="C1150" t="s">
        <v>264</v>
      </c>
      <c r="D1150">
        <v>116900</v>
      </c>
    </row>
    <row r="1151" spans="1:4" x14ac:dyDescent="0.3">
      <c r="A1151">
        <v>1150</v>
      </c>
      <c r="B1151">
        <v>1920</v>
      </c>
      <c r="C1151" t="s">
        <v>264</v>
      </c>
      <c r="D1151">
        <v>143000</v>
      </c>
    </row>
    <row r="1152" spans="1:4" x14ac:dyDescent="0.3">
      <c r="A1152">
        <v>1151</v>
      </c>
      <c r="B1152">
        <v>1950</v>
      </c>
      <c r="C1152" t="s">
        <v>264</v>
      </c>
      <c r="D1152">
        <v>124000</v>
      </c>
    </row>
    <row r="1153" spans="1:4" x14ac:dyDescent="0.3">
      <c r="A1153">
        <v>1152</v>
      </c>
      <c r="B1153">
        <v>1959</v>
      </c>
      <c r="C1153" t="s">
        <v>264</v>
      </c>
      <c r="D1153">
        <v>149900</v>
      </c>
    </row>
    <row r="1154" spans="1:4" x14ac:dyDescent="0.3">
      <c r="A1154">
        <v>1153</v>
      </c>
      <c r="B1154">
        <v>1956</v>
      </c>
      <c r="C1154" t="s">
        <v>264</v>
      </c>
      <c r="D1154">
        <v>230000</v>
      </c>
    </row>
    <row r="1155" spans="1:4" x14ac:dyDescent="0.3">
      <c r="A1155">
        <v>1154</v>
      </c>
      <c r="B1155">
        <v>1930</v>
      </c>
      <c r="C1155" t="s">
        <v>264</v>
      </c>
      <c r="D1155">
        <v>120500</v>
      </c>
    </row>
    <row r="1156" spans="1:4" x14ac:dyDescent="0.3">
      <c r="A1156">
        <v>1155</v>
      </c>
      <c r="B1156">
        <v>1965</v>
      </c>
      <c r="C1156" t="s">
        <v>264</v>
      </c>
      <c r="D1156">
        <v>201800</v>
      </c>
    </row>
    <row r="1157" spans="1:4" x14ac:dyDescent="0.3">
      <c r="A1157">
        <v>1156</v>
      </c>
      <c r="B1157">
        <v>1976</v>
      </c>
      <c r="C1157" t="s">
        <v>265</v>
      </c>
      <c r="D1157">
        <v>218000</v>
      </c>
    </row>
    <row r="1158" spans="1:4" x14ac:dyDescent="0.3">
      <c r="A1158">
        <v>1157</v>
      </c>
      <c r="B1158">
        <v>1965</v>
      </c>
      <c r="C1158" t="s">
        <v>264</v>
      </c>
      <c r="D1158">
        <v>179900</v>
      </c>
    </row>
    <row r="1159" spans="1:4" x14ac:dyDescent="0.3">
      <c r="A1159">
        <v>1158</v>
      </c>
      <c r="B1159">
        <v>2007</v>
      </c>
      <c r="C1159" t="s">
        <v>265</v>
      </c>
      <c r="D1159">
        <v>230000</v>
      </c>
    </row>
    <row r="1160" spans="1:4" x14ac:dyDescent="0.3">
      <c r="A1160">
        <v>1159</v>
      </c>
      <c r="B1160">
        <v>2007</v>
      </c>
      <c r="C1160" t="s">
        <v>265</v>
      </c>
      <c r="D1160">
        <v>235128</v>
      </c>
    </row>
    <row r="1161" spans="1:4" x14ac:dyDescent="0.3">
      <c r="A1161">
        <v>1160</v>
      </c>
      <c r="B1161">
        <v>1974</v>
      </c>
      <c r="C1161" t="s">
        <v>265</v>
      </c>
      <c r="D1161">
        <v>185000</v>
      </c>
    </row>
    <row r="1162" spans="1:4" x14ac:dyDescent="0.3">
      <c r="A1162">
        <v>1161</v>
      </c>
      <c r="B1162">
        <v>1978</v>
      </c>
      <c r="C1162" t="s">
        <v>265</v>
      </c>
      <c r="D1162">
        <v>146000</v>
      </c>
    </row>
    <row r="1163" spans="1:4" x14ac:dyDescent="0.3">
      <c r="A1163">
        <v>1162</v>
      </c>
      <c r="B1163">
        <v>1954</v>
      </c>
      <c r="C1163" t="s">
        <v>264</v>
      </c>
      <c r="D1163">
        <v>224000</v>
      </c>
    </row>
    <row r="1164" spans="1:4" x14ac:dyDescent="0.3">
      <c r="A1164">
        <v>1163</v>
      </c>
      <c r="B1164">
        <v>1968</v>
      </c>
      <c r="C1164" t="s">
        <v>264</v>
      </c>
      <c r="D1164">
        <v>129000</v>
      </c>
    </row>
    <row r="1165" spans="1:4" x14ac:dyDescent="0.3">
      <c r="A1165">
        <v>1164</v>
      </c>
      <c r="B1165">
        <v>1969</v>
      </c>
      <c r="C1165" t="s">
        <v>264</v>
      </c>
      <c r="D1165">
        <v>108959</v>
      </c>
    </row>
    <row r="1166" spans="1:4" x14ac:dyDescent="0.3">
      <c r="A1166">
        <v>1165</v>
      </c>
      <c r="B1166">
        <v>1978</v>
      </c>
      <c r="C1166" t="s">
        <v>265</v>
      </c>
      <c r="D1166">
        <v>194000</v>
      </c>
    </row>
    <row r="1167" spans="1:4" x14ac:dyDescent="0.3">
      <c r="A1167">
        <v>1166</v>
      </c>
      <c r="B1167">
        <v>2009</v>
      </c>
      <c r="C1167" t="s">
        <v>265</v>
      </c>
      <c r="D1167">
        <v>233170</v>
      </c>
    </row>
    <row r="1168" spans="1:4" x14ac:dyDescent="0.3">
      <c r="A1168">
        <v>1167</v>
      </c>
      <c r="B1168">
        <v>2008</v>
      </c>
      <c r="C1168" t="s">
        <v>265</v>
      </c>
      <c r="D1168">
        <v>245350</v>
      </c>
    </row>
    <row r="1169" spans="1:4" x14ac:dyDescent="0.3">
      <c r="A1169">
        <v>1168</v>
      </c>
      <c r="B1169">
        <v>2000</v>
      </c>
      <c r="C1169" t="s">
        <v>265</v>
      </c>
      <c r="D1169">
        <v>173000</v>
      </c>
    </row>
    <row r="1170" spans="1:4" x14ac:dyDescent="0.3">
      <c r="A1170">
        <v>1169</v>
      </c>
      <c r="B1170">
        <v>1935</v>
      </c>
      <c r="C1170" t="s">
        <v>264</v>
      </c>
      <c r="D1170">
        <v>235000</v>
      </c>
    </row>
    <row r="1171" spans="1:4" x14ac:dyDescent="0.3">
      <c r="A1171">
        <v>1170</v>
      </c>
      <c r="B1171">
        <v>1995</v>
      </c>
      <c r="C1171" t="s">
        <v>265</v>
      </c>
      <c r="D1171">
        <v>625000</v>
      </c>
    </row>
    <row r="1172" spans="1:4" x14ac:dyDescent="0.3">
      <c r="A1172">
        <v>1171</v>
      </c>
      <c r="B1172">
        <v>1977</v>
      </c>
      <c r="C1172" t="s">
        <v>265</v>
      </c>
      <c r="D1172">
        <v>171000</v>
      </c>
    </row>
    <row r="1173" spans="1:4" x14ac:dyDescent="0.3">
      <c r="A1173">
        <v>1172</v>
      </c>
      <c r="B1173">
        <v>1958</v>
      </c>
      <c r="C1173" t="s">
        <v>264</v>
      </c>
      <c r="D1173">
        <v>163000</v>
      </c>
    </row>
    <row r="1174" spans="1:4" x14ac:dyDescent="0.3">
      <c r="A1174">
        <v>1173</v>
      </c>
      <c r="B1174">
        <v>2006</v>
      </c>
      <c r="C1174" t="s">
        <v>265</v>
      </c>
      <c r="D1174">
        <v>171900</v>
      </c>
    </row>
    <row r="1175" spans="1:4" x14ac:dyDescent="0.3">
      <c r="A1175">
        <v>1174</v>
      </c>
      <c r="B1175">
        <v>1946</v>
      </c>
      <c r="C1175" t="s">
        <v>264</v>
      </c>
      <c r="D1175">
        <v>200500</v>
      </c>
    </row>
    <row r="1176" spans="1:4" x14ac:dyDescent="0.3">
      <c r="A1176">
        <v>1175</v>
      </c>
      <c r="B1176">
        <v>1932</v>
      </c>
      <c r="C1176" t="s">
        <v>264</v>
      </c>
      <c r="D1176">
        <v>239000</v>
      </c>
    </row>
    <row r="1177" spans="1:4" x14ac:dyDescent="0.3">
      <c r="A1177">
        <v>1176</v>
      </c>
      <c r="B1177">
        <v>1992</v>
      </c>
      <c r="C1177" t="s">
        <v>265</v>
      </c>
      <c r="D1177">
        <v>285000</v>
      </c>
    </row>
    <row r="1178" spans="1:4" x14ac:dyDescent="0.3">
      <c r="A1178">
        <v>1177</v>
      </c>
      <c r="B1178">
        <v>1984</v>
      </c>
      <c r="C1178" t="s">
        <v>265</v>
      </c>
      <c r="D1178">
        <v>119500</v>
      </c>
    </row>
    <row r="1179" spans="1:4" x14ac:dyDescent="0.3">
      <c r="A1179">
        <v>1178</v>
      </c>
      <c r="B1179">
        <v>1926</v>
      </c>
      <c r="C1179" t="s">
        <v>264</v>
      </c>
      <c r="D1179">
        <v>115000</v>
      </c>
    </row>
    <row r="1180" spans="1:4" x14ac:dyDescent="0.3">
      <c r="A1180">
        <v>1179</v>
      </c>
      <c r="B1180">
        <v>1921</v>
      </c>
      <c r="C1180" t="s">
        <v>264</v>
      </c>
      <c r="D1180">
        <v>154900</v>
      </c>
    </row>
    <row r="1181" spans="1:4" x14ac:dyDescent="0.3">
      <c r="A1181">
        <v>1180</v>
      </c>
      <c r="B1181">
        <v>1954</v>
      </c>
      <c r="C1181" t="s">
        <v>264</v>
      </c>
      <c r="D1181">
        <v>93000</v>
      </c>
    </row>
    <row r="1182" spans="1:4" x14ac:dyDescent="0.3">
      <c r="A1182">
        <v>1181</v>
      </c>
      <c r="B1182">
        <v>1990</v>
      </c>
      <c r="C1182" t="s">
        <v>265</v>
      </c>
      <c r="D1182">
        <v>250000</v>
      </c>
    </row>
    <row r="1183" spans="1:4" x14ac:dyDescent="0.3">
      <c r="A1183">
        <v>1182</v>
      </c>
      <c r="B1183">
        <v>2008</v>
      </c>
      <c r="C1183" t="s">
        <v>265</v>
      </c>
      <c r="D1183">
        <v>392500</v>
      </c>
    </row>
    <row r="1184" spans="1:4" x14ac:dyDescent="0.3">
      <c r="A1184">
        <v>1183</v>
      </c>
      <c r="B1184">
        <v>1996</v>
      </c>
      <c r="C1184" t="s">
        <v>265</v>
      </c>
      <c r="D1184">
        <v>745000</v>
      </c>
    </row>
    <row r="1185" spans="1:4" x14ac:dyDescent="0.3">
      <c r="A1185">
        <v>1184</v>
      </c>
      <c r="B1185">
        <v>1920</v>
      </c>
      <c r="C1185" t="s">
        <v>264</v>
      </c>
      <c r="D1185">
        <v>120000</v>
      </c>
    </row>
    <row r="1186" spans="1:4" x14ac:dyDescent="0.3">
      <c r="A1186">
        <v>1185</v>
      </c>
      <c r="B1186">
        <v>1963</v>
      </c>
      <c r="C1186" t="s">
        <v>264</v>
      </c>
      <c r="D1186">
        <v>186700</v>
      </c>
    </row>
    <row r="1187" spans="1:4" x14ac:dyDescent="0.3">
      <c r="A1187">
        <v>1186</v>
      </c>
      <c r="B1187">
        <v>1924</v>
      </c>
      <c r="C1187" t="s">
        <v>264</v>
      </c>
      <c r="D1187">
        <v>104900</v>
      </c>
    </row>
    <row r="1188" spans="1:4" x14ac:dyDescent="0.3">
      <c r="A1188">
        <v>1187</v>
      </c>
      <c r="B1188">
        <v>1900</v>
      </c>
      <c r="C1188" t="s">
        <v>264</v>
      </c>
      <c r="D1188">
        <v>95000</v>
      </c>
    </row>
    <row r="1189" spans="1:4" x14ac:dyDescent="0.3">
      <c r="A1189">
        <v>1188</v>
      </c>
      <c r="B1189">
        <v>1994</v>
      </c>
      <c r="C1189" t="s">
        <v>265</v>
      </c>
      <c r="D1189">
        <v>262000</v>
      </c>
    </row>
    <row r="1190" spans="1:4" x14ac:dyDescent="0.3">
      <c r="A1190">
        <v>1189</v>
      </c>
      <c r="B1190">
        <v>2002</v>
      </c>
      <c r="C1190" t="s">
        <v>265</v>
      </c>
      <c r="D1190">
        <v>195000</v>
      </c>
    </row>
    <row r="1191" spans="1:4" x14ac:dyDescent="0.3">
      <c r="A1191">
        <v>1190</v>
      </c>
      <c r="B1191">
        <v>1999</v>
      </c>
      <c r="C1191" t="s">
        <v>265</v>
      </c>
      <c r="D1191">
        <v>189000</v>
      </c>
    </row>
    <row r="1192" spans="1:4" x14ac:dyDescent="0.3">
      <c r="A1192">
        <v>1191</v>
      </c>
      <c r="B1192">
        <v>1961</v>
      </c>
      <c r="C1192" t="s">
        <v>264</v>
      </c>
      <c r="D1192">
        <v>168000</v>
      </c>
    </row>
    <row r="1193" spans="1:4" x14ac:dyDescent="0.3">
      <c r="A1193">
        <v>1192</v>
      </c>
      <c r="B1193">
        <v>1999</v>
      </c>
      <c r="C1193" t="s">
        <v>265</v>
      </c>
      <c r="D1193">
        <v>174000</v>
      </c>
    </row>
    <row r="1194" spans="1:4" x14ac:dyDescent="0.3">
      <c r="A1194">
        <v>1193</v>
      </c>
      <c r="B1194">
        <v>1925</v>
      </c>
      <c r="C1194" t="s">
        <v>264</v>
      </c>
      <c r="D1194">
        <v>125000</v>
      </c>
    </row>
    <row r="1195" spans="1:4" x14ac:dyDescent="0.3">
      <c r="A1195">
        <v>1194</v>
      </c>
      <c r="B1195">
        <v>1999</v>
      </c>
      <c r="C1195" t="s">
        <v>265</v>
      </c>
      <c r="D1195">
        <v>165000</v>
      </c>
    </row>
    <row r="1196" spans="1:4" x14ac:dyDescent="0.3">
      <c r="A1196">
        <v>1195</v>
      </c>
      <c r="B1196">
        <v>1969</v>
      </c>
      <c r="C1196" t="s">
        <v>264</v>
      </c>
      <c r="D1196">
        <v>158000</v>
      </c>
    </row>
    <row r="1197" spans="1:4" x14ac:dyDescent="0.3">
      <c r="A1197">
        <v>1196</v>
      </c>
      <c r="B1197">
        <v>2005</v>
      </c>
      <c r="C1197" t="s">
        <v>265</v>
      </c>
      <c r="D1197">
        <v>176000</v>
      </c>
    </row>
    <row r="1198" spans="1:4" x14ac:dyDescent="0.3">
      <c r="A1198">
        <v>1197</v>
      </c>
      <c r="B1198">
        <v>2006</v>
      </c>
      <c r="C1198" t="s">
        <v>265</v>
      </c>
      <c r="D1198">
        <v>219210</v>
      </c>
    </row>
    <row r="1199" spans="1:4" x14ac:dyDescent="0.3">
      <c r="A1199">
        <v>1198</v>
      </c>
      <c r="B1199">
        <v>1916</v>
      </c>
      <c r="C1199" t="s">
        <v>264</v>
      </c>
      <c r="D1199">
        <v>144000</v>
      </c>
    </row>
    <row r="1200" spans="1:4" x14ac:dyDescent="0.3">
      <c r="A1200">
        <v>1199</v>
      </c>
      <c r="B1200">
        <v>2001</v>
      </c>
      <c r="C1200" t="s">
        <v>265</v>
      </c>
      <c r="D1200">
        <v>178000</v>
      </c>
    </row>
    <row r="1201" spans="1:4" x14ac:dyDescent="0.3">
      <c r="A1201">
        <v>1200</v>
      </c>
      <c r="B1201">
        <v>1963</v>
      </c>
      <c r="C1201" t="s">
        <v>264</v>
      </c>
      <c r="D1201">
        <v>148000</v>
      </c>
    </row>
    <row r="1202" spans="1:4" x14ac:dyDescent="0.3">
      <c r="A1202">
        <v>1201</v>
      </c>
      <c r="B1202">
        <v>1970</v>
      </c>
      <c r="C1202" t="s">
        <v>264</v>
      </c>
      <c r="D1202">
        <v>116050</v>
      </c>
    </row>
    <row r="1203" spans="1:4" x14ac:dyDescent="0.3">
      <c r="A1203">
        <v>1202</v>
      </c>
      <c r="B1203">
        <v>1998</v>
      </c>
      <c r="C1203" t="s">
        <v>265</v>
      </c>
      <c r="D1203">
        <v>197900</v>
      </c>
    </row>
    <row r="1204" spans="1:4" x14ac:dyDescent="0.3">
      <c r="A1204">
        <v>1203</v>
      </c>
      <c r="B1204">
        <v>1925</v>
      </c>
      <c r="C1204" t="s">
        <v>264</v>
      </c>
      <c r="D1204">
        <v>117000</v>
      </c>
    </row>
    <row r="1205" spans="1:4" x14ac:dyDescent="0.3">
      <c r="A1205">
        <v>1204</v>
      </c>
      <c r="B1205">
        <v>2000</v>
      </c>
      <c r="C1205" t="s">
        <v>265</v>
      </c>
      <c r="D1205">
        <v>213000</v>
      </c>
    </row>
    <row r="1206" spans="1:4" x14ac:dyDescent="0.3">
      <c r="A1206">
        <v>1205</v>
      </c>
      <c r="B1206">
        <v>1975</v>
      </c>
      <c r="C1206" t="s">
        <v>265</v>
      </c>
      <c r="D1206">
        <v>153500</v>
      </c>
    </row>
    <row r="1207" spans="1:4" x14ac:dyDescent="0.3">
      <c r="A1207">
        <v>1206</v>
      </c>
      <c r="B1207">
        <v>1990</v>
      </c>
      <c r="C1207" t="s">
        <v>265</v>
      </c>
      <c r="D1207">
        <v>271900</v>
      </c>
    </row>
    <row r="1208" spans="1:4" x14ac:dyDescent="0.3">
      <c r="A1208">
        <v>1207</v>
      </c>
      <c r="B1208">
        <v>1966</v>
      </c>
      <c r="C1208" t="s">
        <v>264</v>
      </c>
      <c r="D1208">
        <v>107000</v>
      </c>
    </row>
    <row r="1209" spans="1:4" x14ac:dyDescent="0.3">
      <c r="A1209">
        <v>1208</v>
      </c>
      <c r="B1209">
        <v>2003</v>
      </c>
      <c r="C1209" t="s">
        <v>265</v>
      </c>
      <c r="D1209">
        <v>200000</v>
      </c>
    </row>
    <row r="1210" spans="1:4" x14ac:dyDescent="0.3">
      <c r="A1210">
        <v>1209</v>
      </c>
      <c r="B1210">
        <v>1962</v>
      </c>
      <c r="C1210" t="s">
        <v>264</v>
      </c>
      <c r="D1210">
        <v>140000</v>
      </c>
    </row>
    <row r="1211" spans="1:4" x14ac:dyDescent="0.3">
      <c r="A1211">
        <v>1210</v>
      </c>
      <c r="B1211">
        <v>2006</v>
      </c>
      <c r="C1211" t="s">
        <v>265</v>
      </c>
      <c r="D1211">
        <v>290000</v>
      </c>
    </row>
    <row r="1212" spans="1:4" x14ac:dyDescent="0.3">
      <c r="A1212">
        <v>1211</v>
      </c>
      <c r="B1212">
        <v>1992</v>
      </c>
      <c r="C1212" t="s">
        <v>265</v>
      </c>
      <c r="D1212">
        <v>189000</v>
      </c>
    </row>
    <row r="1213" spans="1:4" x14ac:dyDescent="0.3">
      <c r="A1213">
        <v>1212</v>
      </c>
      <c r="B1213">
        <v>1988</v>
      </c>
      <c r="C1213" t="s">
        <v>265</v>
      </c>
      <c r="D1213">
        <v>164000</v>
      </c>
    </row>
    <row r="1214" spans="1:4" x14ac:dyDescent="0.3">
      <c r="A1214">
        <v>1213</v>
      </c>
      <c r="B1214">
        <v>1941</v>
      </c>
      <c r="C1214" t="s">
        <v>264</v>
      </c>
      <c r="D1214">
        <v>113000</v>
      </c>
    </row>
    <row r="1215" spans="1:4" x14ac:dyDescent="0.3">
      <c r="A1215">
        <v>1214</v>
      </c>
      <c r="B1215">
        <v>1965</v>
      </c>
      <c r="C1215" t="s">
        <v>264</v>
      </c>
      <c r="D1215">
        <v>145000</v>
      </c>
    </row>
    <row r="1216" spans="1:4" x14ac:dyDescent="0.3">
      <c r="A1216">
        <v>1215</v>
      </c>
      <c r="B1216">
        <v>1962</v>
      </c>
      <c r="C1216" t="s">
        <v>264</v>
      </c>
      <c r="D1216">
        <v>134500</v>
      </c>
    </row>
    <row r="1217" spans="1:4" x14ac:dyDescent="0.3">
      <c r="A1217">
        <v>1216</v>
      </c>
      <c r="B1217">
        <v>1966</v>
      </c>
      <c r="C1217" t="s">
        <v>264</v>
      </c>
      <c r="D1217">
        <v>125000</v>
      </c>
    </row>
    <row r="1218" spans="1:4" x14ac:dyDescent="0.3">
      <c r="A1218">
        <v>1217</v>
      </c>
      <c r="B1218">
        <v>1978</v>
      </c>
      <c r="C1218" t="s">
        <v>265</v>
      </c>
      <c r="D1218">
        <v>112000</v>
      </c>
    </row>
    <row r="1219" spans="1:4" x14ac:dyDescent="0.3">
      <c r="A1219">
        <v>1218</v>
      </c>
      <c r="B1219">
        <v>2009</v>
      </c>
      <c r="C1219" t="s">
        <v>265</v>
      </c>
      <c r="D1219">
        <v>229456</v>
      </c>
    </row>
    <row r="1220" spans="1:4" x14ac:dyDescent="0.3">
      <c r="A1220">
        <v>1219</v>
      </c>
      <c r="B1220">
        <v>1947</v>
      </c>
      <c r="C1220" t="s">
        <v>264</v>
      </c>
      <c r="D1220">
        <v>80500</v>
      </c>
    </row>
    <row r="1221" spans="1:4" x14ac:dyDescent="0.3">
      <c r="A1221">
        <v>1220</v>
      </c>
      <c r="B1221">
        <v>1971</v>
      </c>
      <c r="C1221" t="s">
        <v>264</v>
      </c>
      <c r="D1221">
        <v>91500</v>
      </c>
    </row>
    <row r="1222" spans="1:4" x14ac:dyDescent="0.3">
      <c r="A1222">
        <v>1221</v>
      </c>
      <c r="B1222">
        <v>1964</v>
      </c>
      <c r="C1222" t="s">
        <v>264</v>
      </c>
      <c r="D1222">
        <v>115000</v>
      </c>
    </row>
    <row r="1223" spans="1:4" x14ac:dyDescent="0.3">
      <c r="A1223">
        <v>1222</v>
      </c>
      <c r="B1223">
        <v>1968</v>
      </c>
      <c r="C1223" t="s">
        <v>264</v>
      </c>
      <c r="D1223">
        <v>134000</v>
      </c>
    </row>
    <row r="1224" spans="1:4" x14ac:dyDescent="0.3">
      <c r="A1224">
        <v>1223</v>
      </c>
      <c r="B1224">
        <v>1949</v>
      </c>
      <c r="C1224" t="s">
        <v>264</v>
      </c>
      <c r="D1224">
        <v>143000</v>
      </c>
    </row>
    <row r="1225" spans="1:4" x14ac:dyDescent="0.3">
      <c r="A1225">
        <v>1224</v>
      </c>
      <c r="B1225">
        <v>1951</v>
      </c>
      <c r="C1225" t="s">
        <v>264</v>
      </c>
      <c r="D1225">
        <v>137900</v>
      </c>
    </row>
    <row r="1226" spans="1:4" x14ac:dyDescent="0.3">
      <c r="A1226">
        <v>1225</v>
      </c>
      <c r="B1226">
        <v>2004</v>
      </c>
      <c r="C1226" t="s">
        <v>265</v>
      </c>
      <c r="D1226">
        <v>184000</v>
      </c>
    </row>
    <row r="1227" spans="1:4" x14ac:dyDescent="0.3">
      <c r="A1227">
        <v>1226</v>
      </c>
      <c r="B1227">
        <v>1958</v>
      </c>
      <c r="C1227" t="s">
        <v>264</v>
      </c>
      <c r="D1227">
        <v>145000</v>
      </c>
    </row>
    <row r="1228" spans="1:4" x14ac:dyDescent="0.3">
      <c r="A1228">
        <v>1227</v>
      </c>
      <c r="B1228">
        <v>2007</v>
      </c>
      <c r="C1228" t="s">
        <v>265</v>
      </c>
      <c r="D1228">
        <v>214000</v>
      </c>
    </row>
    <row r="1229" spans="1:4" x14ac:dyDescent="0.3">
      <c r="A1229">
        <v>1228</v>
      </c>
      <c r="B1229">
        <v>1965</v>
      </c>
      <c r="C1229" t="s">
        <v>264</v>
      </c>
      <c r="D1229">
        <v>147000</v>
      </c>
    </row>
    <row r="1230" spans="1:4" x14ac:dyDescent="0.3">
      <c r="A1230">
        <v>1229</v>
      </c>
      <c r="B1230">
        <v>2008</v>
      </c>
      <c r="C1230" t="s">
        <v>265</v>
      </c>
      <c r="D1230">
        <v>367294</v>
      </c>
    </row>
    <row r="1231" spans="1:4" x14ac:dyDescent="0.3">
      <c r="A1231">
        <v>1230</v>
      </c>
      <c r="B1231">
        <v>1960</v>
      </c>
      <c r="C1231" t="s">
        <v>264</v>
      </c>
      <c r="D1231">
        <v>127000</v>
      </c>
    </row>
    <row r="1232" spans="1:4" x14ac:dyDescent="0.3">
      <c r="A1232">
        <v>1231</v>
      </c>
      <c r="B1232">
        <v>1977</v>
      </c>
      <c r="C1232" t="s">
        <v>265</v>
      </c>
      <c r="D1232">
        <v>190000</v>
      </c>
    </row>
    <row r="1233" spans="1:4" x14ac:dyDescent="0.3">
      <c r="A1233">
        <v>1232</v>
      </c>
      <c r="B1233">
        <v>1962</v>
      </c>
      <c r="C1233" t="s">
        <v>264</v>
      </c>
      <c r="D1233">
        <v>132500</v>
      </c>
    </row>
    <row r="1234" spans="1:4" x14ac:dyDescent="0.3">
      <c r="A1234">
        <v>1233</v>
      </c>
      <c r="B1234">
        <v>1962</v>
      </c>
      <c r="C1234" t="s">
        <v>264</v>
      </c>
      <c r="D1234">
        <v>101800</v>
      </c>
    </row>
    <row r="1235" spans="1:4" x14ac:dyDescent="0.3">
      <c r="A1235">
        <v>1234</v>
      </c>
      <c r="B1235">
        <v>1959</v>
      </c>
      <c r="C1235" t="s">
        <v>264</v>
      </c>
      <c r="D1235">
        <v>142000</v>
      </c>
    </row>
    <row r="1236" spans="1:4" x14ac:dyDescent="0.3">
      <c r="A1236">
        <v>1235</v>
      </c>
      <c r="B1236">
        <v>1911</v>
      </c>
      <c r="C1236" t="s">
        <v>264</v>
      </c>
      <c r="D1236">
        <v>130000</v>
      </c>
    </row>
    <row r="1237" spans="1:4" x14ac:dyDescent="0.3">
      <c r="A1237">
        <v>1236</v>
      </c>
      <c r="B1237">
        <v>1914</v>
      </c>
      <c r="C1237" t="s">
        <v>264</v>
      </c>
      <c r="D1237">
        <v>138887</v>
      </c>
    </row>
    <row r="1238" spans="1:4" x14ac:dyDescent="0.3">
      <c r="A1238">
        <v>1237</v>
      </c>
      <c r="B1238">
        <v>2003</v>
      </c>
      <c r="C1238" t="s">
        <v>265</v>
      </c>
      <c r="D1238">
        <v>175500</v>
      </c>
    </row>
    <row r="1239" spans="1:4" x14ac:dyDescent="0.3">
      <c r="A1239">
        <v>1238</v>
      </c>
      <c r="B1239">
        <v>2004</v>
      </c>
      <c r="C1239" t="s">
        <v>265</v>
      </c>
      <c r="D1239">
        <v>195000</v>
      </c>
    </row>
    <row r="1240" spans="1:4" x14ac:dyDescent="0.3">
      <c r="A1240">
        <v>1239</v>
      </c>
      <c r="B1240">
        <v>2005</v>
      </c>
      <c r="C1240" t="s">
        <v>265</v>
      </c>
      <c r="D1240">
        <v>142500</v>
      </c>
    </row>
    <row r="1241" spans="1:4" x14ac:dyDescent="0.3">
      <c r="A1241">
        <v>1240</v>
      </c>
      <c r="B1241">
        <v>2006</v>
      </c>
      <c r="C1241" t="s">
        <v>265</v>
      </c>
      <c r="D1241">
        <v>265900</v>
      </c>
    </row>
    <row r="1242" spans="1:4" x14ac:dyDescent="0.3">
      <c r="A1242">
        <v>1241</v>
      </c>
      <c r="B1242">
        <v>2003</v>
      </c>
      <c r="C1242" t="s">
        <v>265</v>
      </c>
      <c r="D1242">
        <v>224900</v>
      </c>
    </row>
    <row r="1243" spans="1:4" x14ac:dyDescent="0.3">
      <c r="A1243">
        <v>1242</v>
      </c>
      <c r="B1243">
        <v>2007</v>
      </c>
      <c r="C1243" t="s">
        <v>265</v>
      </c>
      <c r="D1243">
        <v>248328</v>
      </c>
    </row>
    <row r="1244" spans="1:4" x14ac:dyDescent="0.3">
      <c r="A1244">
        <v>1243</v>
      </c>
      <c r="B1244">
        <v>1974</v>
      </c>
      <c r="C1244" t="s">
        <v>265</v>
      </c>
      <c r="D1244">
        <v>170000</v>
      </c>
    </row>
    <row r="1245" spans="1:4" x14ac:dyDescent="0.3">
      <c r="A1245">
        <v>1244</v>
      </c>
      <c r="B1245">
        <v>2006</v>
      </c>
      <c r="C1245" t="s">
        <v>265</v>
      </c>
      <c r="D1245">
        <v>465000</v>
      </c>
    </row>
    <row r="1246" spans="1:4" x14ac:dyDescent="0.3">
      <c r="A1246">
        <v>1245</v>
      </c>
      <c r="B1246">
        <v>1929</v>
      </c>
      <c r="C1246" t="s">
        <v>264</v>
      </c>
      <c r="D1246">
        <v>230000</v>
      </c>
    </row>
    <row r="1247" spans="1:4" x14ac:dyDescent="0.3">
      <c r="A1247">
        <v>1246</v>
      </c>
      <c r="B1247">
        <v>1984</v>
      </c>
      <c r="C1247" t="s">
        <v>265</v>
      </c>
      <c r="D1247">
        <v>178000</v>
      </c>
    </row>
    <row r="1248" spans="1:4" x14ac:dyDescent="0.3">
      <c r="A1248">
        <v>1247</v>
      </c>
      <c r="B1248">
        <v>2005</v>
      </c>
      <c r="C1248" t="s">
        <v>265</v>
      </c>
      <c r="D1248">
        <v>186500</v>
      </c>
    </row>
    <row r="1249" spans="1:4" x14ac:dyDescent="0.3">
      <c r="A1249">
        <v>1248</v>
      </c>
      <c r="B1249">
        <v>1976</v>
      </c>
      <c r="C1249" t="s">
        <v>265</v>
      </c>
      <c r="D1249">
        <v>169900</v>
      </c>
    </row>
    <row r="1250" spans="1:4" x14ac:dyDescent="0.3">
      <c r="A1250">
        <v>1249</v>
      </c>
      <c r="B1250">
        <v>1917</v>
      </c>
      <c r="C1250" t="s">
        <v>264</v>
      </c>
      <c r="D1250">
        <v>129500</v>
      </c>
    </row>
    <row r="1251" spans="1:4" x14ac:dyDescent="0.3">
      <c r="A1251">
        <v>1250</v>
      </c>
      <c r="B1251">
        <v>1950</v>
      </c>
      <c r="C1251" t="s">
        <v>264</v>
      </c>
      <c r="D1251">
        <v>119000</v>
      </c>
    </row>
    <row r="1252" spans="1:4" x14ac:dyDescent="0.3">
      <c r="A1252">
        <v>1251</v>
      </c>
      <c r="B1252">
        <v>1968</v>
      </c>
      <c r="C1252" t="s">
        <v>264</v>
      </c>
      <c r="D1252">
        <v>244000</v>
      </c>
    </row>
    <row r="1253" spans="1:4" x14ac:dyDescent="0.3">
      <c r="A1253">
        <v>1252</v>
      </c>
      <c r="B1253">
        <v>2003</v>
      </c>
      <c r="C1253" t="s">
        <v>265</v>
      </c>
      <c r="D1253">
        <v>171750</v>
      </c>
    </row>
    <row r="1254" spans="1:4" x14ac:dyDescent="0.3">
      <c r="A1254">
        <v>1253</v>
      </c>
      <c r="B1254">
        <v>1968</v>
      </c>
      <c r="C1254" t="s">
        <v>264</v>
      </c>
      <c r="D1254">
        <v>130000</v>
      </c>
    </row>
    <row r="1255" spans="1:4" x14ac:dyDescent="0.3">
      <c r="A1255">
        <v>1254</v>
      </c>
      <c r="B1255">
        <v>1974</v>
      </c>
      <c r="C1255" t="s">
        <v>265</v>
      </c>
      <c r="D1255">
        <v>294000</v>
      </c>
    </row>
    <row r="1256" spans="1:4" x14ac:dyDescent="0.3">
      <c r="A1256">
        <v>1255</v>
      </c>
      <c r="B1256">
        <v>2003</v>
      </c>
      <c r="C1256" t="s">
        <v>265</v>
      </c>
      <c r="D1256">
        <v>165400</v>
      </c>
    </row>
    <row r="1257" spans="1:4" x14ac:dyDescent="0.3">
      <c r="A1257">
        <v>1256</v>
      </c>
      <c r="B1257">
        <v>1931</v>
      </c>
      <c r="C1257" t="s">
        <v>264</v>
      </c>
      <c r="D1257">
        <v>127500</v>
      </c>
    </row>
    <row r="1258" spans="1:4" x14ac:dyDescent="0.3">
      <c r="A1258">
        <v>1257</v>
      </c>
      <c r="B1258">
        <v>1994</v>
      </c>
      <c r="C1258" t="s">
        <v>265</v>
      </c>
      <c r="D1258">
        <v>301500</v>
      </c>
    </row>
    <row r="1259" spans="1:4" x14ac:dyDescent="0.3">
      <c r="A1259">
        <v>1258</v>
      </c>
      <c r="B1259">
        <v>1922</v>
      </c>
      <c r="C1259" t="s">
        <v>264</v>
      </c>
      <c r="D1259">
        <v>99900</v>
      </c>
    </row>
    <row r="1260" spans="1:4" x14ac:dyDescent="0.3">
      <c r="A1260">
        <v>1259</v>
      </c>
      <c r="B1260">
        <v>2005</v>
      </c>
      <c r="C1260" t="s">
        <v>265</v>
      </c>
      <c r="D1260">
        <v>190000</v>
      </c>
    </row>
    <row r="1261" spans="1:4" x14ac:dyDescent="0.3">
      <c r="A1261">
        <v>1260</v>
      </c>
      <c r="B1261">
        <v>1969</v>
      </c>
      <c r="C1261" t="s">
        <v>264</v>
      </c>
      <c r="D1261">
        <v>151000</v>
      </c>
    </row>
    <row r="1262" spans="1:4" x14ac:dyDescent="0.3">
      <c r="A1262">
        <v>1261</v>
      </c>
      <c r="B1262">
        <v>1999</v>
      </c>
      <c r="C1262" t="s">
        <v>265</v>
      </c>
      <c r="D1262">
        <v>181000</v>
      </c>
    </row>
    <row r="1263" spans="1:4" x14ac:dyDescent="0.3">
      <c r="A1263">
        <v>1262</v>
      </c>
      <c r="B1263">
        <v>1956</v>
      </c>
      <c r="C1263" t="s">
        <v>264</v>
      </c>
      <c r="D1263">
        <v>128900</v>
      </c>
    </row>
    <row r="1264" spans="1:4" x14ac:dyDescent="0.3">
      <c r="A1264">
        <v>1263</v>
      </c>
      <c r="B1264">
        <v>1957</v>
      </c>
      <c r="C1264" t="s">
        <v>264</v>
      </c>
      <c r="D1264">
        <v>161500</v>
      </c>
    </row>
    <row r="1265" spans="1:4" x14ac:dyDescent="0.3">
      <c r="A1265">
        <v>1264</v>
      </c>
      <c r="B1265">
        <v>1919</v>
      </c>
      <c r="C1265" t="s">
        <v>264</v>
      </c>
      <c r="D1265">
        <v>180500</v>
      </c>
    </row>
    <row r="1266" spans="1:4" x14ac:dyDescent="0.3">
      <c r="A1266">
        <v>1265</v>
      </c>
      <c r="B1266">
        <v>1998</v>
      </c>
      <c r="C1266" t="s">
        <v>265</v>
      </c>
      <c r="D1266">
        <v>181000</v>
      </c>
    </row>
    <row r="1267" spans="1:4" x14ac:dyDescent="0.3">
      <c r="A1267">
        <v>1266</v>
      </c>
      <c r="B1267">
        <v>1999</v>
      </c>
      <c r="C1267" t="s">
        <v>265</v>
      </c>
      <c r="D1267">
        <v>183900</v>
      </c>
    </row>
    <row r="1268" spans="1:4" x14ac:dyDescent="0.3">
      <c r="A1268">
        <v>1267</v>
      </c>
      <c r="B1268">
        <v>1910</v>
      </c>
      <c r="C1268" t="s">
        <v>264</v>
      </c>
      <c r="D1268">
        <v>122000</v>
      </c>
    </row>
    <row r="1269" spans="1:4" x14ac:dyDescent="0.3">
      <c r="A1269">
        <v>1268</v>
      </c>
      <c r="B1269">
        <v>2008</v>
      </c>
      <c r="C1269" t="s">
        <v>265</v>
      </c>
      <c r="D1269">
        <v>378500</v>
      </c>
    </row>
    <row r="1270" spans="1:4" x14ac:dyDescent="0.3">
      <c r="A1270">
        <v>1269</v>
      </c>
      <c r="B1270">
        <v>1935</v>
      </c>
      <c r="C1270" t="s">
        <v>264</v>
      </c>
      <c r="D1270">
        <v>381000</v>
      </c>
    </row>
    <row r="1271" spans="1:4" x14ac:dyDescent="0.3">
      <c r="A1271">
        <v>1270</v>
      </c>
      <c r="B1271">
        <v>1958</v>
      </c>
      <c r="C1271" t="s">
        <v>264</v>
      </c>
      <c r="D1271">
        <v>144000</v>
      </c>
    </row>
    <row r="1272" spans="1:4" x14ac:dyDescent="0.3">
      <c r="A1272">
        <v>1271</v>
      </c>
      <c r="B1272">
        <v>1979</v>
      </c>
      <c r="C1272" t="s">
        <v>265</v>
      </c>
      <c r="D1272">
        <v>260000</v>
      </c>
    </row>
    <row r="1273" spans="1:4" x14ac:dyDescent="0.3">
      <c r="A1273">
        <v>1272</v>
      </c>
      <c r="B1273">
        <v>1968</v>
      </c>
      <c r="C1273" t="s">
        <v>264</v>
      </c>
      <c r="D1273">
        <v>185750</v>
      </c>
    </row>
    <row r="1274" spans="1:4" x14ac:dyDescent="0.3">
      <c r="A1274">
        <v>1273</v>
      </c>
      <c r="B1274">
        <v>1965</v>
      </c>
      <c r="C1274" t="s">
        <v>264</v>
      </c>
      <c r="D1274">
        <v>137000</v>
      </c>
    </row>
    <row r="1275" spans="1:4" x14ac:dyDescent="0.3">
      <c r="A1275">
        <v>1274</v>
      </c>
      <c r="B1275">
        <v>1959</v>
      </c>
      <c r="C1275" t="s">
        <v>264</v>
      </c>
      <c r="D1275">
        <v>177000</v>
      </c>
    </row>
    <row r="1276" spans="1:4" x14ac:dyDescent="0.3">
      <c r="A1276">
        <v>1275</v>
      </c>
      <c r="B1276">
        <v>1910</v>
      </c>
      <c r="C1276" t="s">
        <v>264</v>
      </c>
      <c r="D1276">
        <v>139000</v>
      </c>
    </row>
    <row r="1277" spans="1:4" x14ac:dyDescent="0.3">
      <c r="A1277">
        <v>1276</v>
      </c>
      <c r="B1277">
        <v>1948</v>
      </c>
      <c r="C1277" t="s">
        <v>264</v>
      </c>
      <c r="D1277">
        <v>137000</v>
      </c>
    </row>
    <row r="1278" spans="1:4" x14ac:dyDescent="0.3">
      <c r="A1278">
        <v>1277</v>
      </c>
      <c r="B1278">
        <v>1972</v>
      </c>
      <c r="C1278" t="s">
        <v>264</v>
      </c>
      <c r="D1278">
        <v>162000</v>
      </c>
    </row>
    <row r="1279" spans="1:4" x14ac:dyDescent="0.3">
      <c r="A1279">
        <v>1278</v>
      </c>
      <c r="B1279">
        <v>1967</v>
      </c>
      <c r="C1279" t="s">
        <v>264</v>
      </c>
      <c r="D1279">
        <v>197900</v>
      </c>
    </row>
    <row r="1280" spans="1:4" x14ac:dyDescent="0.3">
      <c r="A1280">
        <v>1279</v>
      </c>
      <c r="B1280">
        <v>2002</v>
      </c>
      <c r="C1280" t="s">
        <v>265</v>
      </c>
      <c r="D1280">
        <v>237000</v>
      </c>
    </row>
    <row r="1281" spans="1:4" x14ac:dyDescent="0.3">
      <c r="A1281">
        <v>1280</v>
      </c>
      <c r="B1281">
        <v>1920</v>
      </c>
      <c r="C1281" t="s">
        <v>264</v>
      </c>
      <c r="D1281">
        <v>68400</v>
      </c>
    </row>
    <row r="1282" spans="1:4" x14ac:dyDescent="0.3">
      <c r="A1282">
        <v>1281</v>
      </c>
      <c r="B1282">
        <v>2002</v>
      </c>
      <c r="C1282" t="s">
        <v>265</v>
      </c>
      <c r="D1282">
        <v>227000</v>
      </c>
    </row>
    <row r="1283" spans="1:4" x14ac:dyDescent="0.3">
      <c r="A1283">
        <v>1282</v>
      </c>
      <c r="B1283">
        <v>1990</v>
      </c>
      <c r="C1283" t="s">
        <v>265</v>
      </c>
      <c r="D1283">
        <v>180000</v>
      </c>
    </row>
    <row r="1284" spans="1:4" x14ac:dyDescent="0.3">
      <c r="A1284">
        <v>1283</v>
      </c>
      <c r="B1284">
        <v>1977</v>
      </c>
      <c r="C1284" t="s">
        <v>265</v>
      </c>
      <c r="D1284">
        <v>150500</v>
      </c>
    </row>
    <row r="1285" spans="1:4" x14ac:dyDescent="0.3">
      <c r="A1285">
        <v>1284</v>
      </c>
      <c r="B1285">
        <v>1971</v>
      </c>
      <c r="C1285" t="s">
        <v>264</v>
      </c>
      <c r="D1285">
        <v>139000</v>
      </c>
    </row>
    <row r="1286" spans="1:4" x14ac:dyDescent="0.3">
      <c r="A1286">
        <v>1285</v>
      </c>
      <c r="B1286">
        <v>1919</v>
      </c>
      <c r="C1286" t="s">
        <v>264</v>
      </c>
      <c r="D1286">
        <v>169000</v>
      </c>
    </row>
    <row r="1287" spans="1:4" x14ac:dyDescent="0.3">
      <c r="A1287">
        <v>1286</v>
      </c>
      <c r="B1287">
        <v>1939</v>
      </c>
      <c r="C1287" t="s">
        <v>264</v>
      </c>
      <c r="D1287">
        <v>132500</v>
      </c>
    </row>
    <row r="1288" spans="1:4" x14ac:dyDescent="0.3">
      <c r="A1288">
        <v>1287</v>
      </c>
      <c r="B1288">
        <v>1963</v>
      </c>
      <c r="C1288" t="s">
        <v>264</v>
      </c>
      <c r="D1288">
        <v>143000</v>
      </c>
    </row>
    <row r="1289" spans="1:4" x14ac:dyDescent="0.3">
      <c r="A1289">
        <v>1288</v>
      </c>
      <c r="B1289">
        <v>1964</v>
      </c>
      <c r="C1289" t="s">
        <v>264</v>
      </c>
      <c r="D1289">
        <v>190000</v>
      </c>
    </row>
    <row r="1290" spans="1:4" x14ac:dyDescent="0.3">
      <c r="A1290">
        <v>1289</v>
      </c>
      <c r="B1290">
        <v>2000</v>
      </c>
      <c r="C1290" t="s">
        <v>265</v>
      </c>
      <c r="D1290">
        <v>278000</v>
      </c>
    </row>
    <row r="1291" spans="1:4" x14ac:dyDescent="0.3">
      <c r="A1291">
        <v>1290</v>
      </c>
      <c r="B1291">
        <v>2006</v>
      </c>
      <c r="C1291" t="s">
        <v>265</v>
      </c>
      <c r="D1291">
        <v>281000</v>
      </c>
    </row>
    <row r="1292" spans="1:4" x14ac:dyDescent="0.3">
      <c r="A1292">
        <v>1291</v>
      </c>
      <c r="B1292">
        <v>1964</v>
      </c>
      <c r="C1292" t="s">
        <v>264</v>
      </c>
      <c r="D1292">
        <v>180500</v>
      </c>
    </row>
    <row r="1293" spans="1:4" x14ac:dyDescent="0.3">
      <c r="A1293">
        <v>1292</v>
      </c>
      <c r="B1293">
        <v>1972</v>
      </c>
      <c r="C1293" t="s">
        <v>264</v>
      </c>
      <c r="D1293">
        <v>119500</v>
      </c>
    </row>
    <row r="1294" spans="1:4" x14ac:dyDescent="0.3">
      <c r="A1294">
        <v>1293</v>
      </c>
      <c r="B1294">
        <v>1892</v>
      </c>
      <c r="C1294" t="s">
        <v>264</v>
      </c>
      <c r="D1294">
        <v>107500</v>
      </c>
    </row>
    <row r="1295" spans="1:4" x14ac:dyDescent="0.3">
      <c r="A1295">
        <v>1294</v>
      </c>
      <c r="B1295">
        <v>1976</v>
      </c>
      <c r="C1295" t="s">
        <v>265</v>
      </c>
      <c r="D1295">
        <v>162900</v>
      </c>
    </row>
    <row r="1296" spans="1:4" x14ac:dyDescent="0.3">
      <c r="A1296">
        <v>1295</v>
      </c>
      <c r="B1296">
        <v>1955</v>
      </c>
      <c r="C1296" t="s">
        <v>264</v>
      </c>
      <c r="D1296">
        <v>115000</v>
      </c>
    </row>
    <row r="1297" spans="1:4" x14ac:dyDescent="0.3">
      <c r="A1297">
        <v>1296</v>
      </c>
      <c r="B1297">
        <v>1968</v>
      </c>
      <c r="C1297" t="s">
        <v>264</v>
      </c>
      <c r="D1297">
        <v>138500</v>
      </c>
    </row>
    <row r="1298" spans="1:4" x14ac:dyDescent="0.3">
      <c r="A1298">
        <v>1297</v>
      </c>
      <c r="B1298">
        <v>1963</v>
      </c>
      <c r="C1298" t="s">
        <v>264</v>
      </c>
      <c r="D1298">
        <v>155000</v>
      </c>
    </row>
    <row r="1299" spans="1:4" x14ac:dyDescent="0.3">
      <c r="A1299">
        <v>1298</v>
      </c>
      <c r="B1299">
        <v>2005</v>
      </c>
      <c r="C1299" t="s">
        <v>265</v>
      </c>
      <c r="D1299">
        <v>140000</v>
      </c>
    </row>
    <row r="1300" spans="1:4" x14ac:dyDescent="0.3">
      <c r="A1300">
        <v>1299</v>
      </c>
      <c r="B1300">
        <v>2008</v>
      </c>
      <c r="C1300" t="s">
        <v>265</v>
      </c>
      <c r="D1300">
        <v>160000</v>
      </c>
    </row>
    <row r="1301" spans="1:4" x14ac:dyDescent="0.3">
      <c r="A1301">
        <v>1300</v>
      </c>
      <c r="B1301">
        <v>1959</v>
      </c>
      <c r="C1301" t="s">
        <v>264</v>
      </c>
      <c r="D1301">
        <v>154000</v>
      </c>
    </row>
    <row r="1302" spans="1:4" x14ac:dyDescent="0.3">
      <c r="A1302">
        <v>1301</v>
      </c>
      <c r="B1302">
        <v>1999</v>
      </c>
      <c r="C1302" t="s">
        <v>265</v>
      </c>
      <c r="D1302">
        <v>225000</v>
      </c>
    </row>
    <row r="1303" spans="1:4" x14ac:dyDescent="0.3">
      <c r="A1303">
        <v>1302</v>
      </c>
      <c r="B1303">
        <v>1942</v>
      </c>
      <c r="C1303" t="s">
        <v>264</v>
      </c>
      <c r="D1303">
        <v>177500</v>
      </c>
    </row>
    <row r="1304" spans="1:4" x14ac:dyDescent="0.3">
      <c r="A1304">
        <v>1303</v>
      </c>
      <c r="B1304">
        <v>1994</v>
      </c>
      <c r="C1304" t="s">
        <v>265</v>
      </c>
      <c r="D1304">
        <v>290000</v>
      </c>
    </row>
    <row r="1305" spans="1:4" x14ac:dyDescent="0.3">
      <c r="A1305">
        <v>1304</v>
      </c>
      <c r="B1305">
        <v>2005</v>
      </c>
      <c r="C1305" t="s">
        <v>265</v>
      </c>
      <c r="D1305">
        <v>232000</v>
      </c>
    </row>
    <row r="1306" spans="1:4" x14ac:dyDescent="0.3">
      <c r="A1306">
        <v>1305</v>
      </c>
      <c r="B1306">
        <v>2004</v>
      </c>
      <c r="C1306" t="s">
        <v>265</v>
      </c>
      <c r="D1306">
        <v>130000</v>
      </c>
    </row>
    <row r="1307" spans="1:4" x14ac:dyDescent="0.3">
      <c r="A1307">
        <v>1306</v>
      </c>
      <c r="B1307">
        <v>2006</v>
      </c>
      <c r="C1307" t="s">
        <v>265</v>
      </c>
      <c r="D1307">
        <v>325000</v>
      </c>
    </row>
    <row r="1308" spans="1:4" x14ac:dyDescent="0.3">
      <c r="A1308">
        <v>1307</v>
      </c>
      <c r="B1308">
        <v>2005</v>
      </c>
      <c r="C1308" t="s">
        <v>265</v>
      </c>
      <c r="D1308">
        <v>202500</v>
      </c>
    </row>
    <row r="1309" spans="1:4" x14ac:dyDescent="0.3">
      <c r="A1309">
        <v>1308</v>
      </c>
      <c r="B1309">
        <v>1994</v>
      </c>
      <c r="C1309" t="s">
        <v>265</v>
      </c>
      <c r="D1309">
        <v>138000</v>
      </c>
    </row>
    <row r="1310" spans="1:4" x14ac:dyDescent="0.3">
      <c r="A1310">
        <v>1309</v>
      </c>
      <c r="B1310">
        <v>1948</v>
      </c>
      <c r="C1310" t="s">
        <v>264</v>
      </c>
      <c r="D1310">
        <v>147000</v>
      </c>
    </row>
    <row r="1311" spans="1:4" x14ac:dyDescent="0.3">
      <c r="A1311">
        <v>1310</v>
      </c>
      <c r="B1311">
        <v>1991</v>
      </c>
      <c r="C1311" t="s">
        <v>265</v>
      </c>
      <c r="D1311">
        <v>179200</v>
      </c>
    </row>
    <row r="1312" spans="1:4" x14ac:dyDescent="0.3">
      <c r="A1312">
        <v>1311</v>
      </c>
      <c r="B1312">
        <v>1959</v>
      </c>
      <c r="C1312" t="s">
        <v>264</v>
      </c>
      <c r="D1312">
        <v>335000</v>
      </c>
    </row>
    <row r="1313" spans="1:4" x14ac:dyDescent="0.3">
      <c r="A1313">
        <v>1312</v>
      </c>
      <c r="B1313">
        <v>2005</v>
      </c>
      <c r="C1313" t="s">
        <v>265</v>
      </c>
      <c r="D1313">
        <v>203000</v>
      </c>
    </row>
    <row r="1314" spans="1:4" x14ac:dyDescent="0.3">
      <c r="A1314">
        <v>1313</v>
      </c>
      <c r="B1314">
        <v>1990</v>
      </c>
      <c r="C1314" t="s">
        <v>265</v>
      </c>
      <c r="D1314">
        <v>302000</v>
      </c>
    </row>
    <row r="1315" spans="1:4" x14ac:dyDescent="0.3">
      <c r="A1315">
        <v>1314</v>
      </c>
      <c r="B1315">
        <v>1999</v>
      </c>
      <c r="C1315" t="s">
        <v>265</v>
      </c>
      <c r="D1315">
        <v>333168</v>
      </c>
    </row>
    <row r="1316" spans="1:4" x14ac:dyDescent="0.3">
      <c r="A1316">
        <v>1315</v>
      </c>
      <c r="B1316">
        <v>1954</v>
      </c>
      <c r="C1316" t="s">
        <v>264</v>
      </c>
      <c r="D1316">
        <v>119000</v>
      </c>
    </row>
    <row r="1317" spans="1:4" x14ac:dyDescent="0.3">
      <c r="A1317">
        <v>1316</v>
      </c>
      <c r="B1317">
        <v>1969</v>
      </c>
      <c r="C1317" t="s">
        <v>264</v>
      </c>
      <c r="D1317">
        <v>206900</v>
      </c>
    </row>
    <row r="1318" spans="1:4" x14ac:dyDescent="0.3">
      <c r="A1318">
        <v>1317</v>
      </c>
      <c r="B1318">
        <v>2008</v>
      </c>
      <c r="C1318" t="s">
        <v>265</v>
      </c>
      <c r="D1318">
        <v>295493</v>
      </c>
    </row>
    <row r="1319" spans="1:4" x14ac:dyDescent="0.3">
      <c r="A1319">
        <v>1318</v>
      </c>
      <c r="B1319">
        <v>2006</v>
      </c>
      <c r="C1319" t="s">
        <v>265</v>
      </c>
      <c r="D1319">
        <v>208900</v>
      </c>
    </row>
    <row r="1320" spans="1:4" x14ac:dyDescent="0.3">
      <c r="A1320">
        <v>1319</v>
      </c>
      <c r="B1320">
        <v>2001</v>
      </c>
      <c r="C1320" t="s">
        <v>265</v>
      </c>
      <c r="D1320">
        <v>275000</v>
      </c>
    </row>
    <row r="1321" spans="1:4" x14ac:dyDescent="0.3">
      <c r="A1321">
        <v>1320</v>
      </c>
      <c r="B1321">
        <v>1954</v>
      </c>
      <c r="C1321" t="s">
        <v>264</v>
      </c>
      <c r="D1321">
        <v>111000</v>
      </c>
    </row>
    <row r="1322" spans="1:4" x14ac:dyDescent="0.3">
      <c r="A1322">
        <v>1321</v>
      </c>
      <c r="B1322">
        <v>1957</v>
      </c>
      <c r="C1322" t="s">
        <v>264</v>
      </c>
      <c r="D1322">
        <v>156500</v>
      </c>
    </row>
    <row r="1323" spans="1:4" x14ac:dyDescent="0.3">
      <c r="A1323">
        <v>1322</v>
      </c>
      <c r="B1323">
        <v>1949</v>
      </c>
      <c r="C1323" t="s">
        <v>264</v>
      </c>
      <c r="D1323">
        <v>72500</v>
      </c>
    </row>
    <row r="1324" spans="1:4" x14ac:dyDescent="0.3">
      <c r="A1324">
        <v>1323</v>
      </c>
      <c r="B1324">
        <v>1992</v>
      </c>
      <c r="C1324" t="s">
        <v>265</v>
      </c>
      <c r="D1324">
        <v>190000</v>
      </c>
    </row>
    <row r="1325" spans="1:4" x14ac:dyDescent="0.3">
      <c r="A1325">
        <v>1324</v>
      </c>
      <c r="B1325">
        <v>1940</v>
      </c>
      <c r="C1325" t="s">
        <v>264</v>
      </c>
      <c r="D1325">
        <v>82500</v>
      </c>
    </row>
    <row r="1326" spans="1:4" x14ac:dyDescent="0.3">
      <c r="A1326">
        <v>1325</v>
      </c>
      <c r="B1326">
        <v>2006</v>
      </c>
      <c r="C1326" t="s">
        <v>265</v>
      </c>
      <c r="D1326">
        <v>147000</v>
      </c>
    </row>
    <row r="1327" spans="1:4" x14ac:dyDescent="0.3">
      <c r="A1327">
        <v>1326</v>
      </c>
      <c r="B1327">
        <v>1922</v>
      </c>
      <c r="C1327" t="s">
        <v>264</v>
      </c>
      <c r="D1327">
        <v>55000</v>
      </c>
    </row>
    <row r="1328" spans="1:4" x14ac:dyDescent="0.3">
      <c r="A1328">
        <v>1327</v>
      </c>
      <c r="B1328">
        <v>1931</v>
      </c>
      <c r="C1328" t="s">
        <v>264</v>
      </c>
      <c r="D1328">
        <v>79000</v>
      </c>
    </row>
    <row r="1329" spans="1:4" x14ac:dyDescent="0.3">
      <c r="A1329">
        <v>1328</v>
      </c>
      <c r="B1329">
        <v>1982</v>
      </c>
      <c r="C1329" t="s">
        <v>265</v>
      </c>
      <c r="D1329">
        <v>130500</v>
      </c>
    </row>
    <row r="1330" spans="1:4" x14ac:dyDescent="0.3">
      <c r="A1330">
        <v>1329</v>
      </c>
      <c r="B1330">
        <v>1920</v>
      </c>
      <c r="C1330" t="s">
        <v>264</v>
      </c>
      <c r="D1330">
        <v>256000</v>
      </c>
    </row>
    <row r="1331" spans="1:4" x14ac:dyDescent="0.3">
      <c r="A1331">
        <v>1330</v>
      </c>
      <c r="B1331">
        <v>1998</v>
      </c>
      <c r="C1331" t="s">
        <v>265</v>
      </c>
      <c r="D1331">
        <v>176500</v>
      </c>
    </row>
    <row r="1332" spans="1:4" x14ac:dyDescent="0.3">
      <c r="A1332">
        <v>1331</v>
      </c>
      <c r="B1332">
        <v>2006</v>
      </c>
      <c r="C1332" t="s">
        <v>265</v>
      </c>
      <c r="D1332">
        <v>227000</v>
      </c>
    </row>
    <row r="1333" spans="1:4" x14ac:dyDescent="0.3">
      <c r="A1333">
        <v>1332</v>
      </c>
      <c r="B1333">
        <v>1976</v>
      </c>
      <c r="C1333" t="s">
        <v>265</v>
      </c>
      <c r="D1333">
        <v>132500</v>
      </c>
    </row>
    <row r="1334" spans="1:4" x14ac:dyDescent="0.3">
      <c r="A1334">
        <v>1333</v>
      </c>
      <c r="B1334">
        <v>1938</v>
      </c>
      <c r="C1334" t="s">
        <v>264</v>
      </c>
      <c r="D1334">
        <v>100000</v>
      </c>
    </row>
    <row r="1335" spans="1:4" x14ac:dyDescent="0.3">
      <c r="A1335">
        <v>1334</v>
      </c>
      <c r="B1335">
        <v>1938</v>
      </c>
      <c r="C1335" t="s">
        <v>264</v>
      </c>
      <c r="D1335">
        <v>125500</v>
      </c>
    </row>
    <row r="1336" spans="1:4" x14ac:dyDescent="0.3">
      <c r="A1336">
        <v>1335</v>
      </c>
      <c r="B1336">
        <v>1970</v>
      </c>
      <c r="C1336" t="s">
        <v>264</v>
      </c>
      <c r="D1336">
        <v>125000</v>
      </c>
    </row>
    <row r="1337" spans="1:4" x14ac:dyDescent="0.3">
      <c r="A1337">
        <v>1336</v>
      </c>
      <c r="B1337">
        <v>1977</v>
      </c>
      <c r="C1337" t="s">
        <v>265</v>
      </c>
      <c r="D1337">
        <v>167900</v>
      </c>
    </row>
    <row r="1338" spans="1:4" x14ac:dyDescent="0.3">
      <c r="A1338">
        <v>1337</v>
      </c>
      <c r="B1338">
        <v>1973</v>
      </c>
      <c r="C1338" t="s">
        <v>265</v>
      </c>
      <c r="D1338">
        <v>135000</v>
      </c>
    </row>
    <row r="1339" spans="1:4" x14ac:dyDescent="0.3">
      <c r="A1339">
        <v>1338</v>
      </c>
      <c r="B1339">
        <v>1941</v>
      </c>
      <c r="C1339" t="s">
        <v>264</v>
      </c>
      <c r="D1339">
        <v>52500</v>
      </c>
    </row>
    <row r="1340" spans="1:4" x14ac:dyDescent="0.3">
      <c r="A1340">
        <v>1339</v>
      </c>
      <c r="B1340">
        <v>2002</v>
      </c>
      <c r="C1340" t="s">
        <v>265</v>
      </c>
      <c r="D1340">
        <v>200000</v>
      </c>
    </row>
    <row r="1341" spans="1:4" x14ac:dyDescent="0.3">
      <c r="A1341">
        <v>1340</v>
      </c>
      <c r="B1341">
        <v>1972</v>
      </c>
      <c r="C1341" t="s">
        <v>264</v>
      </c>
      <c r="D1341">
        <v>128500</v>
      </c>
    </row>
    <row r="1342" spans="1:4" x14ac:dyDescent="0.3">
      <c r="A1342">
        <v>1341</v>
      </c>
      <c r="B1342">
        <v>1971</v>
      </c>
      <c r="C1342" t="s">
        <v>264</v>
      </c>
      <c r="D1342">
        <v>123000</v>
      </c>
    </row>
    <row r="1343" spans="1:4" x14ac:dyDescent="0.3">
      <c r="A1343">
        <v>1342</v>
      </c>
      <c r="B1343">
        <v>2003</v>
      </c>
      <c r="C1343" t="s">
        <v>265</v>
      </c>
      <c r="D1343">
        <v>155000</v>
      </c>
    </row>
    <row r="1344" spans="1:4" x14ac:dyDescent="0.3">
      <c r="A1344">
        <v>1343</v>
      </c>
      <c r="B1344">
        <v>2002</v>
      </c>
      <c r="C1344" t="s">
        <v>265</v>
      </c>
      <c r="D1344">
        <v>228500</v>
      </c>
    </row>
    <row r="1345" spans="1:4" x14ac:dyDescent="0.3">
      <c r="A1345">
        <v>1344</v>
      </c>
      <c r="B1345">
        <v>1928</v>
      </c>
      <c r="C1345" t="s">
        <v>264</v>
      </c>
      <c r="D1345">
        <v>177000</v>
      </c>
    </row>
    <row r="1346" spans="1:4" x14ac:dyDescent="0.3">
      <c r="A1346">
        <v>1345</v>
      </c>
      <c r="B1346">
        <v>2006</v>
      </c>
      <c r="C1346" t="s">
        <v>265</v>
      </c>
      <c r="D1346">
        <v>155835</v>
      </c>
    </row>
    <row r="1347" spans="1:4" x14ac:dyDescent="0.3">
      <c r="A1347">
        <v>1346</v>
      </c>
      <c r="B1347">
        <v>1920</v>
      </c>
      <c r="C1347" t="s">
        <v>264</v>
      </c>
      <c r="D1347">
        <v>108500</v>
      </c>
    </row>
    <row r="1348" spans="1:4" x14ac:dyDescent="0.3">
      <c r="A1348">
        <v>1347</v>
      </c>
      <c r="B1348">
        <v>1968</v>
      </c>
      <c r="C1348" t="s">
        <v>264</v>
      </c>
      <c r="D1348">
        <v>262500</v>
      </c>
    </row>
    <row r="1349" spans="1:4" x14ac:dyDescent="0.3">
      <c r="A1349">
        <v>1348</v>
      </c>
      <c r="B1349">
        <v>2006</v>
      </c>
      <c r="C1349" t="s">
        <v>265</v>
      </c>
      <c r="D1349">
        <v>283463</v>
      </c>
    </row>
    <row r="1350" spans="1:4" x14ac:dyDescent="0.3">
      <c r="A1350">
        <v>1349</v>
      </c>
      <c r="B1350">
        <v>1998</v>
      </c>
      <c r="C1350" t="s">
        <v>265</v>
      </c>
      <c r="D1350">
        <v>215000</v>
      </c>
    </row>
    <row r="1351" spans="1:4" x14ac:dyDescent="0.3">
      <c r="A1351">
        <v>1350</v>
      </c>
      <c r="B1351">
        <v>1872</v>
      </c>
      <c r="C1351" t="s">
        <v>264</v>
      </c>
      <c r="D1351">
        <v>122000</v>
      </c>
    </row>
    <row r="1352" spans="1:4" x14ac:dyDescent="0.3">
      <c r="A1352">
        <v>1351</v>
      </c>
      <c r="B1352">
        <v>1969</v>
      </c>
      <c r="C1352" t="s">
        <v>264</v>
      </c>
      <c r="D1352">
        <v>200000</v>
      </c>
    </row>
    <row r="1353" spans="1:4" x14ac:dyDescent="0.3">
      <c r="A1353">
        <v>1352</v>
      </c>
      <c r="B1353">
        <v>1962</v>
      </c>
      <c r="C1353" t="s">
        <v>264</v>
      </c>
      <c r="D1353">
        <v>171000</v>
      </c>
    </row>
    <row r="1354" spans="1:4" x14ac:dyDescent="0.3">
      <c r="A1354">
        <v>1353</v>
      </c>
      <c r="B1354">
        <v>1937</v>
      </c>
      <c r="C1354" t="s">
        <v>264</v>
      </c>
      <c r="D1354">
        <v>134900</v>
      </c>
    </row>
    <row r="1355" spans="1:4" x14ac:dyDescent="0.3">
      <c r="A1355">
        <v>1354</v>
      </c>
      <c r="B1355">
        <v>1995</v>
      </c>
      <c r="C1355" t="s">
        <v>265</v>
      </c>
      <c r="D1355">
        <v>410000</v>
      </c>
    </row>
    <row r="1356" spans="1:4" x14ac:dyDescent="0.3">
      <c r="A1356">
        <v>1355</v>
      </c>
      <c r="B1356">
        <v>2000</v>
      </c>
      <c r="C1356" t="s">
        <v>265</v>
      </c>
      <c r="D1356">
        <v>235000</v>
      </c>
    </row>
    <row r="1357" spans="1:4" x14ac:dyDescent="0.3">
      <c r="A1357">
        <v>1356</v>
      </c>
      <c r="B1357">
        <v>1968</v>
      </c>
      <c r="C1357" t="s">
        <v>264</v>
      </c>
      <c r="D1357">
        <v>170000</v>
      </c>
    </row>
    <row r="1358" spans="1:4" x14ac:dyDescent="0.3">
      <c r="A1358">
        <v>1357</v>
      </c>
      <c r="B1358">
        <v>1966</v>
      </c>
      <c r="C1358" t="s">
        <v>264</v>
      </c>
      <c r="D1358">
        <v>110000</v>
      </c>
    </row>
    <row r="1359" spans="1:4" x14ac:dyDescent="0.3">
      <c r="A1359">
        <v>1358</v>
      </c>
      <c r="B1359">
        <v>1971</v>
      </c>
      <c r="C1359" t="s">
        <v>264</v>
      </c>
      <c r="D1359">
        <v>149900</v>
      </c>
    </row>
    <row r="1360" spans="1:4" x14ac:dyDescent="0.3">
      <c r="A1360">
        <v>1359</v>
      </c>
      <c r="B1360">
        <v>2000</v>
      </c>
      <c r="C1360" t="s">
        <v>265</v>
      </c>
      <c r="D1360">
        <v>177500</v>
      </c>
    </row>
    <row r="1361" spans="1:4" x14ac:dyDescent="0.3">
      <c r="A1361">
        <v>1360</v>
      </c>
      <c r="B1361">
        <v>2004</v>
      </c>
      <c r="C1361" t="s">
        <v>265</v>
      </c>
      <c r="D1361">
        <v>315000</v>
      </c>
    </row>
    <row r="1362" spans="1:4" x14ac:dyDescent="0.3">
      <c r="A1362">
        <v>1361</v>
      </c>
      <c r="B1362">
        <v>1921</v>
      </c>
      <c r="C1362" t="s">
        <v>264</v>
      </c>
      <c r="D1362">
        <v>189000</v>
      </c>
    </row>
    <row r="1363" spans="1:4" x14ac:dyDescent="0.3">
      <c r="A1363">
        <v>1362</v>
      </c>
      <c r="B1363">
        <v>2005</v>
      </c>
      <c r="C1363" t="s">
        <v>265</v>
      </c>
      <c r="D1363">
        <v>260000</v>
      </c>
    </row>
    <row r="1364" spans="1:4" x14ac:dyDescent="0.3">
      <c r="A1364">
        <v>1363</v>
      </c>
      <c r="B1364">
        <v>1920</v>
      </c>
      <c r="C1364" t="s">
        <v>264</v>
      </c>
      <c r="D1364">
        <v>104900</v>
      </c>
    </row>
    <row r="1365" spans="1:4" x14ac:dyDescent="0.3">
      <c r="A1365">
        <v>1364</v>
      </c>
      <c r="B1365">
        <v>2006</v>
      </c>
      <c r="C1365" t="s">
        <v>265</v>
      </c>
      <c r="D1365">
        <v>156932</v>
      </c>
    </row>
    <row r="1366" spans="1:4" x14ac:dyDescent="0.3">
      <c r="A1366">
        <v>1365</v>
      </c>
      <c r="B1366">
        <v>2005</v>
      </c>
      <c r="C1366" t="s">
        <v>265</v>
      </c>
      <c r="D1366">
        <v>144152</v>
      </c>
    </row>
    <row r="1367" spans="1:4" x14ac:dyDescent="0.3">
      <c r="A1367">
        <v>1366</v>
      </c>
      <c r="B1367">
        <v>2000</v>
      </c>
      <c r="C1367" t="s">
        <v>265</v>
      </c>
      <c r="D1367">
        <v>216000</v>
      </c>
    </row>
    <row r="1368" spans="1:4" x14ac:dyDescent="0.3">
      <c r="A1368">
        <v>1367</v>
      </c>
      <c r="B1368">
        <v>1999</v>
      </c>
      <c r="C1368" t="s">
        <v>265</v>
      </c>
      <c r="D1368">
        <v>193000</v>
      </c>
    </row>
    <row r="1369" spans="1:4" x14ac:dyDescent="0.3">
      <c r="A1369">
        <v>1368</v>
      </c>
      <c r="B1369">
        <v>1977</v>
      </c>
      <c r="C1369" t="s">
        <v>265</v>
      </c>
      <c r="D1369">
        <v>127000</v>
      </c>
    </row>
    <row r="1370" spans="1:4" x14ac:dyDescent="0.3">
      <c r="A1370">
        <v>1369</v>
      </c>
      <c r="B1370">
        <v>2003</v>
      </c>
      <c r="C1370" t="s">
        <v>265</v>
      </c>
      <c r="D1370">
        <v>144000</v>
      </c>
    </row>
    <row r="1371" spans="1:4" x14ac:dyDescent="0.3">
      <c r="A1371">
        <v>1370</v>
      </c>
      <c r="B1371">
        <v>2003</v>
      </c>
      <c r="C1371" t="s">
        <v>265</v>
      </c>
      <c r="D1371">
        <v>232000</v>
      </c>
    </row>
    <row r="1372" spans="1:4" x14ac:dyDescent="0.3">
      <c r="A1372">
        <v>1371</v>
      </c>
      <c r="B1372">
        <v>1920</v>
      </c>
      <c r="C1372" t="s">
        <v>264</v>
      </c>
      <c r="D1372">
        <v>105000</v>
      </c>
    </row>
    <row r="1373" spans="1:4" x14ac:dyDescent="0.3">
      <c r="A1373">
        <v>1372</v>
      </c>
      <c r="B1373">
        <v>1955</v>
      </c>
      <c r="C1373" t="s">
        <v>264</v>
      </c>
      <c r="D1373">
        <v>165500</v>
      </c>
    </row>
    <row r="1374" spans="1:4" x14ac:dyDescent="0.3">
      <c r="A1374">
        <v>1373</v>
      </c>
      <c r="B1374">
        <v>1998</v>
      </c>
      <c r="C1374" t="s">
        <v>265</v>
      </c>
      <c r="D1374">
        <v>274300</v>
      </c>
    </row>
    <row r="1375" spans="1:4" x14ac:dyDescent="0.3">
      <c r="A1375">
        <v>1374</v>
      </c>
      <c r="B1375">
        <v>2001</v>
      </c>
      <c r="C1375" t="s">
        <v>265</v>
      </c>
      <c r="D1375">
        <v>466500</v>
      </c>
    </row>
    <row r="1376" spans="1:4" x14ac:dyDescent="0.3">
      <c r="A1376">
        <v>1375</v>
      </c>
      <c r="B1376">
        <v>2005</v>
      </c>
      <c r="C1376" t="s">
        <v>265</v>
      </c>
      <c r="D1376">
        <v>250000</v>
      </c>
    </row>
    <row r="1377" spans="1:4" x14ac:dyDescent="0.3">
      <c r="A1377">
        <v>1376</v>
      </c>
      <c r="B1377">
        <v>2007</v>
      </c>
      <c r="C1377" t="s">
        <v>265</v>
      </c>
      <c r="D1377">
        <v>239000</v>
      </c>
    </row>
    <row r="1378" spans="1:4" x14ac:dyDescent="0.3">
      <c r="A1378">
        <v>1377</v>
      </c>
      <c r="B1378">
        <v>1930</v>
      </c>
      <c r="C1378" t="s">
        <v>264</v>
      </c>
      <c r="D1378">
        <v>91000</v>
      </c>
    </row>
    <row r="1379" spans="1:4" x14ac:dyDescent="0.3">
      <c r="A1379">
        <v>1378</v>
      </c>
      <c r="B1379">
        <v>1941</v>
      </c>
      <c r="C1379" t="s">
        <v>264</v>
      </c>
      <c r="D1379">
        <v>117000</v>
      </c>
    </row>
    <row r="1380" spans="1:4" x14ac:dyDescent="0.3">
      <c r="A1380">
        <v>1379</v>
      </c>
      <c r="B1380">
        <v>1973</v>
      </c>
      <c r="C1380" t="s">
        <v>265</v>
      </c>
      <c r="D1380">
        <v>83000</v>
      </c>
    </row>
    <row r="1381" spans="1:4" x14ac:dyDescent="0.3">
      <c r="A1381">
        <v>1380</v>
      </c>
      <c r="B1381">
        <v>2006</v>
      </c>
      <c r="C1381" t="s">
        <v>265</v>
      </c>
      <c r="D1381">
        <v>167500</v>
      </c>
    </row>
    <row r="1382" spans="1:4" x14ac:dyDescent="0.3">
      <c r="A1382">
        <v>1381</v>
      </c>
      <c r="B1382">
        <v>1914</v>
      </c>
      <c r="C1382" t="s">
        <v>264</v>
      </c>
      <c r="D1382">
        <v>58500</v>
      </c>
    </row>
    <row r="1383" spans="1:4" x14ac:dyDescent="0.3">
      <c r="A1383">
        <v>1382</v>
      </c>
      <c r="B1383">
        <v>1970</v>
      </c>
      <c r="C1383" t="s">
        <v>264</v>
      </c>
      <c r="D1383">
        <v>237500</v>
      </c>
    </row>
    <row r="1384" spans="1:4" x14ac:dyDescent="0.3">
      <c r="A1384">
        <v>1383</v>
      </c>
      <c r="B1384">
        <v>1920</v>
      </c>
      <c r="C1384" t="s">
        <v>264</v>
      </c>
      <c r="D1384">
        <v>157000</v>
      </c>
    </row>
    <row r="1385" spans="1:4" x14ac:dyDescent="0.3">
      <c r="A1385">
        <v>1384</v>
      </c>
      <c r="B1385">
        <v>1918</v>
      </c>
      <c r="C1385" t="s">
        <v>264</v>
      </c>
      <c r="D1385">
        <v>112000</v>
      </c>
    </row>
    <row r="1386" spans="1:4" x14ac:dyDescent="0.3">
      <c r="A1386">
        <v>1385</v>
      </c>
      <c r="B1386">
        <v>1939</v>
      </c>
      <c r="C1386" t="s">
        <v>264</v>
      </c>
      <c r="D1386">
        <v>105000</v>
      </c>
    </row>
    <row r="1387" spans="1:4" x14ac:dyDescent="0.3">
      <c r="A1387">
        <v>1386</v>
      </c>
      <c r="B1387">
        <v>1922</v>
      </c>
      <c r="C1387" t="s">
        <v>264</v>
      </c>
      <c r="D1387">
        <v>125500</v>
      </c>
    </row>
    <row r="1388" spans="1:4" x14ac:dyDescent="0.3">
      <c r="A1388">
        <v>1387</v>
      </c>
      <c r="B1388">
        <v>1978</v>
      </c>
      <c r="C1388" t="s">
        <v>265</v>
      </c>
      <c r="D1388">
        <v>250000</v>
      </c>
    </row>
    <row r="1389" spans="1:4" x14ac:dyDescent="0.3">
      <c r="A1389">
        <v>1388</v>
      </c>
      <c r="B1389">
        <v>1916</v>
      </c>
      <c r="C1389" t="s">
        <v>264</v>
      </c>
      <c r="D1389">
        <v>136000</v>
      </c>
    </row>
    <row r="1390" spans="1:4" x14ac:dyDescent="0.3">
      <c r="A1390">
        <v>1389</v>
      </c>
      <c r="B1390">
        <v>2006</v>
      </c>
      <c r="C1390" t="s">
        <v>265</v>
      </c>
      <c r="D1390">
        <v>377500</v>
      </c>
    </row>
    <row r="1391" spans="1:4" x14ac:dyDescent="0.3">
      <c r="A1391">
        <v>1390</v>
      </c>
      <c r="B1391">
        <v>1941</v>
      </c>
      <c r="C1391" t="s">
        <v>264</v>
      </c>
      <c r="D1391">
        <v>131000</v>
      </c>
    </row>
    <row r="1392" spans="1:4" x14ac:dyDescent="0.3">
      <c r="A1392">
        <v>1391</v>
      </c>
      <c r="B1392">
        <v>2000</v>
      </c>
      <c r="C1392" t="s">
        <v>265</v>
      </c>
      <c r="D1392">
        <v>235000</v>
      </c>
    </row>
    <row r="1393" spans="1:4" x14ac:dyDescent="0.3">
      <c r="A1393">
        <v>1392</v>
      </c>
      <c r="B1393">
        <v>1967</v>
      </c>
      <c r="C1393" t="s">
        <v>264</v>
      </c>
      <c r="D1393">
        <v>124000</v>
      </c>
    </row>
    <row r="1394" spans="1:4" x14ac:dyDescent="0.3">
      <c r="A1394">
        <v>1393</v>
      </c>
      <c r="B1394">
        <v>1967</v>
      </c>
      <c r="C1394" t="s">
        <v>264</v>
      </c>
      <c r="D1394">
        <v>123000</v>
      </c>
    </row>
    <row r="1395" spans="1:4" x14ac:dyDescent="0.3">
      <c r="A1395">
        <v>1394</v>
      </c>
      <c r="B1395">
        <v>1905</v>
      </c>
      <c r="C1395" t="s">
        <v>264</v>
      </c>
      <c r="D1395">
        <v>163000</v>
      </c>
    </row>
    <row r="1396" spans="1:4" x14ac:dyDescent="0.3">
      <c r="A1396">
        <v>1395</v>
      </c>
      <c r="B1396">
        <v>2006</v>
      </c>
      <c r="C1396" t="s">
        <v>265</v>
      </c>
      <c r="D1396">
        <v>246578</v>
      </c>
    </row>
    <row r="1397" spans="1:4" x14ac:dyDescent="0.3">
      <c r="A1397">
        <v>1396</v>
      </c>
      <c r="B1397">
        <v>2005</v>
      </c>
      <c r="C1397" t="s">
        <v>265</v>
      </c>
      <c r="D1397">
        <v>281213</v>
      </c>
    </row>
    <row r="1398" spans="1:4" x14ac:dyDescent="0.3">
      <c r="A1398">
        <v>1397</v>
      </c>
      <c r="B1398">
        <v>1948</v>
      </c>
      <c r="C1398" t="s">
        <v>264</v>
      </c>
      <c r="D1398">
        <v>160000</v>
      </c>
    </row>
    <row r="1399" spans="1:4" x14ac:dyDescent="0.3">
      <c r="A1399">
        <v>1398</v>
      </c>
      <c r="B1399">
        <v>1920</v>
      </c>
      <c r="C1399" t="s">
        <v>264</v>
      </c>
      <c r="D1399">
        <v>137500</v>
      </c>
    </row>
    <row r="1400" spans="1:4" x14ac:dyDescent="0.3">
      <c r="A1400">
        <v>1399</v>
      </c>
      <c r="B1400">
        <v>1950</v>
      </c>
      <c r="C1400" t="s">
        <v>264</v>
      </c>
      <c r="D1400">
        <v>138000</v>
      </c>
    </row>
    <row r="1401" spans="1:4" x14ac:dyDescent="0.3">
      <c r="A1401">
        <v>1400</v>
      </c>
      <c r="B1401">
        <v>1925</v>
      </c>
      <c r="C1401" t="s">
        <v>264</v>
      </c>
      <c r="D1401">
        <v>137450</v>
      </c>
    </row>
    <row r="1402" spans="1:4" x14ac:dyDescent="0.3">
      <c r="A1402">
        <v>1401</v>
      </c>
      <c r="B1402">
        <v>1929</v>
      </c>
      <c r="C1402" t="s">
        <v>264</v>
      </c>
      <c r="D1402">
        <v>120000</v>
      </c>
    </row>
    <row r="1403" spans="1:4" x14ac:dyDescent="0.3">
      <c r="A1403">
        <v>1402</v>
      </c>
      <c r="B1403">
        <v>2004</v>
      </c>
      <c r="C1403" t="s">
        <v>265</v>
      </c>
      <c r="D1403">
        <v>193000</v>
      </c>
    </row>
    <row r="1404" spans="1:4" x14ac:dyDescent="0.3">
      <c r="A1404">
        <v>1403</v>
      </c>
      <c r="B1404">
        <v>2006</v>
      </c>
      <c r="C1404" t="s">
        <v>265</v>
      </c>
      <c r="D1404">
        <v>193879</v>
      </c>
    </row>
    <row r="1405" spans="1:4" x14ac:dyDescent="0.3">
      <c r="A1405">
        <v>1404</v>
      </c>
      <c r="B1405">
        <v>2007</v>
      </c>
      <c r="C1405" t="s">
        <v>265</v>
      </c>
      <c r="D1405">
        <v>282922</v>
      </c>
    </row>
    <row r="1406" spans="1:4" x14ac:dyDescent="0.3">
      <c r="A1406">
        <v>1405</v>
      </c>
      <c r="B1406">
        <v>1915</v>
      </c>
      <c r="C1406" t="s">
        <v>264</v>
      </c>
      <c r="D1406">
        <v>105000</v>
      </c>
    </row>
    <row r="1407" spans="1:4" x14ac:dyDescent="0.3">
      <c r="A1407">
        <v>1406</v>
      </c>
      <c r="B1407">
        <v>2004</v>
      </c>
      <c r="C1407" t="s">
        <v>265</v>
      </c>
      <c r="D1407">
        <v>275000</v>
      </c>
    </row>
    <row r="1408" spans="1:4" x14ac:dyDescent="0.3">
      <c r="A1408">
        <v>1407</v>
      </c>
      <c r="B1408">
        <v>1972</v>
      </c>
      <c r="C1408" t="s">
        <v>264</v>
      </c>
      <c r="D1408">
        <v>133000</v>
      </c>
    </row>
    <row r="1409" spans="1:4" x14ac:dyDescent="0.3">
      <c r="A1409">
        <v>1408</v>
      </c>
      <c r="B1409">
        <v>1985</v>
      </c>
      <c r="C1409" t="s">
        <v>265</v>
      </c>
      <c r="D1409">
        <v>112000</v>
      </c>
    </row>
    <row r="1410" spans="1:4" x14ac:dyDescent="0.3">
      <c r="A1410">
        <v>1409</v>
      </c>
      <c r="B1410">
        <v>1910</v>
      </c>
      <c r="C1410" t="s">
        <v>264</v>
      </c>
      <c r="D1410">
        <v>125500</v>
      </c>
    </row>
    <row r="1411" spans="1:4" x14ac:dyDescent="0.3">
      <c r="A1411">
        <v>1410</v>
      </c>
      <c r="B1411">
        <v>1986</v>
      </c>
      <c r="C1411" t="s">
        <v>265</v>
      </c>
      <c r="D1411">
        <v>215000</v>
      </c>
    </row>
    <row r="1412" spans="1:4" x14ac:dyDescent="0.3">
      <c r="A1412">
        <v>1411</v>
      </c>
      <c r="B1412">
        <v>2001</v>
      </c>
      <c r="C1412" t="s">
        <v>265</v>
      </c>
      <c r="D1412">
        <v>230000</v>
      </c>
    </row>
    <row r="1413" spans="1:4" x14ac:dyDescent="0.3">
      <c r="A1413">
        <v>1412</v>
      </c>
      <c r="B1413">
        <v>1950</v>
      </c>
      <c r="C1413" t="s">
        <v>264</v>
      </c>
      <c r="D1413">
        <v>140000</v>
      </c>
    </row>
    <row r="1414" spans="1:4" x14ac:dyDescent="0.3">
      <c r="A1414">
        <v>1413</v>
      </c>
      <c r="B1414">
        <v>1949</v>
      </c>
      <c r="C1414" t="s">
        <v>264</v>
      </c>
      <c r="D1414">
        <v>90000</v>
      </c>
    </row>
    <row r="1415" spans="1:4" x14ac:dyDescent="0.3">
      <c r="A1415">
        <v>1414</v>
      </c>
      <c r="B1415">
        <v>2005</v>
      </c>
      <c r="C1415" t="s">
        <v>265</v>
      </c>
      <c r="D1415">
        <v>257000</v>
      </c>
    </row>
    <row r="1416" spans="1:4" x14ac:dyDescent="0.3">
      <c r="A1416">
        <v>1415</v>
      </c>
      <c r="B1416">
        <v>1923</v>
      </c>
      <c r="C1416" t="s">
        <v>264</v>
      </c>
      <c r="D1416">
        <v>207000</v>
      </c>
    </row>
    <row r="1417" spans="1:4" x14ac:dyDescent="0.3">
      <c r="A1417">
        <v>1416</v>
      </c>
      <c r="B1417">
        <v>2007</v>
      </c>
      <c r="C1417" t="s">
        <v>265</v>
      </c>
      <c r="D1417">
        <v>175900</v>
      </c>
    </row>
    <row r="1418" spans="1:4" x14ac:dyDescent="0.3">
      <c r="A1418">
        <v>1417</v>
      </c>
      <c r="B1418">
        <v>1885</v>
      </c>
      <c r="C1418" t="s">
        <v>264</v>
      </c>
      <c r="D1418">
        <v>122500</v>
      </c>
    </row>
    <row r="1419" spans="1:4" x14ac:dyDescent="0.3">
      <c r="A1419">
        <v>1418</v>
      </c>
      <c r="B1419">
        <v>1998</v>
      </c>
      <c r="C1419" t="s">
        <v>265</v>
      </c>
      <c r="D1419">
        <v>340000</v>
      </c>
    </row>
    <row r="1420" spans="1:4" x14ac:dyDescent="0.3">
      <c r="A1420">
        <v>1419</v>
      </c>
      <c r="B1420">
        <v>1963</v>
      </c>
      <c r="C1420" t="s">
        <v>264</v>
      </c>
      <c r="D1420">
        <v>124000</v>
      </c>
    </row>
    <row r="1421" spans="1:4" x14ac:dyDescent="0.3">
      <c r="A1421">
        <v>1420</v>
      </c>
      <c r="B1421">
        <v>1969</v>
      </c>
      <c r="C1421" t="s">
        <v>264</v>
      </c>
      <c r="D1421">
        <v>223000</v>
      </c>
    </row>
    <row r="1422" spans="1:4" x14ac:dyDescent="0.3">
      <c r="A1422">
        <v>1421</v>
      </c>
      <c r="B1422">
        <v>1968</v>
      </c>
      <c r="C1422" t="s">
        <v>264</v>
      </c>
      <c r="D1422">
        <v>179900</v>
      </c>
    </row>
    <row r="1423" spans="1:4" x14ac:dyDescent="0.3">
      <c r="A1423">
        <v>1422</v>
      </c>
      <c r="B1423">
        <v>1977</v>
      </c>
      <c r="C1423" t="s">
        <v>265</v>
      </c>
      <c r="D1423">
        <v>127500</v>
      </c>
    </row>
    <row r="1424" spans="1:4" x14ac:dyDescent="0.3">
      <c r="A1424">
        <v>1423</v>
      </c>
      <c r="B1424">
        <v>2003</v>
      </c>
      <c r="C1424" t="s">
        <v>265</v>
      </c>
      <c r="D1424">
        <v>136500</v>
      </c>
    </row>
    <row r="1425" spans="1:4" x14ac:dyDescent="0.3">
      <c r="A1425">
        <v>1424</v>
      </c>
      <c r="B1425">
        <v>1966</v>
      </c>
      <c r="C1425" t="s">
        <v>264</v>
      </c>
      <c r="D1425">
        <v>274970</v>
      </c>
    </row>
    <row r="1426" spans="1:4" x14ac:dyDescent="0.3">
      <c r="A1426">
        <v>1425</v>
      </c>
      <c r="B1426">
        <v>1958</v>
      </c>
      <c r="C1426" t="s">
        <v>264</v>
      </c>
      <c r="D1426">
        <v>144000</v>
      </c>
    </row>
    <row r="1427" spans="1:4" x14ac:dyDescent="0.3">
      <c r="A1427">
        <v>1426</v>
      </c>
      <c r="B1427">
        <v>1959</v>
      </c>
      <c r="C1427" t="s">
        <v>264</v>
      </c>
      <c r="D1427">
        <v>142000</v>
      </c>
    </row>
    <row r="1428" spans="1:4" x14ac:dyDescent="0.3">
      <c r="A1428">
        <v>1427</v>
      </c>
      <c r="B1428">
        <v>1994</v>
      </c>
      <c r="C1428" t="s">
        <v>265</v>
      </c>
      <c r="D1428">
        <v>271000</v>
      </c>
    </row>
    <row r="1429" spans="1:4" x14ac:dyDescent="0.3">
      <c r="A1429">
        <v>1428</v>
      </c>
      <c r="B1429">
        <v>1945</v>
      </c>
      <c r="C1429" t="s">
        <v>264</v>
      </c>
      <c r="D1429">
        <v>140000</v>
      </c>
    </row>
    <row r="1430" spans="1:4" x14ac:dyDescent="0.3">
      <c r="A1430">
        <v>1429</v>
      </c>
      <c r="B1430">
        <v>1940</v>
      </c>
      <c r="C1430" t="s">
        <v>264</v>
      </c>
      <c r="D1430">
        <v>119000</v>
      </c>
    </row>
    <row r="1431" spans="1:4" x14ac:dyDescent="0.3">
      <c r="A1431">
        <v>1430</v>
      </c>
      <c r="B1431">
        <v>1981</v>
      </c>
      <c r="C1431" t="s">
        <v>265</v>
      </c>
      <c r="D1431">
        <v>182900</v>
      </c>
    </row>
    <row r="1432" spans="1:4" x14ac:dyDescent="0.3">
      <c r="A1432">
        <v>1431</v>
      </c>
      <c r="B1432">
        <v>2005</v>
      </c>
      <c r="C1432" t="s">
        <v>265</v>
      </c>
      <c r="D1432">
        <v>192140</v>
      </c>
    </row>
    <row r="1433" spans="1:4" x14ac:dyDescent="0.3">
      <c r="A1433">
        <v>1432</v>
      </c>
      <c r="B1433">
        <v>1976</v>
      </c>
      <c r="C1433" t="s">
        <v>265</v>
      </c>
      <c r="D1433">
        <v>143750</v>
      </c>
    </row>
    <row r="1434" spans="1:4" x14ac:dyDescent="0.3">
      <c r="A1434">
        <v>1433</v>
      </c>
      <c r="B1434">
        <v>1927</v>
      </c>
      <c r="C1434" t="s">
        <v>264</v>
      </c>
      <c r="D1434">
        <v>64500</v>
      </c>
    </row>
    <row r="1435" spans="1:4" x14ac:dyDescent="0.3">
      <c r="A1435">
        <v>1434</v>
      </c>
      <c r="B1435">
        <v>2000</v>
      </c>
      <c r="C1435" t="s">
        <v>265</v>
      </c>
      <c r="D1435">
        <v>186500</v>
      </c>
    </row>
    <row r="1436" spans="1:4" x14ac:dyDescent="0.3">
      <c r="A1436">
        <v>1435</v>
      </c>
      <c r="B1436">
        <v>1977</v>
      </c>
      <c r="C1436" t="s">
        <v>265</v>
      </c>
      <c r="D1436">
        <v>160000</v>
      </c>
    </row>
    <row r="1437" spans="1:4" x14ac:dyDescent="0.3">
      <c r="A1437">
        <v>1436</v>
      </c>
      <c r="B1437">
        <v>1962</v>
      </c>
      <c r="C1437" t="s">
        <v>264</v>
      </c>
      <c r="D1437">
        <v>174000</v>
      </c>
    </row>
    <row r="1438" spans="1:4" x14ac:dyDescent="0.3">
      <c r="A1438">
        <v>1437</v>
      </c>
      <c r="B1438">
        <v>1971</v>
      </c>
      <c r="C1438" t="s">
        <v>264</v>
      </c>
      <c r="D1438">
        <v>120500</v>
      </c>
    </row>
    <row r="1439" spans="1:4" x14ac:dyDescent="0.3">
      <c r="A1439">
        <v>1438</v>
      </c>
      <c r="B1439">
        <v>2008</v>
      </c>
      <c r="C1439" t="s">
        <v>265</v>
      </c>
      <c r="D1439">
        <v>394617</v>
      </c>
    </row>
    <row r="1440" spans="1:4" x14ac:dyDescent="0.3">
      <c r="A1440">
        <v>1439</v>
      </c>
      <c r="B1440">
        <v>1957</v>
      </c>
      <c r="C1440" t="s">
        <v>264</v>
      </c>
      <c r="D1440">
        <v>149700</v>
      </c>
    </row>
    <row r="1441" spans="1:4" x14ac:dyDescent="0.3">
      <c r="A1441">
        <v>1440</v>
      </c>
      <c r="B1441">
        <v>1979</v>
      </c>
      <c r="C1441" t="s">
        <v>265</v>
      </c>
      <c r="D1441">
        <v>197000</v>
      </c>
    </row>
    <row r="1442" spans="1:4" x14ac:dyDescent="0.3">
      <c r="A1442">
        <v>1441</v>
      </c>
      <c r="B1442">
        <v>1922</v>
      </c>
      <c r="C1442" t="s">
        <v>264</v>
      </c>
      <c r="D1442">
        <v>191000</v>
      </c>
    </row>
    <row r="1443" spans="1:4" x14ac:dyDescent="0.3">
      <c r="A1443">
        <v>1442</v>
      </c>
      <c r="B1443">
        <v>2004</v>
      </c>
      <c r="C1443" t="s">
        <v>265</v>
      </c>
      <c r="D1443">
        <v>149300</v>
      </c>
    </row>
    <row r="1444" spans="1:4" x14ac:dyDescent="0.3">
      <c r="A1444">
        <v>1443</v>
      </c>
      <c r="B1444">
        <v>2008</v>
      </c>
      <c r="C1444" t="s">
        <v>265</v>
      </c>
      <c r="D1444">
        <v>310000</v>
      </c>
    </row>
    <row r="1445" spans="1:4" x14ac:dyDescent="0.3">
      <c r="A1445">
        <v>1444</v>
      </c>
      <c r="B1445">
        <v>1916</v>
      </c>
      <c r="C1445" t="s">
        <v>264</v>
      </c>
      <c r="D1445">
        <v>121000</v>
      </c>
    </row>
    <row r="1446" spans="1:4" x14ac:dyDescent="0.3">
      <c r="A1446">
        <v>1445</v>
      </c>
      <c r="B1446">
        <v>2004</v>
      </c>
      <c r="C1446" t="s">
        <v>265</v>
      </c>
      <c r="D1446">
        <v>179600</v>
      </c>
    </row>
    <row r="1447" spans="1:4" x14ac:dyDescent="0.3">
      <c r="A1447">
        <v>1446</v>
      </c>
      <c r="B1447">
        <v>1966</v>
      </c>
      <c r="C1447" t="s">
        <v>264</v>
      </c>
      <c r="D1447">
        <v>129000</v>
      </c>
    </row>
    <row r="1448" spans="1:4" x14ac:dyDescent="0.3">
      <c r="A1448">
        <v>1447</v>
      </c>
      <c r="B1448">
        <v>1962</v>
      </c>
      <c r="C1448" t="s">
        <v>264</v>
      </c>
      <c r="D1448">
        <v>157900</v>
      </c>
    </row>
    <row r="1449" spans="1:4" x14ac:dyDescent="0.3">
      <c r="A1449">
        <v>1448</v>
      </c>
      <c r="B1449">
        <v>1995</v>
      </c>
      <c r="C1449" t="s">
        <v>265</v>
      </c>
      <c r="D1449">
        <v>240000</v>
      </c>
    </row>
    <row r="1450" spans="1:4" x14ac:dyDescent="0.3">
      <c r="A1450">
        <v>1449</v>
      </c>
      <c r="B1450">
        <v>1910</v>
      </c>
      <c r="C1450" t="s">
        <v>264</v>
      </c>
      <c r="D1450">
        <v>112000</v>
      </c>
    </row>
    <row r="1451" spans="1:4" x14ac:dyDescent="0.3">
      <c r="A1451">
        <v>1450</v>
      </c>
      <c r="B1451">
        <v>1970</v>
      </c>
      <c r="C1451" t="s">
        <v>264</v>
      </c>
      <c r="D1451">
        <v>92000</v>
      </c>
    </row>
    <row r="1452" spans="1:4" x14ac:dyDescent="0.3">
      <c r="A1452">
        <v>1451</v>
      </c>
      <c r="B1452">
        <v>1974</v>
      </c>
      <c r="C1452" t="s">
        <v>265</v>
      </c>
      <c r="D1452">
        <v>136000</v>
      </c>
    </row>
    <row r="1453" spans="1:4" x14ac:dyDescent="0.3">
      <c r="A1453">
        <v>1452</v>
      </c>
      <c r="B1453">
        <v>2008</v>
      </c>
      <c r="C1453" t="s">
        <v>265</v>
      </c>
      <c r="D1453">
        <v>287090</v>
      </c>
    </row>
    <row r="1454" spans="1:4" x14ac:dyDescent="0.3">
      <c r="A1454">
        <v>1453</v>
      </c>
      <c r="B1454">
        <v>2005</v>
      </c>
      <c r="C1454" t="s">
        <v>265</v>
      </c>
      <c r="D1454">
        <v>145000</v>
      </c>
    </row>
    <row r="1455" spans="1:4" x14ac:dyDescent="0.3">
      <c r="A1455">
        <v>1454</v>
      </c>
      <c r="B1455">
        <v>2006</v>
      </c>
      <c r="C1455" t="s">
        <v>265</v>
      </c>
      <c r="D1455">
        <v>84500</v>
      </c>
    </row>
    <row r="1456" spans="1:4" x14ac:dyDescent="0.3">
      <c r="A1456">
        <v>1455</v>
      </c>
      <c r="B1456">
        <v>2004</v>
      </c>
      <c r="C1456" t="s">
        <v>265</v>
      </c>
      <c r="D1456">
        <v>185000</v>
      </c>
    </row>
    <row r="1457" spans="1:4" x14ac:dyDescent="0.3">
      <c r="A1457">
        <v>1456</v>
      </c>
      <c r="B1457">
        <v>1999</v>
      </c>
      <c r="C1457" t="s">
        <v>265</v>
      </c>
      <c r="D1457">
        <v>175000</v>
      </c>
    </row>
    <row r="1458" spans="1:4" x14ac:dyDescent="0.3">
      <c r="A1458">
        <v>1457</v>
      </c>
      <c r="B1458">
        <v>1978</v>
      </c>
      <c r="C1458" t="s">
        <v>265</v>
      </c>
      <c r="D1458">
        <v>210000</v>
      </c>
    </row>
    <row r="1459" spans="1:4" x14ac:dyDescent="0.3">
      <c r="A1459">
        <v>1458</v>
      </c>
      <c r="B1459">
        <v>1941</v>
      </c>
      <c r="C1459" t="s">
        <v>264</v>
      </c>
      <c r="D1459">
        <v>266500</v>
      </c>
    </row>
    <row r="1460" spans="1:4" x14ac:dyDescent="0.3">
      <c r="A1460">
        <v>1459</v>
      </c>
      <c r="B1460">
        <v>1950</v>
      </c>
      <c r="C1460" t="s">
        <v>264</v>
      </c>
      <c r="D1460">
        <v>142125</v>
      </c>
    </row>
    <row r="1461" spans="1:4" x14ac:dyDescent="0.3">
      <c r="A1461">
        <v>1460</v>
      </c>
      <c r="B1461">
        <v>1965</v>
      </c>
      <c r="C1461" t="s">
        <v>264</v>
      </c>
      <c r="D1461">
        <v>147500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667F6-7EF9-4395-BBF0-41C6CAD6467B}">
  <sheetPr>
    <tabColor theme="7" tint="0.79998168889431442"/>
  </sheetPr>
  <dimension ref="A1:E63"/>
  <sheetViews>
    <sheetView workbookViewId="0">
      <selection activeCell="F16" sqref="F16"/>
    </sheetView>
  </sheetViews>
  <sheetFormatPr defaultRowHeight="14.4" x14ac:dyDescent="0.3"/>
  <cols>
    <col min="1" max="1" width="12.5546875" bestFit="1" customWidth="1"/>
    <col min="2" max="2" width="22.21875" bestFit="1" customWidth="1"/>
    <col min="4" max="4" width="25.5546875" bestFit="1" customWidth="1"/>
    <col min="5" max="5" width="15.88671875" bestFit="1" customWidth="1"/>
  </cols>
  <sheetData>
    <row r="1" spans="1:5" x14ac:dyDescent="0.3">
      <c r="A1" s="5" t="s">
        <v>257</v>
      </c>
      <c r="B1" t="s">
        <v>321</v>
      </c>
      <c r="D1" s="11" t="s">
        <v>323</v>
      </c>
      <c r="E1" s="11" t="s">
        <v>320</v>
      </c>
    </row>
    <row r="2" spans="1:5" x14ac:dyDescent="0.3">
      <c r="A2" s="6">
        <v>1950</v>
      </c>
      <c r="B2" s="10">
        <v>178</v>
      </c>
      <c r="D2">
        <v>728</v>
      </c>
      <c r="E2">
        <v>732</v>
      </c>
    </row>
    <row r="3" spans="1:5" x14ac:dyDescent="0.3">
      <c r="A3" s="6">
        <v>1951</v>
      </c>
      <c r="B3" s="10">
        <v>4</v>
      </c>
    </row>
    <row r="4" spans="1:5" x14ac:dyDescent="0.3">
      <c r="A4" s="6">
        <v>1952</v>
      </c>
      <c r="B4" s="10">
        <v>5</v>
      </c>
    </row>
    <row r="5" spans="1:5" x14ac:dyDescent="0.3">
      <c r="A5" s="6">
        <v>1953</v>
      </c>
      <c r="B5" s="10">
        <v>10</v>
      </c>
    </row>
    <row r="6" spans="1:5" x14ac:dyDescent="0.3">
      <c r="A6" s="6">
        <v>1954</v>
      </c>
      <c r="B6" s="10">
        <v>14</v>
      </c>
    </row>
    <row r="7" spans="1:5" x14ac:dyDescent="0.3">
      <c r="A7" s="6">
        <v>1955</v>
      </c>
      <c r="B7" s="10">
        <v>9</v>
      </c>
    </row>
    <row r="8" spans="1:5" x14ac:dyDescent="0.3">
      <c r="A8" s="6">
        <v>1956</v>
      </c>
      <c r="B8" s="10">
        <v>10</v>
      </c>
    </row>
    <row r="9" spans="1:5" x14ac:dyDescent="0.3">
      <c r="A9" s="6">
        <v>1957</v>
      </c>
      <c r="B9" s="10">
        <v>9</v>
      </c>
    </row>
    <row r="10" spans="1:5" x14ac:dyDescent="0.3">
      <c r="A10" s="6">
        <v>1958</v>
      </c>
      <c r="B10" s="10">
        <v>15</v>
      </c>
    </row>
    <row r="11" spans="1:5" x14ac:dyDescent="0.3">
      <c r="A11" s="6">
        <v>1959</v>
      </c>
      <c r="B11" s="10">
        <v>18</v>
      </c>
    </row>
    <row r="12" spans="1:5" x14ac:dyDescent="0.3">
      <c r="A12" s="6">
        <v>1960</v>
      </c>
      <c r="B12" s="10">
        <v>12</v>
      </c>
    </row>
    <row r="13" spans="1:5" x14ac:dyDescent="0.3">
      <c r="A13" s="6">
        <v>1961</v>
      </c>
      <c r="B13" s="10">
        <v>8</v>
      </c>
    </row>
    <row r="14" spans="1:5" x14ac:dyDescent="0.3">
      <c r="A14" s="6">
        <v>1962</v>
      </c>
      <c r="B14" s="10">
        <v>14</v>
      </c>
    </row>
    <row r="15" spans="1:5" x14ac:dyDescent="0.3">
      <c r="A15" s="6">
        <v>1963</v>
      </c>
      <c r="B15" s="10">
        <v>13</v>
      </c>
    </row>
    <row r="16" spans="1:5" x14ac:dyDescent="0.3">
      <c r="A16" s="6">
        <v>1964</v>
      </c>
      <c r="B16" s="10">
        <v>11</v>
      </c>
    </row>
    <row r="17" spans="1:2" x14ac:dyDescent="0.3">
      <c r="A17" s="6">
        <v>1965</v>
      </c>
      <c r="B17" s="10">
        <v>19</v>
      </c>
    </row>
    <row r="18" spans="1:2" x14ac:dyDescent="0.3">
      <c r="A18" s="6">
        <v>1966</v>
      </c>
      <c r="B18" s="10">
        <v>15</v>
      </c>
    </row>
    <row r="19" spans="1:2" x14ac:dyDescent="0.3">
      <c r="A19" s="6">
        <v>1967</v>
      </c>
      <c r="B19" s="10">
        <v>12</v>
      </c>
    </row>
    <row r="20" spans="1:2" x14ac:dyDescent="0.3">
      <c r="A20" s="6">
        <v>1968</v>
      </c>
      <c r="B20" s="10">
        <v>17</v>
      </c>
    </row>
    <row r="21" spans="1:2" x14ac:dyDescent="0.3">
      <c r="A21" s="6">
        <v>1969</v>
      </c>
      <c r="B21" s="10">
        <v>14</v>
      </c>
    </row>
    <row r="22" spans="1:2" x14ac:dyDescent="0.3">
      <c r="A22" s="6">
        <v>1970</v>
      </c>
      <c r="B22" s="10">
        <v>26</v>
      </c>
    </row>
    <row r="23" spans="1:2" x14ac:dyDescent="0.3">
      <c r="A23" s="6">
        <v>1971</v>
      </c>
      <c r="B23" s="10">
        <v>18</v>
      </c>
    </row>
    <row r="24" spans="1:2" x14ac:dyDescent="0.3">
      <c r="A24" s="6">
        <v>1972</v>
      </c>
      <c r="B24" s="10">
        <v>20</v>
      </c>
    </row>
    <row r="25" spans="1:2" x14ac:dyDescent="0.3">
      <c r="A25" s="6">
        <v>1973</v>
      </c>
      <c r="B25" s="10">
        <v>11</v>
      </c>
    </row>
    <row r="26" spans="1:2" x14ac:dyDescent="0.3">
      <c r="A26" s="6">
        <v>1974</v>
      </c>
      <c r="B26" s="10">
        <v>7</v>
      </c>
    </row>
    <row r="27" spans="1:2" x14ac:dyDescent="0.3">
      <c r="A27" s="6">
        <v>1975</v>
      </c>
      <c r="B27" s="10">
        <v>10</v>
      </c>
    </row>
    <row r="28" spans="1:2" x14ac:dyDescent="0.3">
      <c r="A28" s="6">
        <v>1976</v>
      </c>
      <c r="B28" s="10">
        <v>30</v>
      </c>
    </row>
    <row r="29" spans="1:2" x14ac:dyDescent="0.3">
      <c r="A29" s="6">
        <v>1977</v>
      </c>
      <c r="B29" s="10">
        <v>25</v>
      </c>
    </row>
    <row r="30" spans="1:2" x14ac:dyDescent="0.3">
      <c r="A30" s="6">
        <v>1978</v>
      </c>
      <c r="B30" s="10">
        <v>16</v>
      </c>
    </row>
    <row r="31" spans="1:2" x14ac:dyDescent="0.3">
      <c r="A31" s="6">
        <v>1979</v>
      </c>
      <c r="B31" s="10">
        <v>10</v>
      </c>
    </row>
    <row r="32" spans="1:2" x14ac:dyDescent="0.3">
      <c r="A32" s="6">
        <v>1980</v>
      </c>
      <c r="B32" s="10">
        <v>12</v>
      </c>
    </row>
    <row r="33" spans="1:2" x14ac:dyDescent="0.3">
      <c r="A33" s="6">
        <v>1981</v>
      </c>
      <c r="B33" s="10">
        <v>8</v>
      </c>
    </row>
    <row r="34" spans="1:2" x14ac:dyDescent="0.3">
      <c r="A34" s="6">
        <v>1982</v>
      </c>
      <c r="B34" s="10">
        <v>7</v>
      </c>
    </row>
    <row r="35" spans="1:2" x14ac:dyDescent="0.3">
      <c r="A35" s="6">
        <v>1983</v>
      </c>
      <c r="B35" s="10">
        <v>5</v>
      </c>
    </row>
    <row r="36" spans="1:2" x14ac:dyDescent="0.3">
      <c r="A36" s="6">
        <v>1984</v>
      </c>
      <c r="B36" s="10">
        <v>7</v>
      </c>
    </row>
    <row r="37" spans="1:2" x14ac:dyDescent="0.3">
      <c r="A37" s="6">
        <v>1985</v>
      </c>
      <c r="B37" s="10">
        <v>9</v>
      </c>
    </row>
    <row r="38" spans="1:2" x14ac:dyDescent="0.3">
      <c r="A38" s="6">
        <v>1986</v>
      </c>
      <c r="B38" s="10">
        <v>5</v>
      </c>
    </row>
    <row r="39" spans="1:2" x14ac:dyDescent="0.3">
      <c r="A39" s="6">
        <v>1987</v>
      </c>
      <c r="B39" s="10">
        <v>10</v>
      </c>
    </row>
    <row r="40" spans="1:2" x14ac:dyDescent="0.3">
      <c r="A40" s="6">
        <v>1988</v>
      </c>
      <c r="B40" s="10">
        <v>9</v>
      </c>
    </row>
    <row r="41" spans="1:2" x14ac:dyDescent="0.3">
      <c r="A41" s="6">
        <v>1989</v>
      </c>
      <c r="B41" s="10">
        <v>11</v>
      </c>
    </row>
    <row r="42" spans="1:2" x14ac:dyDescent="0.3">
      <c r="A42" s="6">
        <v>1990</v>
      </c>
      <c r="B42" s="10">
        <v>15</v>
      </c>
    </row>
    <row r="43" spans="1:2" x14ac:dyDescent="0.3">
      <c r="A43" s="6">
        <v>1991</v>
      </c>
      <c r="B43" s="10">
        <v>14</v>
      </c>
    </row>
    <row r="44" spans="1:2" x14ac:dyDescent="0.3">
      <c r="A44" s="6">
        <v>1992</v>
      </c>
      <c r="B44" s="10">
        <v>17</v>
      </c>
    </row>
    <row r="45" spans="1:2" x14ac:dyDescent="0.3">
      <c r="A45" s="6">
        <v>1993</v>
      </c>
      <c r="B45" s="10">
        <v>19</v>
      </c>
    </row>
    <row r="46" spans="1:2" x14ac:dyDescent="0.3">
      <c r="A46" s="6">
        <v>1994</v>
      </c>
      <c r="B46" s="4">
        <v>22</v>
      </c>
    </row>
    <row r="47" spans="1:2" x14ac:dyDescent="0.3">
      <c r="A47" s="6">
        <v>1995</v>
      </c>
      <c r="B47" s="4">
        <v>31</v>
      </c>
    </row>
    <row r="48" spans="1:2" x14ac:dyDescent="0.3">
      <c r="A48" s="6">
        <v>1996</v>
      </c>
      <c r="B48" s="4">
        <v>36</v>
      </c>
    </row>
    <row r="49" spans="1:2" x14ac:dyDescent="0.3">
      <c r="A49" s="6">
        <v>1997</v>
      </c>
      <c r="B49" s="4">
        <v>25</v>
      </c>
    </row>
    <row r="50" spans="1:2" x14ac:dyDescent="0.3">
      <c r="A50" s="6">
        <v>1998</v>
      </c>
      <c r="B50" s="4">
        <v>36</v>
      </c>
    </row>
    <row r="51" spans="1:2" x14ac:dyDescent="0.3">
      <c r="A51" s="6">
        <v>1999</v>
      </c>
      <c r="B51" s="4">
        <v>30</v>
      </c>
    </row>
    <row r="52" spans="1:2" x14ac:dyDescent="0.3">
      <c r="A52" s="6">
        <v>2000</v>
      </c>
      <c r="B52" s="4">
        <v>55</v>
      </c>
    </row>
    <row r="53" spans="1:2" x14ac:dyDescent="0.3">
      <c r="A53" s="6">
        <v>2001</v>
      </c>
      <c r="B53" s="4">
        <v>21</v>
      </c>
    </row>
    <row r="54" spans="1:2" x14ac:dyDescent="0.3">
      <c r="A54" s="6">
        <v>2002</v>
      </c>
      <c r="B54" s="4">
        <v>48</v>
      </c>
    </row>
    <row r="55" spans="1:2" x14ac:dyDescent="0.3">
      <c r="A55" s="6">
        <v>2003</v>
      </c>
      <c r="B55" s="4">
        <v>51</v>
      </c>
    </row>
    <row r="56" spans="1:2" x14ac:dyDescent="0.3">
      <c r="A56" s="6">
        <v>2004</v>
      </c>
      <c r="B56" s="4">
        <v>62</v>
      </c>
    </row>
    <row r="57" spans="1:2" x14ac:dyDescent="0.3">
      <c r="A57" s="6">
        <v>2005</v>
      </c>
      <c r="B57" s="4">
        <v>73</v>
      </c>
    </row>
    <row r="58" spans="1:2" x14ac:dyDescent="0.3">
      <c r="A58" s="6">
        <v>2006</v>
      </c>
      <c r="B58" s="4">
        <v>97</v>
      </c>
    </row>
    <row r="59" spans="1:2" x14ac:dyDescent="0.3">
      <c r="A59" s="6">
        <v>2007</v>
      </c>
      <c r="B59" s="4">
        <v>76</v>
      </c>
    </row>
    <row r="60" spans="1:2" x14ac:dyDescent="0.3">
      <c r="A60" s="6">
        <v>2008</v>
      </c>
      <c r="B60" s="4">
        <v>40</v>
      </c>
    </row>
    <row r="61" spans="1:2" x14ac:dyDescent="0.3">
      <c r="A61" s="6">
        <v>2009</v>
      </c>
      <c r="B61" s="4">
        <v>23</v>
      </c>
    </row>
    <row r="62" spans="1:2" x14ac:dyDescent="0.3">
      <c r="A62" s="6">
        <v>2010</v>
      </c>
      <c r="B62" s="4">
        <v>6</v>
      </c>
    </row>
    <row r="63" spans="1:2" x14ac:dyDescent="0.3">
      <c r="A63" s="6" t="s">
        <v>258</v>
      </c>
      <c r="B63" s="4">
        <v>1460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F1567-201B-412C-8ACB-F4D32EF1CB2A}">
  <sheetPr>
    <tabColor theme="7" tint="0.79998168889431442"/>
  </sheetPr>
  <dimension ref="A1:P1461"/>
  <sheetViews>
    <sheetView workbookViewId="0">
      <selection activeCell="F16" sqref="F16"/>
    </sheetView>
  </sheetViews>
  <sheetFormatPr defaultRowHeight="14.4" x14ac:dyDescent="0.3"/>
  <cols>
    <col min="1" max="1" width="5" bestFit="1" customWidth="1"/>
    <col min="2" max="2" width="13.6640625" bestFit="1" customWidth="1"/>
    <col min="3" max="3" width="13.6640625" customWidth="1"/>
    <col min="6" max="6" width="11.6640625" bestFit="1" customWidth="1"/>
    <col min="8" max="8" width="12.5546875" bestFit="1" customWidth="1"/>
    <col min="9" max="10" width="15.109375" bestFit="1" customWidth="1"/>
    <col min="11" max="11" width="12.5546875" bestFit="1" customWidth="1"/>
    <col min="12" max="12" width="15.109375" bestFit="1" customWidth="1"/>
    <col min="14" max="14" width="41.21875" bestFit="1" customWidth="1"/>
    <col min="15" max="15" width="12.6640625" bestFit="1" customWidth="1"/>
  </cols>
  <sheetData>
    <row r="1" spans="1:16" x14ac:dyDescent="0.3">
      <c r="A1" s="11" t="s">
        <v>0</v>
      </c>
      <c r="B1" s="11" t="s">
        <v>20</v>
      </c>
      <c r="C1" s="11" t="s">
        <v>263</v>
      </c>
      <c r="D1" s="11" t="s">
        <v>80</v>
      </c>
      <c r="E1" s="11" t="s">
        <v>262</v>
      </c>
      <c r="F1" s="11" t="s">
        <v>266</v>
      </c>
      <c r="H1" s="5" t="s">
        <v>266</v>
      </c>
      <c r="I1" t="s">
        <v>267</v>
      </c>
      <c r="K1" s="5" t="s">
        <v>266</v>
      </c>
      <c r="L1" t="s">
        <v>268</v>
      </c>
      <c r="N1" t="s">
        <v>269</v>
      </c>
    </row>
    <row r="2" spans="1:16" x14ac:dyDescent="0.3">
      <c r="A2">
        <v>1</v>
      </c>
      <c r="B2">
        <v>2003</v>
      </c>
      <c r="C2" t="str">
        <f>IF($B2 &lt;= 1993,"treatment","control")</f>
        <v>control</v>
      </c>
      <c r="D2">
        <v>208500</v>
      </c>
      <c r="E2">
        <v>0.80966032717717784</v>
      </c>
      <c r="F2" t="str">
        <f>IF(AND(E2&lt;0.5,C2="control"),"A1",
    IF(AND(E2&gt;0.5,C2="control"),"A2",
    "treatment"))</f>
        <v>A2</v>
      </c>
      <c r="N2" t="s">
        <v>270</v>
      </c>
    </row>
    <row r="3" spans="1:16" x14ac:dyDescent="0.3">
      <c r="A3">
        <v>2</v>
      </c>
      <c r="B3">
        <v>1976</v>
      </c>
      <c r="C3" t="s">
        <v>264</v>
      </c>
      <c r="D3">
        <v>181500</v>
      </c>
      <c r="E3">
        <v>0.16466044665281609</v>
      </c>
      <c r="F3" t="s">
        <v>264</v>
      </c>
      <c r="H3" s="5" t="s">
        <v>257</v>
      </c>
      <c r="I3" t="s">
        <v>260</v>
      </c>
      <c r="K3" s="5" t="s">
        <v>257</v>
      </c>
      <c r="L3" t="s">
        <v>260</v>
      </c>
    </row>
    <row r="4" spans="1:16" x14ac:dyDescent="0.3">
      <c r="A4">
        <v>3</v>
      </c>
      <c r="B4">
        <v>2002</v>
      </c>
      <c r="C4" t="s">
        <v>265</v>
      </c>
      <c r="D4">
        <v>223500</v>
      </c>
      <c r="E4">
        <v>0.38357843585129348</v>
      </c>
      <c r="F4" t="s">
        <v>267</v>
      </c>
      <c r="H4" s="6">
        <v>3</v>
      </c>
      <c r="I4" s="4">
        <v>223500</v>
      </c>
      <c r="K4" s="6">
        <v>1</v>
      </c>
      <c r="L4" s="4">
        <v>208500</v>
      </c>
      <c r="N4" t="s">
        <v>271</v>
      </c>
    </row>
    <row r="5" spans="1:16" ht="15" thickBot="1" x14ac:dyDescent="0.35">
      <c r="A5">
        <v>4</v>
      </c>
      <c r="B5">
        <v>1970</v>
      </c>
      <c r="C5" t="s">
        <v>264</v>
      </c>
      <c r="D5">
        <v>140000</v>
      </c>
      <c r="E5">
        <v>0.68849460877538593</v>
      </c>
      <c r="F5" t="s">
        <v>264</v>
      </c>
      <c r="H5" s="6">
        <v>5</v>
      </c>
      <c r="I5" s="4">
        <v>250000</v>
      </c>
      <c r="K5" s="6">
        <v>7</v>
      </c>
      <c r="L5" s="4">
        <v>307000</v>
      </c>
    </row>
    <row r="6" spans="1:16" x14ac:dyDescent="0.3">
      <c r="A6">
        <v>5</v>
      </c>
      <c r="B6">
        <v>2000</v>
      </c>
      <c r="C6" t="s">
        <v>265</v>
      </c>
      <c r="D6">
        <v>250000</v>
      </c>
      <c r="E6">
        <v>0.20575926219049245</v>
      </c>
      <c r="F6" t="s">
        <v>267</v>
      </c>
      <c r="H6" s="6">
        <v>6</v>
      </c>
      <c r="I6" s="4">
        <v>143000</v>
      </c>
      <c r="K6" s="6">
        <v>12</v>
      </c>
      <c r="L6" s="4">
        <v>345000</v>
      </c>
      <c r="N6" s="3"/>
      <c r="O6" s="3" t="s">
        <v>267</v>
      </c>
      <c r="P6" s="3" t="s">
        <v>268</v>
      </c>
    </row>
    <row r="7" spans="1:16" x14ac:dyDescent="0.3">
      <c r="A7">
        <v>6</v>
      </c>
      <c r="B7">
        <v>1995</v>
      </c>
      <c r="C7" t="s">
        <v>265</v>
      </c>
      <c r="D7">
        <v>143000</v>
      </c>
      <c r="E7">
        <v>0.18492781326034291</v>
      </c>
      <c r="F7" t="s">
        <v>267</v>
      </c>
      <c r="H7" s="6">
        <v>14</v>
      </c>
      <c r="I7" s="4">
        <v>279500</v>
      </c>
      <c r="K7" s="6">
        <v>21</v>
      </c>
      <c r="L7" s="4">
        <v>325300</v>
      </c>
      <c r="N7" s="1" t="s">
        <v>256</v>
      </c>
      <c r="O7" s="1">
        <v>214368.12605042016</v>
      </c>
      <c r="P7" s="1">
        <v>218407.30933333334</v>
      </c>
    </row>
    <row r="8" spans="1:16" x14ac:dyDescent="0.3">
      <c r="A8">
        <v>7</v>
      </c>
      <c r="B8">
        <v>2005</v>
      </c>
      <c r="C8" t="s">
        <v>265</v>
      </c>
      <c r="D8">
        <v>307000</v>
      </c>
      <c r="E8">
        <v>0.58047592542679449</v>
      </c>
      <c r="F8" t="s">
        <v>268</v>
      </c>
      <c r="H8" s="6">
        <v>16</v>
      </c>
      <c r="I8" s="4">
        <v>132000</v>
      </c>
      <c r="K8" s="6">
        <v>23</v>
      </c>
      <c r="L8" s="4">
        <v>230000</v>
      </c>
      <c r="N8" s="1" t="s">
        <v>272</v>
      </c>
      <c r="O8" s="1">
        <v>7106754060.2958651</v>
      </c>
      <c r="P8" s="1">
        <v>8106503665.2837362</v>
      </c>
    </row>
    <row r="9" spans="1:16" x14ac:dyDescent="0.3">
      <c r="A9">
        <v>8</v>
      </c>
      <c r="B9">
        <v>1973</v>
      </c>
      <c r="C9" t="s">
        <v>264</v>
      </c>
      <c r="D9">
        <v>200000</v>
      </c>
      <c r="E9">
        <v>7.382256036679502E-2</v>
      </c>
      <c r="F9" t="s">
        <v>264</v>
      </c>
      <c r="H9" s="6">
        <v>19</v>
      </c>
      <c r="I9" s="4">
        <v>159000</v>
      </c>
      <c r="K9" s="6">
        <v>29</v>
      </c>
      <c r="L9" s="4">
        <v>207500</v>
      </c>
      <c r="N9" s="1" t="s">
        <v>273</v>
      </c>
      <c r="O9" s="1">
        <v>357</v>
      </c>
      <c r="P9" s="1">
        <v>375</v>
      </c>
    </row>
    <row r="10" spans="1:16" x14ac:dyDescent="0.3">
      <c r="A10">
        <v>9</v>
      </c>
      <c r="B10">
        <v>1950</v>
      </c>
      <c r="C10" t="s">
        <v>264</v>
      </c>
      <c r="D10">
        <v>129900</v>
      </c>
      <c r="E10">
        <v>0.83853611959954255</v>
      </c>
      <c r="F10" t="s">
        <v>264</v>
      </c>
      <c r="H10" s="6">
        <v>25</v>
      </c>
      <c r="I10" s="4">
        <v>154000</v>
      </c>
      <c r="K10" s="6">
        <v>36</v>
      </c>
      <c r="L10" s="4">
        <v>309000</v>
      </c>
      <c r="N10" s="1" t="s">
        <v>274</v>
      </c>
      <c r="O10" s="1">
        <v>0</v>
      </c>
      <c r="P10" s="1"/>
    </row>
    <row r="11" spans="1:16" x14ac:dyDescent="0.3">
      <c r="A11">
        <v>10</v>
      </c>
      <c r="B11">
        <v>1950</v>
      </c>
      <c r="C11" t="s">
        <v>264</v>
      </c>
      <c r="D11">
        <v>118000</v>
      </c>
      <c r="E11">
        <v>0.47935182458489611</v>
      </c>
      <c r="F11" t="s">
        <v>264</v>
      </c>
      <c r="H11" s="6">
        <v>26</v>
      </c>
      <c r="I11" s="4">
        <v>256300</v>
      </c>
      <c r="K11" s="6">
        <v>37</v>
      </c>
      <c r="L11" s="4">
        <v>145000</v>
      </c>
      <c r="N11" s="1" t="s">
        <v>275</v>
      </c>
      <c r="O11" s="1">
        <v>730</v>
      </c>
      <c r="P11" s="1"/>
    </row>
    <row r="12" spans="1:16" x14ac:dyDescent="0.3">
      <c r="A12">
        <v>11</v>
      </c>
      <c r="B12">
        <v>1965</v>
      </c>
      <c r="C12" t="s">
        <v>264</v>
      </c>
      <c r="D12">
        <v>129500</v>
      </c>
      <c r="E12">
        <v>0.1093562316875083</v>
      </c>
      <c r="F12" t="s">
        <v>264</v>
      </c>
      <c r="H12" s="6">
        <v>27</v>
      </c>
      <c r="I12" s="4">
        <v>134800</v>
      </c>
      <c r="K12" s="6">
        <v>47</v>
      </c>
      <c r="L12" s="4">
        <v>239686</v>
      </c>
      <c r="N12" s="1" t="s">
        <v>276</v>
      </c>
      <c r="O12" s="1">
        <v>-0.6268199827128399</v>
      </c>
      <c r="P12" s="1"/>
    </row>
    <row r="13" spans="1:16" x14ac:dyDescent="0.3">
      <c r="A13">
        <v>12</v>
      </c>
      <c r="B13">
        <v>2006</v>
      </c>
      <c r="C13" t="s">
        <v>265</v>
      </c>
      <c r="D13">
        <v>345000</v>
      </c>
      <c r="E13">
        <v>0.67232254486697574</v>
      </c>
      <c r="F13" t="s">
        <v>268</v>
      </c>
      <c r="H13" s="6">
        <v>28</v>
      </c>
      <c r="I13" s="4">
        <v>306000</v>
      </c>
      <c r="K13" s="6">
        <v>48</v>
      </c>
      <c r="L13" s="4">
        <v>249700</v>
      </c>
      <c r="N13" s="1" t="s">
        <v>277</v>
      </c>
      <c r="O13" s="1">
        <v>0.26548660869503354</v>
      </c>
      <c r="P13" s="1"/>
    </row>
    <row r="14" spans="1:16" x14ac:dyDescent="0.3">
      <c r="A14">
        <v>13</v>
      </c>
      <c r="B14">
        <v>1962</v>
      </c>
      <c r="C14" t="s">
        <v>264</v>
      </c>
      <c r="D14">
        <v>144000</v>
      </c>
      <c r="E14">
        <v>0.77442367089173769</v>
      </c>
      <c r="F14" t="s">
        <v>264</v>
      </c>
      <c r="H14" s="6">
        <v>32</v>
      </c>
      <c r="I14" s="4">
        <v>149350</v>
      </c>
      <c r="K14" s="6">
        <v>58</v>
      </c>
      <c r="L14" s="4">
        <v>196500</v>
      </c>
      <c r="N14" s="1" t="s">
        <v>278</v>
      </c>
      <c r="O14" s="1">
        <v>1.6469436495224987</v>
      </c>
      <c r="P14" s="1"/>
    </row>
    <row r="15" spans="1:16" x14ac:dyDescent="0.3">
      <c r="A15">
        <v>14</v>
      </c>
      <c r="B15">
        <v>2007</v>
      </c>
      <c r="C15" t="s">
        <v>265</v>
      </c>
      <c r="D15">
        <v>279500</v>
      </c>
      <c r="E15">
        <v>5.5392118105123012E-2</v>
      </c>
      <c r="F15" t="s">
        <v>267</v>
      </c>
      <c r="H15" s="6">
        <v>33</v>
      </c>
      <c r="I15" s="4">
        <v>179900</v>
      </c>
      <c r="K15" s="6">
        <v>59</v>
      </c>
      <c r="L15" s="4">
        <v>438780</v>
      </c>
      <c r="N15" s="1" t="s">
        <v>279</v>
      </c>
      <c r="O15" s="1">
        <v>0.53097321739006709</v>
      </c>
      <c r="P15" s="1"/>
    </row>
    <row r="16" spans="1:16" ht="15" thickBot="1" x14ac:dyDescent="0.35">
      <c r="A16">
        <v>15</v>
      </c>
      <c r="B16">
        <v>1960</v>
      </c>
      <c r="C16" t="s">
        <v>264</v>
      </c>
      <c r="D16">
        <v>157000</v>
      </c>
      <c r="E16">
        <v>0.37876559921942343</v>
      </c>
      <c r="F16" t="s">
        <v>264</v>
      </c>
      <c r="H16" s="6">
        <v>35</v>
      </c>
      <c r="I16" s="4">
        <v>277500</v>
      </c>
      <c r="K16" s="6">
        <v>61</v>
      </c>
      <c r="L16" s="4">
        <v>158000</v>
      </c>
      <c r="N16" s="2" t="s">
        <v>280</v>
      </c>
      <c r="O16" s="2">
        <v>1.9632189742208488</v>
      </c>
      <c r="P16" s="2"/>
    </row>
    <row r="17" spans="1:15" x14ac:dyDescent="0.3">
      <c r="A17">
        <v>16</v>
      </c>
      <c r="B17">
        <v>2001</v>
      </c>
      <c r="C17" t="s">
        <v>265</v>
      </c>
      <c r="D17">
        <v>132000</v>
      </c>
      <c r="E17">
        <v>0.3873624120909801</v>
      </c>
      <c r="F17" t="s">
        <v>267</v>
      </c>
      <c r="H17" s="6">
        <v>39</v>
      </c>
      <c r="I17" s="4">
        <v>109000</v>
      </c>
      <c r="K17" s="6">
        <v>62</v>
      </c>
      <c r="L17" s="4">
        <v>101000</v>
      </c>
    </row>
    <row r="18" spans="1:15" x14ac:dyDescent="0.3">
      <c r="A18">
        <v>17</v>
      </c>
      <c r="B18">
        <v>1970</v>
      </c>
      <c r="C18" t="s">
        <v>264</v>
      </c>
      <c r="D18">
        <v>149000</v>
      </c>
      <c r="E18">
        <v>0.53666399592450698</v>
      </c>
      <c r="F18" t="s">
        <v>264</v>
      </c>
      <c r="H18" s="6">
        <v>46</v>
      </c>
      <c r="I18" s="4">
        <v>319900</v>
      </c>
      <c r="K18" s="6">
        <v>63</v>
      </c>
      <c r="L18" s="4">
        <v>202500</v>
      </c>
      <c r="N18" t="s">
        <v>281</v>
      </c>
      <c r="O18">
        <f>SUM(O9:P9)</f>
        <v>732</v>
      </c>
    </row>
    <row r="19" spans="1:15" x14ac:dyDescent="0.3">
      <c r="A19">
        <v>18</v>
      </c>
      <c r="B19">
        <v>1967</v>
      </c>
      <c r="C19" t="s">
        <v>264</v>
      </c>
      <c r="D19">
        <v>90000</v>
      </c>
      <c r="E19">
        <v>0.84524313321769529</v>
      </c>
      <c r="F19" t="s">
        <v>264</v>
      </c>
      <c r="H19" s="6">
        <v>49</v>
      </c>
      <c r="I19" s="4">
        <v>113000</v>
      </c>
      <c r="K19" s="6">
        <v>65</v>
      </c>
      <c r="L19" s="4">
        <v>219500</v>
      </c>
      <c r="N19" t="s">
        <v>282</v>
      </c>
      <c r="O19">
        <f>O7-P7</f>
        <v>-4039.1832829131745</v>
      </c>
    </row>
    <row r="20" spans="1:15" x14ac:dyDescent="0.3">
      <c r="A20">
        <v>19</v>
      </c>
      <c r="B20">
        <v>2004</v>
      </c>
      <c r="C20" t="s">
        <v>265</v>
      </c>
      <c r="D20">
        <v>159000</v>
      </c>
      <c r="E20">
        <v>0.12071736785682352</v>
      </c>
      <c r="F20" t="s">
        <v>267</v>
      </c>
      <c r="H20" s="6">
        <v>51</v>
      </c>
      <c r="I20" s="4">
        <v>177000</v>
      </c>
      <c r="K20" s="6">
        <v>66</v>
      </c>
      <c r="L20" s="4">
        <v>317000</v>
      </c>
      <c r="N20" t="s">
        <v>283</v>
      </c>
      <c r="O20">
        <f>SQRT((O8/O9)+(P8/P9))</f>
        <v>6443.9287104916912</v>
      </c>
    </row>
    <row r="21" spans="1:15" x14ac:dyDescent="0.3">
      <c r="A21">
        <v>20</v>
      </c>
      <c r="B21">
        <v>1965</v>
      </c>
      <c r="C21" t="s">
        <v>264</v>
      </c>
      <c r="D21">
        <v>139000</v>
      </c>
      <c r="E21">
        <v>0.88332532301948097</v>
      </c>
      <c r="F21" t="s">
        <v>264</v>
      </c>
      <c r="H21" s="6">
        <v>57</v>
      </c>
      <c r="I21" s="4">
        <v>172500</v>
      </c>
      <c r="K21" s="6">
        <v>72</v>
      </c>
      <c r="L21" s="4">
        <v>129500</v>
      </c>
    </row>
    <row r="22" spans="1:15" x14ac:dyDescent="0.3">
      <c r="A22">
        <v>21</v>
      </c>
      <c r="B22">
        <v>2006</v>
      </c>
      <c r="C22" t="s">
        <v>265</v>
      </c>
      <c r="D22">
        <v>325300</v>
      </c>
      <c r="E22">
        <v>0.58552062240947866</v>
      </c>
      <c r="F22" t="s">
        <v>268</v>
      </c>
      <c r="H22" s="6">
        <v>68</v>
      </c>
      <c r="I22" s="4">
        <v>226000</v>
      </c>
      <c r="K22" s="6">
        <v>74</v>
      </c>
      <c r="L22" s="4">
        <v>144900</v>
      </c>
      <c r="N22" t="s">
        <v>284</v>
      </c>
      <c r="O22">
        <f>O20*O16</f>
        <v>12650.843112963776</v>
      </c>
    </row>
    <row r="23" spans="1:15" x14ac:dyDescent="0.3">
      <c r="A23">
        <v>22</v>
      </c>
      <c r="B23">
        <v>1950</v>
      </c>
      <c r="C23" t="s">
        <v>264</v>
      </c>
      <c r="D23">
        <v>139400</v>
      </c>
      <c r="E23">
        <v>0.92910596112904531</v>
      </c>
      <c r="F23" t="s">
        <v>264</v>
      </c>
      <c r="H23" s="6">
        <v>73</v>
      </c>
      <c r="I23" s="4">
        <v>185000</v>
      </c>
      <c r="K23" s="6">
        <v>78</v>
      </c>
      <c r="L23" s="4">
        <v>127000</v>
      </c>
      <c r="N23" t="s">
        <v>285</v>
      </c>
      <c r="O23">
        <f>O19-O22</f>
        <v>-16690.02639587695</v>
      </c>
    </row>
    <row r="24" spans="1:15" x14ac:dyDescent="0.3">
      <c r="A24">
        <v>23</v>
      </c>
      <c r="B24">
        <v>2002</v>
      </c>
      <c r="C24" t="s">
        <v>265</v>
      </c>
      <c r="D24">
        <v>230000</v>
      </c>
      <c r="E24">
        <v>0.98806660974851801</v>
      </c>
      <c r="F24" t="s">
        <v>268</v>
      </c>
      <c r="H24" s="6">
        <v>83</v>
      </c>
      <c r="I24" s="4">
        <v>245000</v>
      </c>
      <c r="K24" s="6">
        <v>82</v>
      </c>
      <c r="L24" s="4">
        <v>153500</v>
      </c>
      <c r="N24" t="s">
        <v>286</v>
      </c>
      <c r="O24">
        <f>O19+O22</f>
        <v>8611.6598300506012</v>
      </c>
    </row>
    <row r="25" spans="1:15" x14ac:dyDescent="0.3">
      <c r="A25">
        <v>24</v>
      </c>
      <c r="B25">
        <v>1976</v>
      </c>
      <c r="C25" t="s">
        <v>264</v>
      </c>
      <c r="D25">
        <v>129900</v>
      </c>
      <c r="E25">
        <v>0.42412422163826413</v>
      </c>
      <c r="F25" t="s">
        <v>264</v>
      </c>
      <c r="H25" s="6">
        <v>85</v>
      </c>
      <c r="I25" s="4">
        <v>168500</v>
      </c>
      <c r="K25" s="6">
        <v>87</v>
      </c>
      <c r="L25" s="4">
        <v>174000</v>
      </c>
    </row>
    <row r="26" spans="1:15" x14ac:dyDescent="0.3">
      <c r="A26">
        <v>25</v>
      </c>
      <c r="B26">
        <v>2001</v>
      </c>
      <c r="C26" t="s">
        <v>265</v>
      </c>
      <c r="D26">
        <v>154000</v>
      </c>
      <c r="E26">
        <v>0.23383367225746587</v>
      </c>
      <c r="F26" t="s">
        <v>267</v>
      </c>
      <c r="H26" s="6">
        <v>88</v>
      </c>
      <c r="I26" s="4">
        <v>164500</v>
      </c>
      <c r="K26" s="6">
        <v>94</v>
      </c>
      <c r="L26" s="4">
        <v>133900</v>
      </c>
      <c r="N26" t="s">
        <v>287</v>
      </c>
      <c r="O26">
        <f>SQRT((O8+P8)/2)</f>
        <v>87215.989719717109</v>
      </c>
    </row>
    <row r="27" spans="1:15" x14ac:dyDescent="0.3">
      <c r="A27">
        <v>26</v>
      </c>
      <c r="B27">
        <v>2007</v>
      </c>
      <c r="C27" t="s">
        <v>265</v>
      </c>
      <c r="D27">
        <v>256300</v>
      </c>
      <c r="E27">
        <v>0.30186044563209102</v>
      </c>
      <c r="F27" t="s">
        <v>267</v>
      </c>
      <c r="H27" s="6">
        <v>90</v>
      </c>
      <c r="I27" s="4">
        <v>123600</v>
      </c>
      <c r="K27" s="6">
        <v>95</v>
      </c>
      <c r="L27" s="4">
        <v>204750</v>
      </c>
      <c r="N27" t="s">
        <v>288</v>
      </c>
      <c r="O27">
        <f>O19/O26</f>
        <v>-4.6312416976448383E-2</v>
      </c>
    </row>
    <row r="28" spans="1:15" x14ac:dyDescent="0.3">
      <c r="A28">
        <v>27</v>
      </c>
      <c r="B28">
        <v>2000</v>
      </c>
      <c r="C28" t="s">
        <v>265</v>
      </c>
      <c r="D28">
        <v>134800</v>
      </c>
      <c r="E28">
        <v>0.46412560772029632</v>
      </c>
      <c r="F28" t="s">
        <v>267</v>
      </c>
      <c r="H28" s="6">
        <v>93</v>
      </c>
      <c r="I28" s="4">
        <v>163500</v>
      </c>
      <c r="K28" s="6">
        <v>104</v>
      </c>
      <c r="L28" s="4">
        <v>198900</v>
      </c>
    </row>
    <row r="29" spans="1:15" x14ac:dyDescent="0.3">
      <c r="A29">
        <v>28</v>
      </c>
      <c r="B29">
        <v>2008</v>
      </c>
      <c r="C29" t="s">
        <v>265</v>
      </c>
      <c r="D29">
        <v>306000</v>
      </c>
      <c r="E29">
        <v>0.37150371772478941</v>
      </c>
      <c r="F29" t="s">
        <v>267</v>
      </c>
      <c r="H29" s="6">
        <v>97</v>
      </c>
      <c r="I29" s="4">
        <v>214000</v>
      </c>
      <c r="K29" s="6">
        <v>107</v>
      </c>
      <c r="L29" s="4">
        <v>100000</v>
      </c>
      <c r="N29" t="s">
        <v>303</v>
      </c>
    </row>
    <row r="30" spans="1:15" x14ac:dyDescent="0.3">
      <c r="A30">
        <v>29</v>
      </c>
      <c r="B30">
        <v>1997</v>
      </c>
      <c r="C30" t="s">
        <v>265</v>
      </c>
      <c r="D30">
        <v>207500</v>
      </c>
      <c r="E30">
        <v>0.84405356833722422</v>
      </c>
      <c r="F30" t="s">
        <v>268</v>
      </c>
      <c r="H30" s="6">
        <v>101</v>
      </c>
      <c r="I30" s="4">
        <v>205000</v>
      </c>
      <c r="K30" s="6">
        <v>109</v>
      </c>
      <c r="L30" s="4">
        <v>115000</v>
      </c>
      <c r="N30" t="s">
        <v>304</v>
      </c>
    </row>
    <row r="31" spans="1:15" x14ac:dyDescent="0.3">
      <c r="A31">
        <v>30</v>
      </c>
      <c r="B31">
        <v>1950</v>
      </c>
      <c r="C31" t="s">
        <v>264</v>
      </c>
      <c r="D31">
        <v>68500</v>
      </c>
      <c r="E31">
        <v>0.92642042022907412</v>
      </c>
      <c r="F31" t="s">
        <v>264</v>
      </c>
      <c r="H31" s="6">
        <v>106</v>
      </c>
      <c r="I31" s="4">
        <v>250000</v>
      </c>
      <c r="K31" s="6">
        <v>113</v>
      </c>
      <c r="L31" s="4">
        <v>383970</v>
      </c>
      <c r="N31" t="s">
        <v>308</v>
      </c>
    </row>
    <row r="32" spans="1:15" x14ac:dyDescent="0.3">
      <c r="A32">
        <v>31</v>
      </c>
      <c r="B32">
        <v>1950</v>
      </c>
      <c r="C32" t="s">
        <v>264</v>
      </c>
      <c r="D32">
        <v>40000</v>
      </c>
      <c r="E32">
        <v>0.72975532915894781</v>
      </c>
      <c r="F32" t="s">
        <v>264</v>
      </c>
      <c r="H32" s="6">
        <v>112</v>
      </c>
      <c r="I32" s="4">
        <v>180000</v>
      </c>
      <c r="K32" s="6">
        <v>115</v>
      </c>
      <c r="L32" s="4">
        <v>259500</v>
      </c>
    </row>
    <row r="33" spans="1:14" x14ac:dyDescent="0.3">
      <c r="A33">
        <v>32</v>
      </c>
      <c r="B33">
        <v>2006</v>
      </c>
      <c r="C33" t="s">
        <v>265</v>
      </c>
      <c r="D33">
        <v>149350</v>
      </c>
      <c r="E33">
        <v>0.26865360125711535</v>
      </c>
      <c r="F33" t="s">
        <v>267</v>
      </c>
      <c r="H33" s="6">
        <v>116</v>
      </c>
      <c r="I33" s="4">
        <v>176000</v>
      </c>
      <c r="K33" s="6">
        <v>134</v>
      </c>
      <c r="L33" s="4">
        <v>220000</v>
      </c>
      <c r="N33" t="s">
        <v>325</v>
      </c>
    </row>
    <row r="34" spans="1:14" x14ac:dyDescent="0.3">
      <c r="A34">
        <v>33</v>
      </c>
      <c r="B34">
        <v>2007</v>
      </c>
      <c r="C34" t="s">
        <v>265</v>
      </c>
      <c r="D34">
        <v>179900</v>
      </c>
      <c r="E34">
        <v>0.41682710449345128</v>
      </c>
      <c r="F34" t="s">
        <v>267</v>
      </c>
      <c r="H34" s="6">
        <v>118</v>
      </c>
      <c r="I34" s="4">
        <v>155000</v>
      </c>
      <c r="K34" s="6">
        <v>139</v>
      </c>
      <c r="L34" s="4">
        <v>230000</v>
      </c>
      <c r="N34" t="s">
        <v>306</v>
      </c>
    </row>
    <row r="35" spans="1:14" x14ac:dyDescent="0.3">
      <c r="A35">
        <v>34</v>
      </c>
      <c r="B35">
        <v>1959</v>
      </c>
      <c r="C35" t="s">
        <v>264</v>
      </c>
      <c r="D35">
        <v>165500</v>
      </c>
      <c r="E35">
        <v>0.25191188681520926</v>
      </c>
      <c r="F35" t="s">
        <v>264</v>
      </c>
      <c r="H35" s="6">
        <v>120</v>
      </c>
      <c r="I35" s="4">
        <v>163990</v>
      </c>
      <c r="K35" s="6">
        <v>140</v>
      </c>
      <c r="L35" s="4">
        <v>231500</v>
      </c>
      <c r="N35" t="s">
        <v>307</v>
      </c>
    </row>
    <row r="36" spans="1:14" x14ac:dyDescent="0.3">
      <c r="A36">
        <v>35</v>
      </c>
      <c r="B36">
        <v>2005</v>
      </c>
      <c r="C36" t="s">
        <v>265</v>
      </c>
      <c r="D36">
        <v>277500</v>
      </c>
      <c r="E36">
        <v>4.1064550016309265E-2</v>
      </c>
      <c r="F36" t="s">
        <v>267</v>
      </c>
      <c r="H36" s="6">
        <v>125</v>
      </c>
      <c r="I36" s="4">
        <v>181000</v>
      </c>
      <c r="K36" s="6">
        <v>146</v>
      </c>
      <c r="L36" s="4">
        <v>130000</v>
      </c>
    </row>
    <row r="37" spans="1:14" x14ac:dyDescent="0.3">
      <c r="A37">
        <v>36</v>
      </c>
      <c r="B37">
        <v>2005</v>
      </c>
      <c r="C37" t="s">
        <v>265</v>
      </c>
      <c r="D37">
        <v>309000</v>
      </c>
      <c r="E37">
        <v>0.94711697445826926</v>
      </c>
      <c r="F37" t="s">
        <v>268</v>
      </c>
      <c r="H37" s="6">
        <v>132</v>
      </c>
      <c r="I37" s="4">
        <v>244000</v>
      </c>
      <c r="K37" s="6">
        <v>158</v>
      </c>
      <c r="L37" s="4">
        <v>269500</v>
      </c>
    </row>
    <row r="38" spans="1:14" x14ac:dyDescent="0.3">
      <c r="A38">
        <v>37</v>
      </c>
      <c r="B38">
        <v>1995</v>
      </c>
      <c r="C38" t="s">
        <v>265</v>
      </c>
      <c r="D38">
        <v>145000</v>
      </c>
      <c r="E38">
        <v>0.94129952160462294</v>
      </c>
      <c r="F38" t="s">
        <v>268</v>
      </c>
      <c r="H38" s="6">
        <v>133</v>
      </c>
      <c r="I38" s="4">
        <v>150750</v>
      </c>
      <c r="K38" s="6">
        <v>159</v>
      </c>
      <c r="L38" s="4">
        <v>254900</v>
      </c>
    </row>
    <row r="39" spans="1:14" x14ac:dyDescent="0.3">
      <c r="A39">
        <v>38</v>
      </c>
      <c r="B39">
        <v>1990</v>
      </c>
      <c r="C39" t="s">
        <v>264</v>
      </c>
      <c r="D39">
        <v>153000</v>
      </c>
      <c r="E39">
        <v>0.29617899926238078</v>
      </c>
      <c r="F39" t="s">
        <v>264</v>
      </c>
      <c r="H39" s="6">
        <v>142</v>
      </c>
      <c r="I39" s="4">
        <v>260000</v>
      </c>
      <c r="K39" s="6">
        <v>160</v>
      </c>
      <c r="L39" s="4">
        <v>320000</v>
      </c>
    </row>
    <row r="40" spans="1:14" x14ac:dyDescent="0.3">
      <c r="A40">
        <v>39</v>
      </c>
      <c r="B40">
        <v>2007</v>
      </c>
      <c r="C40" t="s">
        <v>265</v>
      </c>
      <c r="D40">
        <v>109000</v>
      </c>
      <c r="E40">
        <v>0.20907348845507989</v>
      </c>
      <c r="F40" t="s">
        <v>267</v>
      </c>
      <c r="H40" s="6">
        <v>144</v>
      </c>
      <c r="I40" s="4">
        <v>204000</v>
      </c>
      <c r="K40" s="6">
        <v>162</v>
      </c>
      <c r="L40" s="4">
        <v>412500</v>
      </c>
    </row>
    <row r="41" spans="1:14" x14ac:dyDescent="0.3">
      <c r="A41">
        <v>40</v>
      </c>
      <c r="B41">
        <v>1955</v>
      </c>
      <c r="C41" t="s">
        <v>264</v>
      </c>
      <c r="D41">
        <v>82000</v>
      </c>
      <c r="E41">
        <v>0.46917188745222604</v>
      </c>
      <c r="F41" t="s">
        <v>264</v>
      </c>
      <c r="H41" s="6">
        <v>148</v>
      </c>
      <c r="I41" s="4">
        <v>222500</v>
      </c>
      <c r="K41" s="6">
        <v>163</v>
      </c>
      <c r="L41" s="4">
        <v>220000</v>
      </c>
    </row>
    <row r="42" spans="1:14" x14ac:dyDescent="0.3">
      <c r="A42">
        <v>41</v>
      </c>
      <c r="B42">
        <v>1965</v>
      </c>
      <c r="C42" t="s">
        <v>264</v>
      </c>
      <c r="D42">
        <v>160000</v>
      </c>
      <c r="E42">
        <v>0.98747136765444521</v>
      </c>
      <c r="F42" t="s">
        <v>264</v>
      </c>
      <c r="H42" s="6">
        <v>149</v>
      </c>
      <c r="I42" s="4">
        <v>141000</v>
      </c>
      <c r="K42" s="6">
        <v>165</v>
      </c>
      <c r="L42" s="4">
        <v>152000</v>
      </c>
    </row>
    <row r="43" spans="1:14" x14ac:dyDescent="0.3">
      <c r="A43">
        <v>42</v>
      </c>
      <c r="B43">
        <v>1959</v>
      </c>
      <c r="C43" t="s">
        <v>264</v>
      </c>
      <c r="D43">
        <v>170000</v>
      </c>
      <c r="E43">
        <v>0.11109135872620124</v>
      </c>
      <c r="F43" t="s">
        <v>264</v>
      </c>
      <c r="H43" s="6">
        <v>152</v>
      </c>
      <c r="I43" s="4">
        <v>372402</v>
      </c>
      <c r="K43" s="6">
        <v>168</v>
      </c>
      <c r="L43" s="4">
        <v>325624</v>
      </c>
    </row>
    <row r="44" spans="1:14" x14ac:dyDescent="0.3">
      <c r="A44">
        <v>43</v>
      </c>
      <c r="B44">
        <v>1983</v>
      </c>
      <c r="C44" t="s">
        <v>264</v>
      </c>
      <c r="D44">
        <v>144000</v>
      </c>
      <c r="E44">
        <v>0.68219609378471846</v>
      </c>
      <c r="F44" t="s">
        <v>264</v>
      </c>
      <c r="H44" s="6">
        <v>166</v>
      </c>
      <c r="I44" s="4">
        <v>127500</v>
      </c>
      <c r="K44" s="6">
        <v>181</v>
      </c>
      <c r="L44" s="4">
        <v>177000</v>
      </c>
    </row>
    <row r="45" spans="1:14" x14ac:dyDescent="0.3">
      <c r="A45">
        <v>44</v>
      </c>
      <c r="B45">
        <v>1980</v>
      </c>
      <c r="C45" t="s">
        <v>264</v>
      </c>
      <c r="D45">
        <v>130250</v>
      </c>
      <c r="E45">
        <v>0.29045664178503305</v>
      </c>
      <c r="F45" t="s">
        <v>264</v>
      </c>
      <c r="H45" s="6">
        <v>169</v>
      </c>
      <c r="I45" s="4">
        <v>183500</v>
      </c>
      <c r="K45" s="6">
        <v>183</v>
      </c>
      <c r="L45" s="4">
        <v>120000</v>
      </c>
    </row>
    <row r="46" spans="1:14" x14ac:dyDescent="0.3">
      <c r="A46">
        <v>45</v>
      </c>
      <c r="B46">
        <v>1959</v>
      </c>
      <c r="C46" t="s">
        <v>264</v>
      </c>
      <c r="D46">
        <v>141000</v>
      </c>
      <c r="E46">
        <v>0.28006020019839439</v>
      </c>
      <c r="F46" t="s">
        <v>264</v>
      </c>
      <c r="H46" s="6">
        <v>176</v>
      </c>
      <c r="I46" s="4">
        <v>243000</v>
      </c>
      <c r="K46" s="6">
        <v>184</v>
      </c>
      <c r="L46" s="4">
        <v>200000</v>
      </c>
    </row>
    <row r="47" spans="1:14" x14ac:dyDescent="0.3">
      <c r="A47">
        <v>46</v>
      </c>
      <c r="B47">
        <v>2005</v>
      </c>
      <c r="C47" t="s">
        <v>265</v>
      </c>
      <c r="D47">
        <v>319900</v>
      </c>
      <c r="E47">
        <v>0.30633942794207814</v>
      </c>
      <c r="F47" t="s">
        <v>267</v>
      </c>
      <c r="H47" s="6">
        <v>179</v>
      </c>
      <c r="I47" s="4">
        <v>501837</v>
      </c>
      <c r="K47" s="6">
        <v>190</v>
      </c>
      <c r="L47" s="4">
        <v>286000</v>
      </c>
    </row>
    <row r="48" spans="1:14" x14ac:dyDescent="0.3">
      <c r="A48">
        <v>47</v>
      </c>
      <c r="B48">
        <v>2003</v>
      </c>
      <c r="C48" t="s">
        <v>265</v>
      </c>
      <c r="D48">
        <v>239686</v>
      </c>
      <c r="E48">
        <v>0.60309437723858772</v>
      </c>
      <c r="F48" t="s">
        <v>268</v>
      </c>
      <c r="H48" s="6">
        <v>180</v>
      </c>
      <c r="I48" s="4">
        <v>100000</v>
      </c>
      <c r="K48" s="6">
        <v>201</v>
      </c>
      <c r="L48" s="4">
        <v>140000</v>
      </c>
    </row>
    <row r="49" spans="1:12" x14ac:dyDescent="0.3">
      <c r="A49">
        <v>48</v>
      </c>
      <c r="B49">
        <v>2006</v>
      </c>
      <c r="C49" t="s">
        <v>265</v>
      </c>
      <c r="D49">
        <v>249700</v>
      </c>
      <c r="E49">
        <v>0.65376919227857899</v>
      </c>
      <c r="F49" t="s">
        <v>268</v>
      </c>
      <c r="H49" s="6">
        <v>191</v>
      </c>
      <c r="I49" s="4">
        <v>315000</v>
      </c>
      <c r="K49" s="6">
        <v>212</v>
      </c>
      <c r="L49" s="4">
        <v>186000</v>
      </c>
    </row>
    <row r="50" spans="1:12" x14ac:dyDescent="0.3">
      <c r="A50">
        <v>49</v>
      </c>
      <c r="B50">
        <v>2008</v>
      </c>
      <c r="C50" t="s">
        <v>265</v>
      </c>
      <c r="D50">
        <v>113000</v>
      </c>
      <c r="E50">
        <v>0.33216820926160362</v>
      </c>
      <c r="F50" t="s">
        <v>267</v>
      </c>
      <c r="H50" s="6">
        <v>192</v>
      </c>
      <c r="I50" s="4">
        <v>184000</v>
      </c>
      <c r="K50" s="6">
        <v>213</v>
      </c>
      <c r="L50" s="4">
        <v>252678</v>
      </c>
    </row>
    <row r="51" spans="1:12" x14ac:dyDescent="0.3">
      <c r="A51">
        <v>50</v>
      </c>
      <c r="B51">
        <v>1966</v>
      </c>
      <c r="C51" t="s">
        <v>264</v>
      </c>
      <c r="D51">
        <v>127000</v>
      </c>
      <c r="E51">
        <v>0.97283256804672535</v>
      </c>
      <c r="F51" t="s">
        <v>264</v>
      </c>
      <c r="H51" s="6">
        <v>193</v>
      </c>
      <c r="I51" s="4">
        <v>192000</v>
      </c>
      <c r="K51" s="6">
        <v>214</v>
      </c>
      <c r="L51" s="4">
        <v>156000</v>
      </c>
    </row>
    <row r="52" spans="1:12" x14ac:dyDescent="0.3">
      <c r="A52">
        <v>51</v>
      </c>
      <c r="B52">
        <v>1997</v>
      </c>
      <c r="C52" t="s">
        <v>265</v>
      </c>
      <c r="D52">
        <v>177000</v>
      </c>
      <c r="E52">
        <v>0.34089388737536752</v>
      </c>
      <c r="F52" t="s">
        <v>267</v>
      </c>
      <c r="H52" s="6">
        <v>194</v>
      </c>
      <c r="I52" s="4">
        <v>130000</v>
      </c>
      <c r="K52" s="6">
        <v>217</v>
      </c>
      <c r="L52" s="4">
        <v>210000</v>
      </c>
    </row>
    <row r="53" spans="1:12" x14ac:dyDescent="0.3">
      <c r="A53">
        <v>52</v>
      </c>
      <c r="B53">
        <v>1950</v>
      </c>
      <c r="C53" t="s">
        <v>264</v>
      </c>
      <c r="D53">
        <v>114500</v>
      </c>
      <c r="E53">
        <v>0.15322091433859775</v>
      </c>
      <c r="F53" t="s">
        <v>264</v>
      </c>
      <c r="H53" s="6">
        <v>197</v>
      </c>
      <c r="I53" s="4">
        <v>311872</v>
      </c>
      <c r="K53" s="6">
        <v>219</v>
      </c>
      <c r="L53" s="4">
        <v>311500</v>
      </c>
    </row>
    <row r="54" spans="1:12" x14ac:dyDescent="0.3">
      <c r="A54">
        <v>53</v>
      </c>
      <c r="B54">
        <v>1963</v>
      </c>
      <c r="C54" t="s">
        <v>264</v>
      </c>
      <c r="D54">
        <v>110000</v>
      </c>
      <c r="E54">
        <v>0.25560545949142288</v>
      </c>
      <c r="F54" t="s">
        <v>264</v>
      </c>
      <c r="H54" s="6">
        <v>200</v>
      </c>
      <c r="I54" s="4">
        <v>274900</v>
      </c>
      <c r="K54" s="6">
        <v>225</v>
      </c>
      <c r="L54" s="4">
        <v>386250</v>
      </c>
    </row>
    <row r="55" spans="1:12" x14ac:dyDescent="0.3">
      <c r="A55">
        <v>54</v>
      </c>
      <c r="B55">
        <v>1987</v>
      </c>
      <c r="C55" t="s">
        <v>264</v>
      </c>
      <c r="D55">
        <v>385000</v>
      </c>
      <c r="E55">
        <v>0.30947230464128284</v>
      </c>
      <c r="F55" t="s">
        <v>264</v>
      </c>
      <c r="H55" s="6">
        <v>204</v>
      </c>
      <c r="I55" s="4">
        <v>149000</v>
      </c>
      <c r="K55" s="6">
        <v>237</v>
      </c>
      <c r="L55" s="4">
        <v>185500</v>
      </c>
    </row>
    <row r="56" spans="1:12" x14ac:dyDescent="0.3">
      <c r="A56">
        <v>55</v>
      </c>
      <c r="B56">
        <v>1955</v>
      </c>
      <c r="C56" t="s">
        <v>264</v>
      </c>
      <c r="D56">
        <v>130000</v>
      </c>
      <c r="E56">
        <v>0.88464858469545848</v>
      </c>
      <c r="F56" t="s">
        <v>264</v>
      </c>
      <c r="H56" s="6">
        <v>216</v>
      </c>
      <c r="I56" s="4">
        <v>134450</v>
      </c>
      <c r="K56" s="6">
        <v>239</v>
      </c>
      <c r="L56" s="4">
        <v>318000</v>
      </c>
    </row>
    <row r="57" spans="1:12" x14ac:dyDescent="0.3">
      <c r="A57">
        <v>56</v>
      </c>
      <c r="B57">
        <v>1964</v>
      </c>
      <c r="C57" t="s">
        <v>264</v>
      </c>
      <c r="D57">
        <v>180500</v>
      </c>
      <c r="E57">
        <v>0.86615091526500421</v>
      </c>
      <c r="F57" t="s">
        <v>264</v>
      </c>
      <c r="H57" s="6">
        <v>220</v>
      </c>
      <c r="I57" s="4">
        <v>167240</v>
      </c>
      <c r="K57" s="6">
        <v>242</v>
      </c>
      <c r="L57" s="4">
        <v>110500</v>
      </c>
    </row>
    <row r="58" spans="1:12" x14ac:dyDescent="0.3">
      <c r="A58">
        <v>57</v>
      </c>
      <c r="B58">
        <v>2000</v>
      </c>
      <c r="C58" t="s">
        <v>265</v>
      </c>
      <c r="D58">
        <v>172500</v>
      </c>
      <c r="E58">
        <v>0.19806769096576682</v>
      </c>
      <c r="F58" t="s">
        <v>267</v>
      </c>
      <c r="H58" s="6">
        <v>221</v>
      </c>
      <c r="I58" s="4">
        <v>204900</v>
      </c>
      <c r="K58" s="6">
        <v>249</v>
      </c>
      <c r="L58" s="4">
        <v>180000</v>
      </c>
    </row>
    <row r="59" spans="1:12" x14ac:dyDescent="0.3">
      <c r="A59">
        <v>58</v>
      </c>
      <c r="B59">
        <v>2004</v>
      </c>
      <c r="C59" t="s">
        <v>265</v>
      </c>
      <c r="D59">
        <v>196500</v>
      </c>
      <c r="E59">
        <v>0.77905866479150754</v>
      </c>
      <c r="F59" t="s">
        <v>268</v>
      </c>
      <c r="H59" s="6">
        <v>222</v>
      </c>
      <c r="I59" s="4">
        <v>200000</v>
      </c>
      <c r="K59" s="6">
        <v>250</v>
      </c>
      <c r="L59" s="4">
        <v>277000</v>
      </c>
    </row>
    <row r="60" spans="1:12" x14ac:dyDescent="0.3">
      <c r="A60">
        <v>59</v>
      </c>
      <c r="B60">
        <v>2006</v>
      </c>
      <c r="C60" t="s">
        <v>265</v>
      </c>
      <c r="D60">
        <v>438780</v>
      </c>
      <c r="E60">
        <v>0.7655501326876708</v>
      </c>
      <c r="F60" t="s">
        <v>268</v>
      </c>
      <c r="H60" s="6">
        <v>227</v>
      </c>
      <c r="I60" s="4">
        <v>290000</v>
      </c>
      <c r="K60" s="6">
        <v>252</v>
      </c>
      <c r="L60" s="4">
        <v>235000</v>
      </c>
    </row>
    <row r="61" spans="1:12" x14ac:dyDescent="0.3">
      <c r="A61">
        <v>60</v>
      </c>
      <c r="B61">
        <v>1972</v>
      </c>
      <c r="C61" t="s">
        <v>264</v>
      </c>
      <c r="D61">
        <v>124900</v>
      </c>
      <c r="E61">
        <v>5.8745365428695129E-3</v>
      </c>
      <c r="F61" t="s">
        <v>264</v>
      </c>
      <c r="H61" s="6">
        <v>230</v>
      </c>
      <c r="I61" s="4">
        <v>192500</v>
      </c>
      <c r="K61" s="6">
        <v>253</v>
      </c>
      <c r="L61" s="4">
        <v>173000</v>
      </c>
    </row>
    <row r="62" spans="1:12" x14ac:dyDescent="0.3">
      <c r="A62">
        <v>61</v>
      </c>
      <c r="B62">
        <v>2004</v>
      </c>
      <c r="C62" t="s">
        <v>265</v>
      </c>
      <c r="D62">
        <v>158000</v>
      </c>
      <c r="E62">
        <v>0.68922615253612851</v>
      </c>
      <c r="F62" t="s">
        <v>268</v>
      </c>
      <c r="H62" s="6">
        <v>232</v>
      </c>
      <c r="I62" s="4">
        <v>403000</v>
      </c>
      <c r="K62" s="6">
        <v>256</v>
      </c>
      <c r="L62" s="4">
        <v>230000</v>
      </c>
    </row>
    <row r="63" spans="1:12" x14ac:dyDescent="0.3">
      <c r="A63">
        <v>62</v>
      </c>
      <c r="B63">
        <v>1996</v>
      </c>
      <c r="C63" t="s">
        <v>265</v>
      </c>
      <c r="D63">
        <v>101000</v>
      </c>
      <c r="E63">
        <v>0.71287791774042319</v>
      </c>
      <c r="F63" t="s">
        <v>268</v>
      </c>
      <c r="H63" s="6">
        <v>235</v>
      </c>
      <c r="I63" s="4">
        <v>216500</v>
      </c>
      <c r="K63" s="6">
        <v>257</v>
      </c>
      <c r="L63" s="4">
        <v>207500</v>
      </c>
    </row>
    <row r="64" spans="1:12" x14ac:dyDescent="0.3">
      <c r="A64">
        <v>63</v>
      </c>
      <c r="B64">
        <v>2006</v>
      </c>
      <c r="C64" t="s">
        <v>265</v>
      </c>
      <c r="D64">
        <v>202500</v>
      </c>
      <c r="E64">
        <v>0.77518320262126095</v>
      </c>
      <c r="F64" t="s">
        <v>268</v>
      </c>
      <c r="H64" s="6">
        <v>238</v>
      </c>
      <c r="I64" s="4">
        <v>194500</v>
      </c>
      <c r="K64" s="6">
        <v>258</v>
      </c>
      <c r="L64" s="4">
        <v>220000</v>
      </c>
    </row>
    <row r="65" spans="1:12" x14ac:dyDescent="0.3">
      <c r="A65">
        <v>64</v>
      </c>
      <c r="B65">
        <v>1950</v>
      </c>
      <c r="C65" t="s">
        <v>264</v>
      </c>
      <c r="D65">
        <v>140000</v>
      </c>
      <c r="E65">
        <v>0.83923167362542861</v>
      </c>
      <c r="F65" t="s">
        <v>264</v>
      </c>
      <c r="H65" s="6">
        <v>241</v>
      </c>
      <c r="I65" s="4">
        <v>262500</v>
      </c>
      <c r="K65" s="6">
        <v>259</v>
      </c>
      <c r="L65" s="4">
        <v>231500</v>
      </c>
    </row>
    <row r="66" spans="1:12" x14ac:dyDescent="0.3">
      <c r="A66">
        <v>65</v>
      </c>
      <c r="B66">
        <v>1998</v>
      </c>
      <c r="C66" t="s">
        <v>265</v>
      </c>
      <c r="D66">
        <v>219500</v>
      </c>
      <c r="E66">
        <v>0.64494397953862848</v>
      </c>
      <c r="F66" t="s">
        <v>268</v>
      </c>
      <c r="H66" s="6">
        <v>245</v>
      </c>
      <c r="I66" s="4">
        <v>205000</v>
      </c>
      <c r="K66" s="6">
        <v>265</v>
      </c>
      <c r="L66" s="4">
        <v>73000</v>
      </c>
    </row>
    <row r="67" spans="1:12" x14ac:dyDescent="0.3">
      <c r="A67">
        <v>66</v>
      </c>
      <c r="B67">
        <v>2005</v>
      </c>
      <c r="C67" t="s">
        <v>265</v>
      </c>
      <c r="D67">
        <v>317000</v>
      </c>
      <c r="E67">
        <v>0.97101564192993561</v>
      </c>
      <c r="F67" t="s">
        <v>268</v>
      </c>
      <c r="H67" s="6">
        <v>262</v>
      </c>
      <c r="I67" s="4">
        <v>276000</v>
      </c>
      <c r="K67" s="6">
        <v>268</v>
      </c>
      <c r="L67" s="4">
        <v>179500</v>
      </c>
    </row>
    <row r="68" spans="1:12" x14ac:dyDescent="0.3">
      <c r="A68">
        <v>67</v>
      </c>
      <c r="B68">
        <v>1989</v>
      </c>
      <c r="C68" t="s">
        <v>264</v>
      </c>
      <c r="D68">
        <v>180000</v>
      </c>
      <c r="E68">
        <v>0.1122046335558885</v>
      </c>
      <c r="F68" t="s">
        <v>264</v>
      </c>
      <c r="H68" s="6">
        <v>263</v>
      </c>
      <c r="I68" s="4">
        <v>151000</v>
      </c>
      <c r="K68" s="6">
        <v>271</v>
      </c>
      <c r="L68" s="4">
        <v>266000</v>
      </c>
    </row>
    <row r="69" spans="1:12" x14ac:dyDescent="0.3">
      <c r="A69">
        <v>68</v>
      </c>
      <c r="B69">
        <v>2003</v>
      </c>
      <c r="C69" t="s">
        <v>265</v>
      </c>
      <c r="D69">
        <v>226000</v>
      </c>
      <c r="E69">
        <v>0.46605829029388957</v>
      </c>
      <c r="F69" t="s">
        <v>267</v>
      </c>
      <c r="H69" s="6">
        <v>264</v>
      </c>
      <c r="I69" s="4">
        <v>130000</v>
      </c>
      <c r="K69" s="6">
        <v>273</v>
      </c>
      <c r="L69" s="4">
        <v>290000</v>
      </c>
    </row>
    <row r="70" spans="1:12" x14ac:dyDescent="0.3">
      <c r="A70">
        <v>69</v>
      </c>
      <c r="B70">
        <v>1950</v>
      </c>
      <c r="C70" t="s">
        <v>264</v>
      </c>
      <c r="D70">
        <v>80000</v>
      </c>
      <c r="E70">
        <v>0.77497521635450761</v>
      </c>
      <c r="F70" t="s">
        <v>264</v>
      </c>
      <c r="H70" s="6">
        <v>267</v>
      </c>
      <c r="I70" s="4">
        <v>185000</v>
      </c>
      <c r="K70" s="6">
        <v>276</v>
      </c>
      <c r="L70" s="4">
        <v>205000</v>
      </c>
    </row>
    <row r="71" spans="1:12" x14ac:dyDescent="0.3">
      <c r="A71">
        <v>70</v>
      </c>
      <c r="B71">
        <v>1953</v>
      </c>
      <c r="C71" t="s">
        <v>264</v>
      </c>
      <c r="D71">
        <v>225000</v>
      </c>
      <c r="E71">
        <v>0.57228820467241093</v>
      </c>
      <c r="F71" t="s">
        <v>264</v>
      </c>
      <c r="H71" s="6">
        <v>272</v>
      </c>
      <c r="I71" s="4">
        <v>241500</v>
      </c>
      <c r="K71" s="6">
        <v>277</v>
      </c>
      <c r="L71" s="4">
        <v>201000</v>
      </c>
    </row>
    <row r="72" spans="1:12" x14ac:dyDescent="0.3">
      <c r="A72">
        <v>71</v>
      </c>
      <c r="B72">
        <v>1973</v>
      </c>
      <c r="C72" t="s">
        <v>264</v>
      </c>
      <c r="D72">
        <v>244000</v>
      </c>
      <c r="E72">
        <v>0.51863267790841439</v>
      </c>
      <c r="F72" t="s">
        <v>264</v>
      </c>
      <c r="H72" s="6">
        <v>283</v>
      </c>
      <c r="I72" s="4">
        <v>207500</v>
      </c>
      <c r="K72" s="6">
        <v>279</v>
      </c>
      <c r="L72" s="4">
        <v>415298</v>
      </c>
    </row>
    <row r="73" spans="1:12" x14ac:dyDescent="0.3">
      <c r="A73">
        <v>72</v>
      </c>
      <c r="B73">
        <v>2006</v>
      </c>
      <c r="C73" t="s">
        <v>265</v>
      </c>
      <c r="D73">
        <v>129500</v>
      </c>
      <c r="E73">
        <v>0.63252140081081809</v>
      </c>
      <c r="F73" t="s">
        <v>268</v>
      </c>
      <c r="H73" s="6">
        <v>286</v>
      </c>
      <c r="I73" s="4">
        <v>164700</v>
      </c>
      <c r="K73" s="6">
        <v>282</v>
      </c>
      <c r="L73" s="4">
        <v>185000</v>
      </c>
    </row>
    <row r="74" spans="1:12" x14ac:dyDescent="0.3">
      <c r="A74">
        <v>73</v>
      </c>
      <c r="B74">
        <v>1998</v>
      </c>
      <c r="C74" t="s">
        <v>265</v>
      </c>
      <c r="D74">
        <v>185000</v>
      </c>
      <c r="E74">
        <v>0.16374545403165264</v>
      </c>
      <c r="F74" t="s">
        <v>267</v>
      </c>
      <c r="H74" s="6">
        <v>290</v>
      </c>
      <c r="I74" s="4">
        <v>153575</v>
      </c>
      <c r="K74" s="6">
        <v>284</v>
      </c>
      <c r="L74" s="4">
        <v>244600</v>
      </c>
    </row>
    <row r="75" spans="1:12" x14ac:dyDescent="0.3">
      <c r="A75">
        <v>74</v>
      </c>
      <c r="B75">
        <v>2003</v>
      </c>
      <c r="C75" t="s">
        <v>265</v>
      </c>
      <c r="D75">
        <v>144900</v>
      </c>
      <c r="E75">
        <v>0.50436828849203996</v>
      </c>
      <c r="F75" t="s">
        <v>268</v>
      </c>
      <c r="H75" s="6">
        <v>291</v>
      </c>
      <c r="I75" s="4">
        <v>233230</v>
      </c>
      <c r="K75" s="6">
        <v>292</v>
      </c>
      <c r="L75" s="4">
        <v>135900</v>
      </c>
    </row>
    <row r="76" spans="1:12" x14ac:dyDescent="0.3">
      <c r="A76">
        <v>75</v>
      </c>
      <c r="B76">
        <v>1950</v>
      </c>
      <c r="C76" t="s">
        <v>264</v>
      </c>
      <c r="D76">
        <v>107400</v>
      </c>
      <c r="E76">
        <v>5.8047953027180466E-2</v>
      </c>
      <c r="F76" t="s">
        <v>264</v>
      </c>
      <c r="H76" s="6">
        <v>293</v>
      </c>
      <c r="I76" s="4">
        <v>131000</v>
      </c>
      <c r="K76" s="6">
        <v>294</v>
      </c>
      <c r="L76" s="4">
        <v>235000</v>
      </c>
    </row>
    <row r="77" spans="1:12" x14ac:dyDescent="0.3">
      <c r="A77">
        <v>76</v>
      </c>
      <c r="B77">
        <v>1973</v>
      </c>
      <c r="C77" t="s">
        <v>264</v>
      </c>
      <c r="D77">
        <v>91000</v>
      </c>
      <c r="E77">
        <v>0.83124609029063501</v>
      </c>
      <c r="F77" t="s">
        <v>264</v>
      </c>
      <c r="H77" s="6">
        <v>298</v>
      </c>
      <c r="I77" s="4">
        <v>239000</v>
      </c>
      <c r="K77" s="6">
        <v>302</v>
      </c>
      <c r="L77" s="4">
        <v>267000</v>
      </c>
    </row>
    <row r="78" spans="1:12" x14ac:dyDescent="0.3">
      <c r="A78">
        <v>77</v>
      </c>
      <c r="B78">
        <v>1956</v>
      </c>
      <c r="C78" t="s">
        <v>264</v>
      </c>
      <c r="D78">
        <v>135750</v>
      </c>
      <c r="E78">
        <v>0.62195558699461395</v>
      </c>
      <c r="F78" t="s">
        <v>264</v>
      </c>
      <c r="H78" s="6">
        <v>300</v>
      </c>
      <c r="I78" s="4">
        <v>158500</v>
      </c>
      <c r="K78" s="6">
        <v>305</v>
      </c>
      <c r="L78" s="4">
        <v>295000</v>
      </c>
    </row>
    <row r="79" spans="1:12" x14ac:dyDescent="0.3">
      <c r="A79">
        <v>78</v>
      </c>
      <c r="B79">
        <v>2001</v>
      </c>
      <c r="C79" t="s">
        <v>265</v>
      </c>
      <c r="D79">
        <v>127000</v>
      </c>
      <c r="E79">
        <v>0.86579437665234882</v>
      </c>
      <c r="F79" t="s">
        <v>268</v>
      </c>
      <c r="H79" s="6">
        <v>303</v>
      </c>
      <c r="I79" s="4">
        <v>205000</v>
      </c>
      <c r="K79" s="6">
        <v>312</v>
      </c>
      <c r="L79" s="4">
        <v>132000</v>
      </c>
    </row>
    <row r="80" spans="1:12" x14ac:dyDescent="0.3">
      <c r="A80">
        <v>79</v>
      </c>
      <c r="B80">
        <v>1968</v>
      </c>
      <c r="C80" t="s">
        <v>264</v>
      </c>
      <c r="D80">
        <v>136500</v>
      </c>
      <c r="E80">
        <v>0.93961652634943016</v>
      </c>
      <c r="F80" t="s">
        <v>264</v>
      </c>
      <c r="H80" s="6">
        <v>306</v>
      </c>
      <c r="I80" s="4">
        <v>305900</v>
      </c>
      <c r="K80" s="6">
        <v>318</v>
      </c>
      <c r="L80" s="4">
        <v>270000</v>
      </c>
    </row>
    <row r="81" spans="1:12" x14ac:dyDescent="0.3">
      <c r="A81">
        <v>80</v>
      </c>
      <c r="B81">
        <v>1981</v>
      </c>
      <c r="C81" t="s">
        <v>264</v>
      </c>
      <c r="D81">
        <v>110000</v>
      </c>
      <c r="E81">
        <v>0.36828801440122994</v>
      </c>
      <c r="F81" t="s">
        <v>264</v>
      </c>
      <c r="H81" s="6">
        <v>310</v>
      </c>
      <c r="I81" s="4">
        <v>360000</v>
      </c>
      <c r="K81" s="6">
        <v>321</v>
      </c>
      <c r="L81" s="4">
        <v>342643</v>
      </c>
    </row>
    <row r="82" spans="1:12" x14ac:dyDescent="0.3">
      <c r="A82">
        <v>81</v>
      </c>
      <c r="B82">
        <v>1968</v>
      </c>
      <c r="C82" t="s">
        <v>264</v>
      </c>
      <c r="D82">
        <v>193500</v>
      </c>
      <c r="E82">
        <v>0.72219892130977414</v>
      </c>
      <c r="F82" t="s">
        <v>264</v>
      </c>
      <c r="H82" s="6">
        <v>311</v>
      </c>
      <c r="I82" s="4">
        <v>165600</v>
      </c>
      <c r="K82" s="6">
        <v>322</v>
      </c>
      <c r="L82" s="4">
        <v>354000</v>
      </c>
    </row>
    <row r="83" spans="1:12" x14ac:dyDescent="0.3">
      <c r="A83">
        <v>82</v>
      </c>
      <c r="B83">
        <v>1998</v>
      </c>
      <c r="C83" t="s">
        <v>265</v>
      </c>
      <c r="D83">
        <v>153500</v>
      </c>
      <c r="E83">
        <v>0.60397520952433936</v>
      </c>
      <c r="F83" t="s">
        <v>268</v>
      </c>
      <c r="H83" s="6">
        <v>316</v>
      </c>
      <c r="I83" s="4">
        <v>188500</v>
      </c>
      <c r="K83" s="6">
        <v>324</v>
      </c>
      <c r="L83" s="4">
        <v>126175</v>
      </c>
    </row>
    <row r="84" spans="1:12" x14ac:dyDescent="0.3">
      <c r="A84">
        <v>83</v>
      </c>
      <c r="B84">
        <v>2007</v>
      </c>
      <c r="C84" t="s">
        <v>265</v>
      </c>
      <c r="D84">
        <v>245000</v>
      </c>
      <c r="E84">
        <v>0.43329416380456509</v>
      </c>
      <c r="F84" t="s">
        <v>267</v>
      </c>
      <c r="H84" s="6">
        <v>329</v>
      </c>
      <c r="I84" s="4">
        <v>214500</v>
      </c>
      <c r="K84" s="6">
        <v>325</v>
      </c>
      <c r="L84" s="4">
        <v>242000</v>
      </c>
    </row>
    <row r="85" spans="1:12" x14ac:dyDescent="0.3">
      <c r="A85">
        <v>84</v>
      </c>
      <c r="B85">
        <v>1960</v>
      </c>
      <c r="C85" t="s">
        <v>264</v>
      </c>
      <c r="D85">
        <v>126500</v>
      </c>
      <c r="E85">
        <v>0.66531436127001631</v>
      </c>
      <c r="F85" t="s">
        <v>264</v>
      </c>
      <c r="H85" s="6">
        <v>334</v>
      </c>
      <c r="I85" s="4">
        <v>207000</v>
      </c>
      <c r="K85" s="6">
        <v>333</v>
      </c>
      <c r="L85" s="4">
        <v>284000</v>
      </c>
    </row>
    <row r="86" spans="1:12" x14ac:dyDescent="0.3">
      <c r="A86">
        <v>85</v>
      </c>
      <c r="B86">
        <v>1996</v>
      </c>
      <c r="C86" t="s">
        <v>265</v>
      </c>
      <c r="D86">
        <v>168500</v>
      </c>
      <c r="E86">
        <v>6.1360769471159871E-2</v>
      </c>
      <c r="F86" t="s">
        <v>267</v>
      </c>
      <c r="H86" s="6">
        <v>338</v>
      </c>
      <c r="I86" s="4">
        <v>214000</v>
      </c>
      <c r="K86" s="6">
        <v>335</v>
      </c>
      <c r="L86" s="4">
        <v>192000</v>
      </c>
    </row>
    <row r="87" spans="1:12" x14ac:dyDescent="0.3">
      <c r="A87">
        <v>86</v>
      </c>
      <c r="B87">
        <v>1992</v>
      </c>
      <c r="C87" t="s">
        <v>264</v>
      </c>
      <c r="D87">
        <v>260000</v>
      </c>
      <c r="E87">
        <v>6.4002394203225288E-3</v>
      </c>
      <c r="F87" t="s">
        <v>264</v>
      </c>
      <c r="H87" s="6">
        <v>340</v>
      </c>
      <c r="I87" s="4">
        <v>155000</v>
      </c>
      <c r="K87" s="6">
        <v>337</v>
      </c>
      <c r="L87" s="4">
        <v>377426</v>
      </c>
    </row>
    <row r="88" spans="1:12" x14ac:dyDescent="0.3">
      <c r="A88">
        <v>87</v>
      </c>
      <c r="B88">
        <v>2005</v>
      </c>
      <c r="C88" t="s">
        <v>265</v>
      </c>
      <c r="D88">
        <v>174000</v>
      </c>
      <c r="E88">
        <v>0.67840916385009409</v>
      </c>
      <c r="F88" t="s">
        <v>268</v>
      </c>
      <c r="H88" s="6">
        <v>341</v>
      </c>
      <c r="I88" s="4">
        <v>202900</v>
      </c>
      <c r="K88" s="6">
        <v>339</v>
      </c>
      <c r="L88" s="4">
        <v>202500</v>
      </c>
    </row>
    <row r="89" spans="1:12" x14ac:dyDescent="0.3">
      <c r="A89">
        <v>88</v>
      </c>
      <c r="B89">
        <v>2009</v>
      </c>
      <c r="C89" t="s">
        <v>265</v>
      </c>
      <c r="D89">
        <v>164500</v>
      </c>
      <c r="E89">
        <v>0.18342469699137787</v>
      </c>
      <c r="F89" t="s">
        <v>267</v>
      </c>
      <c r="H89" s="6">
        <v>344</v>
      </c>
      <c r="I89" s="4">
        <v>266000</v>
      </c>
      <c r="K89" s="6">
        <v>351</v>
      </c>
      <c r="L89" s="4">
        <v>318061</v>
      </c>
    </row>
    <row r="90" spans="1:12" x14ac:dyDescent="0.3">
      <c r="A90">
        <v>89</v>
      </c>
      <c r="B90">
        <v>1982</v>
      </c>
      <c r="C90" t="s">
        <v>264</v>
      </c>
      <c r="D90">
        <v>85000</v>
      </c>
      <c r="E90">
        <v>0.99718078376075947</v>
      </c>
      <c r="F90" t="s">
        <v>264</v>
      </c>
      <c r="H90" s="6">
        <v>347</v>
      </c>
      <c r="I90" s="4">
        <v>151500</v>
      </c>
      <c r="K90" s="6">
        <v>354</v>
      </c>
      <c r="L90" s="4">
        <v>105900</v>
      </c>
    </row>
    <row r="91" spans="1:12" x14ac:dyDescent="0.3">
      <c r="A91">
        <v>90</v>
      </c>
      <c r="B91">
        <v>1995</v>
      </c>
      <c r="C91" t="s">
        <v>265</v>
      </c>
      <c r="D91">
        <v>123600</v>
      </c>
      <c r="E91">
        <v>0.17678318951136918</v>
      </c>
      <c r="F91" t="s">
        <v>267</v>
      </c>
      <c r="H91" s="6">
        <v>349</v>
      </c>
      <c r="I91" s="4">
        <v>154000</v>
      </c>
      <c r="K91" s="6">
        <v>360</v>
      </c>
      <c r="L91" s="4">
        <v>280000</v>
      </c>
    </row>
    <row r="92" spans="1:12" x14ac:dyDescent="0.3">
      <c r="A92">
        <v>91</v>
      </c>
      <c r="B92">
        <v>1950</v>
      </c>
      <c r="C92" t="s">
        <v>264</v>
      </c>
      <c r="D92">
        <v>109900</v>
      </c>
      <c r="E92">
        <v>0.32545632195206631</v>
      </c>
      <c r="F92" t="s">
        <v>264</v>
      </c>
      <c r="H92" s="6">
        <v>350</v>
      </c>
      <c r="I92" s="4">
        <v>437154</v>
      </c>
      <c r="K92" s="6">
        <v>363</v>
      </c>
      <c r="L92" s="4">
        <v>198500</v>
      </c>
    </row>
    <row r="93" spans="1:12" x14ac:dyDescent="0.3">
      <c r="A93">
        <v>92</v>
      </c>
      <c r="B93">
        <v>1961</v>
      </c>
      <c r="C93" t="s">
        <v>264</v>
      </c>
      <c r="D93">
        <v>98600</v>
      </c>
      <c r="E93">
        <v>0.1822509356957116</v>
      </c>
      <c r="F93" t="s">
        <v>264</v>
      </c>
      <c r="H93" s="6">
        <v>355</v>
      </c>
      <c r="I93" s="4">
        <v>140000</v>
      </c>
      <c r="K93" s="6">
        <v>364</v>
      </c>
      <c r="L93" s="4">
        <v>118000</v>
      </c>
    </row>
    <row r="94" spans="1:12" x14ac:dyDescent="0.3">
      <c r="A94">
        <v>93</v>
      </c>
      <c r="B94">
        <v>2006</v>
      </c>
      <c r="C94" t="s">
        <v>265</v>
      </c>
      <c r="D94">
        <v>163500</v>
      </c>
      <c r="E94">
        <v>0.43231817132103612</v>
      </c>
      <c r="F94" t="s">
        <v>267</v>
      </c>
      <c r="H94" s="6">
        <v>356</v>
      </c>
      <c r="I94" s="4">
        <v>177500</v>
      </c>
      <c r="K94" s="6">
        <v>370</v>
      </c>
      <c r="L94" s="4">
        <v>162000</v>
      </c>
    </row>
    <row r="95" spans="1:12" x14ac:dyDescent="0.3">
      <c r="A95">
        <v>94</v>
      </c>
      <c r="B95">
        <v>1998</v>
      </c>
      <c r="C95" t="s">
        <v>265</v>
      </c>
      <c r="D95">
        <v>133900</v>
      </c>
      <c r="E95">
        <v>0.52490618244926979</v>
      </c>
      <c r="F95" t="s">
        <v>268</v>
      </c>
      <c r="H95" s="6">
        <v>366</v>
      </c>
      <c r="I95" s="4">
        <v>147000</v>
      </c>
      <c r="K95" s="6">
        <v>371</v>
      </c>
      <c r="L95" s="4">
        <v>172400</v>
      </c>
    </row>
    <row r="96" spans="1:12" x14ac:dyDescent="0.3">
      <c r="A96">
        <v>95</v>
      </c>
      <c r="B96">
        <v>1997</v>
      </c>
      <c r="C96" t="s">
        <v>265</v>
      </c>
      <c r="D96">
        <v>204750</v>
      </c>
      <c r="E96">
        <v>0.54417658302290695</v>
      </c>
      <c r="F96" t="s">
        <v>268</v>
      </c>
      <c r="H96" s="6">
        <v>375</v>
      </c>
      <c r="I96" s="4">
        <v>219500</v>
      </c>
      <c r="K96" s="6">
        <v>377</v>
      </c>
      <c r="L96" s="4">
        <v>148000</v>
      </c>
    </row>
    <row r="97" spans="1:12" x14ac:dyDescent="0.3">
      <c r="A97">
        <v>96</v>
      </c>
      <c r="B97">
        <v>1993</v>
      </c>
      <c r="C97" t="s">
        <v>264</v>
      </c>
      <c r="D97">
        <v>185000</v>
      </c>
      <c r="E97">
        <v>0.16127085322189672</v>
      </c>
      <c r="F97" t="s">
        <v>264</v>
      </c>
      <c r="H97" s="6">
        <v>382</v>
      </c>
      <c r="I97" s="4">
        <v>187750</v>
      </c>
      <c r="K97" s="6">
        <v>378</v>
      </c>
      <c r="L97" s="4">
        <v>340000</v>
      </c>
    </row>
    <row r="98" spans="1:12" x14ac:dyDescent="0.3">
      <c r="A98">
        <v>97</v>
      </c>
      <c r="B98">
        <v>1999</v>
      </c>
      <c r="C98" t="s">
        <v>265</v>
      </c>
      <c r="D98">
        <v>214000</v>
      </c>
      <c r="E98">
        <v>0.1602744583474921</v>
      </c>
      <c r="F98" t="s">
        <v>267</v>
      </c>
      <c r="H98" s="6">
        <v>383</v>
      </c>
      <c r="I98" s="4">
        <v>213500</v>
      </c>
      <c r="K98" s="6">
        <v>379</v>
      </c>
      <c r="L98" s="4">
        <v>394432</v>
      </c>
    </row>
    <row r="99" spans="1:12" x14ac:dyDescent="0.3">
      <c r="A99">
        <v>98</v>
      </c>
      <c r="B99">
        <v>1965</v>
      </c>
      <c r="C99" t="s">
        <v>264</v>
      </c>
      <c r="D99">
        <v>94750</v>
      </c>
      <c r="E99">
        <v>0.1941791745300353</v>
      </c>
      <c r="F99" t="s">
        <v>264</v>
      </c>
      <c r="H99" s="6">
        <v>386</v>
      </c>
      <c r="I99" s="4">
        <v>192000</v>
      </c>
      <c r="K99" s="6">
        <v>380</v>
      </c>
      <c r="L99" s="4">
        <v>179000</v>
      </c>
    </row>
    <row r="100" spans="1:12" x14ac:dyDescent="0.3">
      <c r="A100">
        <v>99</v>
      </c>
      <c r="B100">
        <v>1950</v>
      </c>
      <c r="C100" t="s">
        <v>264</v>
      </c>
      <c r="D100">
        <v>83000</v>
      </c>
      <c r="E100">
        <v>0.80713557799169822</v>
      </c>
      <c r="F100" t="s">
        <v>264</v>
      </c>
      <c r="H100" s="6">
        <v>389</v>
      </c>
      <c r="I100" s="4">
        <v>191000</v>
      </c>
      <c r="K100" s="6">
        <v>387</v>
      </c>
      <c r="L100" s="4">
        <v>81000</v>
      </c>
    </row>
    <row r="101" spans="1:12" x14ac:dyDescent="0.3">
      <c r="A101">
        <v>100</v>
      </c>
      <c r="B101">
        <v>1959</v>
      </c>
      <c r="C101" t="s">
        <v>264</v>
      </c>
      <c r="D101">
        <v>128950</v>
      </c>
      <c r="E101">
        <v>0.38939742621926376</v>
      </c>
      <c r="F101" t="s">
        <v>264</v>
      </c>
      <c r="H101" s="6">
        <v>390</v>
      </c>
      <c r="I101" s="4">
        <v>426000</v>
      </c>
      <c r="K101" s="6">
        <v>401</v>
      </c>
      <c r="L101" s="4">
        <v>245500</v>
      </c>
    </row>
    <row r="102" spans="1:12" x14ac:dyDescent="0.3">
      <c r="A102">
        <v>101</v>
      </c>
      <c r="B102">
        <v>2001</v>
      </c>
      <c r="C102" t="s">
        <v>265</v>
      </c>
      <c r="D102">
        <v>205000</v>
      </c>
      <c r="E102">
        <v>0.26028097115420534</v>
      </c>
      <c r="F102" t="s">
        <v>267</v>
      </c>
      <c r="H102" s="6">
        <v>392</v>
      </c>
      <c r="I102" s="4">
        <v>215000</v>
      </c>
      <c r="K102" s="6">
        <v>403</v>
      </c>
      <c r="L102" s="4">
        <v>108000</v>
      </c>
    </row>
    <row r="103" spans="1:12" x14ac:dyDescent="0.3">
      <c r="A103">
        <v>102</v>
      </c>
      <c r="B103">
        <v>1985</v>
      </c>
      <c r="C103" t="s">
        <v>264</v>
      </c>
      <c r="D103">
        <v>178000</v>
      </c>
      <c r="E103">
        <v>0.2961953570816187</v>
      </c>
      <c r="F103" t="s">
        <v>264</v>
      </c>
      <c r="H103" s="6">
        <v>400</v>
      </c>
      <c r="I103" s="4">
        <v>241000</v>
      </c>
      <c r="K103" s="6">
        <v>404</v>
      </c>
      <c r="L103" s="4">
        <v>258000</v>
      </c>
    </row>
    <row r="104" spans="1:12" x14ac:dyDescent="0.3">
      <c r="A104">
        <v>103</v>
      </c>
      <c r="B104">
        <v>1979</v>
      </c>
      <c r="C104" t="s">
        <v>264</v>
      </c>
      <c r="D104">
        <v>118964</v>
      </c>
      <c r="E104">
        <v>0.83721889763557023</v>
      </c>
      <c r="F104" t="s">
        <v>264</v>
      </c>
      <c r="H104" s="6">
        <v>402</v>
      </c>
      <c r="I104" s="4">
        <v>164990</v>
      </c>
      <c r="K104" s="6">
        <v>421</v>
      </c>
      <c r="L104" s="4">
        <v>206300</v>
      </c>
    </row>
    <row r="105" spans="1:12" x14ac:dyDescent="0.3">
      <c r="A105">
        <v>104</v>
      </c>
      <c r="B105">
        <v>2009</v>
      </c>
      <c r="C105" t="s">
        <v>265</v>
      </c>
      <c r="D105">
        <v>198900</v>
      </c>
      <c r="E105">
        <v>0.62461656707156799</v>
      </c>
      <c r="F105" t="s">
        <v>268</v>
      </c>
      <c r="H105" s="6">
        <v>405</v>
      </c>
      <c r="I105" s="4">
        <v>168000</v>
      </c>
      <c r="K105" s="6">
        <v>422</v>
      </c>
      <c r="L105" s="4">
        <v>215000</v>
      </c>
    </row>
    <row r="106" spans="1:12" x14ac:dyDescent="0.3">
      <c r="A106">
        <v>105</v>
      </c>
      <c r="B106">
        <v>1950</v>
      </c>
      <c r="C106" t="s">
        <v>264</v>
      </c>
      <c r="D106">
        <v>169500</v>
      </c>
      <c r="E106">
        <v>0.72047288524645403</v>
      </c>
      <c r="F106" t="s">
        <v>264</v>
      </c>
      <c r="H106" s="6">
        <v>409</v>
      </c>
      <c r="I106" s="4">
        <v>280000</v>
      </c>
      <c r="K106" s="6">
        <v>424</v>
      </c>
      <c r="L106" s="4">
        <v>315000</v>
      </c>
    </row>
    <row r="107" spans="1:12" x14ac:dyDescent="0.3">
      <c r="A107">
        <v>106</v>
      </c>
      <c r="B107">
        <v>2004</v>
      </c>
      <c r="C107" t="s">
        <v>265</v>
      </c>
      <c r="D107">
        <v>250000</v>
      </c>
      <c r="E107">
        <v>0.46377109865047172</v>
      </c>
      <c r="F107" t="s">
        <v>267</v>
      </c>
      <c r="H107" s="6">
        <v>410</v>
      </c>
      <c r="I107" s="4">
        <v>339750</v>
      </c>
      <c r="K107" s="6">
        <v>429</v>
      </c>
      <c r="L107" s="4">
        <v>195400</v>
      </c>
    </row>
    <row r="108" spans="1:12" x14ac:dyDescent="0.3">
      <c r="A108">
        <v>107</v>
      </c>
      <c r="B108">
        <v>1995</v>
      </c>
      <c r="C108" t="s">
        <v>265</v>
      </c>
      <c r="D108">
        <v>100000</v>
      </c>
      <c r="E108">
        <v>0.97144393263170259</v>
      </c>
      <c r="F108" t="s">
        <v>268</v>
      </c>
      <c r="H108" s="6">
        <v>413</v>
      </c>
      <c r="I108" s="4">
        <v>222000</v>
      </c>
      <c r="K108" s="6">
        <v>432</v>
      </c>
      <c r="L108" s="4">
        <v>79900</v>
      </c>
    </row>
    <row r="109" spans="1:12" x14ac:dyDescent="0.3">
      <c r="A109">
        <v>108</v>
      </c>
      <c r="B109">
        <v>1950</v>
      </c>
      <c r="C109" t="s">
        <v>264</v>
      </c>
      <c r="D109">
        <v>115000</v>
      </c>
      <c r="E109">
        <v>3.4522874049707553E-2</v>
      </c>
      <c r="F109" t="s">
        <v>264</v>
      </c>
      <c r="H109" s="6">
        <v>416</v>
      </c>
      <c r="I109" s="4">
        <v>181134</v>
      </c>
      <c r="K109" s="6">
        <v>438</v>
      </c>
      <c r="L109" s="4">
        <v>119000</v>
      </c>
    </row>
    <row r="110" spans="1:12" x14ac:dyDescent="0.3">
      <c r="A110">
        <v>109</v>
      </c>
      <c r="B110">
        <v>2005</v>
      </c>
      <c r="C110" t="s">
        <v>265</v>
      </c>
      <c r="D110">
        <v>115000</v>
      </c>
      <c r="E110">
        <v>0.69442982237551576</v>
      </c>
      <c r="F110" t="s">
        <v>268</v>
      </c>
      <c r="H110" s="6">
        <v>434</v>
      </c>
      <c r="I110" s="4">
        <v>181000</v>
      </c>
      <c r="K110" s="6">
        <v>439</v>
      </c>
      <c r="L110" s="4">
        <v>90350</v>
      </c>
    </row>
    <row r="111" spans="1:12" x14ac:dyDescent="0.3">
      <c r="A111">
        <v>110</v>
      </c>
      <c r="B111">
        <v>1977</v>
      </c>
      <c r="C111" t="s">
        <v>264</v>
      </c>
      <c r="D111">
        <v>190000</v>
      </c>
      <c r="E111">
        <v>0.34023373125474787</v>
      </c>
      <c r="F111" t="s">
        <v>264</v>
      </c>
      <c r="H111" s="6">
        <v>436</v>
      </c>
      <c r="I111" s="4">
        <v>212000</v>
      </c>
      <c r="K111" s="6">
        <v>444</v>
      </c>
      <c r="L111" s="4">
        <v>172500</v>
      </c>
    </row>
    <row r="112" spans="1:12" x14ac:dyDescent="0.3">
      <c r="A112">
        <v>111</v>
      </c>
      <c r="B112">
        <v>1972</v>
      </c>
      <c r="C112" t="s">
        <v>264</v>
      </c>
      <c r="D112">
        <v>136900</v>
      </c>
      <c r="E112">
        <v>0.98078932862177459</v>
      </c>
      <c r="F112" t="s">
        <v>264</v>
      </c>
      <c r="H112" s="6">
        <v>440</v>
      </c>
      <c r="I112" s="4">
        <v>110000</v>
      </c>
      <c r="K112" s="6">
        <v>450</v>
      </c>
      <c r="L112" s="4">
        <v>120000</v>
      </c>
    </row>
    <row r="113" spans="1:12" x14ac:dyDescent="0.3">
      <c r="A113">
        <v>112</v>
      </c>
      <c r="B113">
        <v>2000</v>
      </c>
      <c r="C113" t="s">
        <v>265</v>
      </c>
      <c r="D113">
        <v>180000</v>
      </c>
      <c r="E113">
        <v>0.18727546622069868</v>
      </c>
      <c r="F113" t="s">
        <v>267</v>
      </c>
      <c r="H113" s="6">
        <v>441</v>
      </c>
      <c r="I113" s="4">
        <v>555000</v>
      </c>
      <c r="K113" s="6">
        <v>451</v>
      </c>
      <c r="L113" s="4">
        <v>110000</v>
      </c>
    </row>
    <row r="114" spans="1:12" x14ac:dyDescent="0.3">
      <c r="A114">
        <v>113</v>
      </c>
      <c r="B114">
        <v>2007</v>
      </c>
      <c r="C114" t="s">
        <v>265</v>
      </c>
      <c r="D114">
        <v>383970</v>
      </c>
      <c r="E114">
        <v>0.68205561118393443</v>
      </c>
      <c r="F114" t="s">
        <v>268</v>
      </c>
      <c r="H114" s="6">
        <v>445</v>
      </c>
      <c r="I114" s="4">
        <v>210000</v>
      </c>
      <c r="K114" s="6">
        <v>454</v>
      </c>
      <c r="L114" s="4">
        <v>210000</v>
      </c>
    </row>
    <row r="115" spans="1:12" x14ac:dyDescent="0.3">
      <c r="A115">
        <v>114</v>
      </c>
      <c r="B115">
        <v>1953</v>
      </c>
      <c r="C115" t="s">
        <v>264</v>
      </c>
      <c r="D115">
        <v>217000</v>
      </c>
      <c r="E115">
        <v>0.34846392944941662</v>
      </c>
      <c r="F115" t="s">
        <v>264</v>
      </c>
      <c r="H115" s="6">
        <v>447</v>
      </c>
      <c r="I115" s="4">
        <v>190000</v>
      </c>
      <c r="K115" s="6">
        <v>458</v>
      </c>
      <c r="L115" s="4">
        <v>256000</v>
      </c>
    </row>
    <row r="116" spans="1:12" x14ac:dyDescent="0.3">
      <c r="A116">
        <v>115</v>
      </c>
      <c r="B116">
        <v>2002</v>
      </c>
      <c r="C116" t="s">
        <v>265</v>
      </c>
      <c r="D116">
        <v>259500</v>
      </c>
      <c r="E116">
        <v>0.85395229480165968</v>
      </c>
      <c r="F116" t="s">
        <v>268</v>
      </c>
      <c r="H116" s="6">
        <v>448</v>
      </c>
      <c r="I116" s="4">
        <v>199900</v>
      </c>
      <c r="K116" s="6">
        <v>461</v>
      </c>
      <c r="L116" s="4">
        <v>263435</v>
      </c>
    </row>
    <row r="117" spans="1:12" x14ac:dyDescent="0.3">
      <c r="A117">
        <v>116</v>
      </c>
      <c r="B117">
        <v>1999</v>
      </c>
      <c r="C117" t="s">
        <v>265</v>
      </c>
      <c r="D117">
        <v>176000</v>
      </c>
      <c r="E117">
        <v>0.32083193831525036</v>
      </c>
      <c r="F117" t="s">
        <v>267</v>
      </c>
      <c r="H117" s="6">
        <v>453</v>
      </c>
      <c r="I117" s="4">
        <v>204000</v>
      </c>
      <c r="K117" s="6">
        <v>474</v>
      </c>
      <c r="L117" s="4">
        <v>440000</v>
      </c>
    </row>
    <row r="118" spans="1:12" x14ac:dyDescent="0.3">
      <c r="A118">
        <v>117</v>
      </c>
      <c r="B118">
        <v>1962</v>
      </c>
      <c r="C118" t="s">
        <v>264</v>
      </c>
      <c r="D118">
        <v>139000</v>
      </c>
      <c r="E118">
        <v>0.16104382840801312</v>
      </c>
      <c r="F118" t="s">
        <v>264</v>
      </c>
      <c r="H118" s="6">
        <v>459</v>
      </c>
      <c r="I118" s="4">
        <v>161000</v>
      </c>
      <c r="K118" s="6">
        <v>478</v>
      </c>
      <c r="L118" s="4">
        <v>380000</v>
      </c>
    </row>
    <row r="119" spans="1:12" x14ac:dyDescent="0.3">
      <c r="A119">
        <v>118</v>
      </c>
      <c r="B119">
        <v>2007</v>
      </c>
      <c r="C119" t="s">
        <v>265</v>
      </c>
      <c r="D119">
        <v>155000</v>
      </c>
      <c r="E119">
        <v>0.26410892149528498</v>
      </c>
      <c r="F119" t="s">
        <v>267</v>
      </c>
      <c r="H119" s="6">
        <v>462</v>
      </c>
      <c r="I119" s="4">
        <v>155000</v>
      </c>
      <c r="K119" s="6">
        <v>480</v>
      </c>
      <c r="L119" s="4">
        <v>89471</v>
      </c>
    </row>
    <row r="120" spans="1:12" x14ac:dyDescent="0.3">
      <c r="A120">
        <v>119</v>
      </c>
      <c r="B120">
        <v>1990</v>
      </c>
      <c r="C120" t="s">
        <v>264</v>
      </c>
      <c r="D120">
        <v>320000</v>
      </c>
      <c r="E120">
        <v>1.6348517835680809E-2</v>
      </c>
      <c r="F120" t="s">
        <v>264</v>
      </c>
      <c r="H120" s="6">
        <v>464</v>
      </c>
      <c r="I120" s="4">
        <v>188700</v>
      </c>
      <c r="K120" s="6">
        <v>482</v>
      </c>
      <c r="L120" s="4">
        <v>374000</v>
      </c>
    </row>
    <row r="121" spans="1:12" x14ac:dyDescent="0.3">
      <c r="A121">
        <v>120</v>
      </c>
      <c r="B121">
        <v>2006</v>
      </c>
      <c r="C121" t="s">
        <v>265</v>
      </c>
      <c r="D121">
        <v>163990</v>
      </c>
      <c r="E121">
        <v>0.24582045075579106</v>
      </c>
      <c r="F121" t="s">
        <v>267</v>
      </c>
      <c r="H121" s="6">
        <v>466</v>
      </c>
      <c r="I121" s="4">
        <v>178740</v>
      </c>
      <c r="K121" s="6">
        <v>483</v>
      </c>
      <c r="L121" s="4">
        <v>155000</v>
      </c>
    </row>
    <row r="122" spans="1:12" x14ac:dyDescent="0.3">
      <c r="A122">
        <v>121</v>
      </c>
      <c r="B122">
        <v>1969</v>
      </c>
      <c r="C122" t="s">
        <v>264</v>
      </c>
      <c r="D122">
        <v>180000</v>
      </c>
      <c r="E122">
        <v>0.7155366566725877</v>
      </c>
      <c r="F122" t="s">
        <v>264</v>
      </c>
      <c r="H122" s="6">
        <v>468</v>
      </c>
      <c r="I122" s="4">
        <v>146500</v>
      </c>
      <c r="K122" s="6">
        <v>484</v>
      </c>
      <c r="L122" s="4">
        <v>164000</v>
      </c>
    </row>
    <row r="123" spans="1:12" x14ac:dyDescent="0.3">
      <c r="A123">
        <v>122</v>
      </c>
      <c r="B123">
        <v>1950</v>
      </c>
      <c r="C123" t="s">
        <v>264</v>
      </c>
      <c r="D123">
        <v>100000</v>
      </c>
      <c r="E123">
        <v>0.94304939054193293</v>
      </c>
      <c r="F123" t="s">
        <v>264</v>
      </c>
      <c r="H123" s="6">
        <v>469</v>
      </c>
      <c r="I123" s="4">
        <v>250000</v>
      </c>
      <c r="K123" s="6">
        <v>486</v>
      </c>
      <c r="L123" s="4">
        <v>147000</v>
      </c>
    </row>
    <row r="124" spans="1:12" x14ac:dyDescent="0.3">
      <c r="A124">
        <v>123</v>
      </c>
      <c r="B124">
        <v>1958</v>
      </c>
      <c r="C124" t="s">
        <v>264</v>
      </c>
      <c r="D124">
        <v>136000</v>
      </c>
      <c r="E124">
        <v>0.52995787279669171</v>
      </c>
      <c r="F124" t="s">
        <v>264</v>
      </c>
      <c r="H124" s="6">
        <v>473</v>
      </c>
      <c r="I124" s="4">
        <v>148000</v>
      </c>
      <c r="K124" s="6">
        <v>493</v>
      </c>
      <c r="L124" s="4">
        <v>172785</v>
      </c>
    </row>
    <row r="125" spans="1:12" x14ac:dyDescent="0.3">
      <c r="A125">
        <v>124</v>
      </c>
      <c r="B125">
        <v>1993</v>
      </c>
      <c r="C125" t="s">
        <v>264</v>
      </c>
      <c r="D125">
        <v>153900</v>
      </c>
      <c r="E125">
        <v>0.66887349247761752</v>
      </c>
      <c r="F125" t="s">
        <v>264</v>
      </c>
      <c r="H125" s="6">
        <v>475</v>
      </c>
      <c r="I125" s="4">
        <v>251000</v>
      </c>
      <c r="K125" s="6">
        <v>495</v>
      </c>
      <c r="L125" s="4">
        <v>91300</v>
      </c>
    </row>
    <row r="126" spans="1:12" x14ac:dyDescent="0.3">
      <c r="A126">
        <v>125</v>
      </c>
      <c r="B126">
        <v>1998</v>
      </c>
      <c r="C126" t="s">
        <v>265</v>
      </c>
      <c r="D126">
        <v>181000</v>
      </c>
      <c r="E126">
        <v>0.21401417524050281</v>
      </c>
      <c r="F126" t="s">
        <v>267</v>
      </c>
      <c r="H126" s="6">
        <v>477</v>
      </c>
      <c r="I126" s="4">
        <v>208900</v>
      </c>
      <c r="K126" s="6">
        <v>502</v>
      </c>
      <c r="L126" s="4">
        <v>226700</v>
      </c>
    </row>
    <row r="127" spans="1:12" x14ac:dyDescent="0.3">
      <c r="A127">
        <v>126</v>
      </c>
      <c r="B127">
        <v>1982</v>
      </c>
      <c r="C127" t="s">
        <v>264</v>
      </c>
      <c r="D127">
        <v>84500</v>
      </c>
      <c r="E127">
        <v>8.3037157219482238E-2</v>
      </c>
      <c r="F127" t="s">
        <v>264</v>
      </c>
      <c r="H127" s="6">
        <v>479</v>
      </c>
      <c r="I127" s="4">
        <v>297000</v>
      </c>
      <c r="K127" s="6">
        <v>504</v>
      </c>
      <c r="L127" s="4">
        <v>289000</v>
      </c>
    </row>
    <row r="128" spans="1:12" x14ac:dyDescent="0.3">
      <c r="A128">
        <v>127</v>
      </c>
      <c r="B128">
        <v>1976</v>
      </c>
      <c r="C128" t="s">
        <v>264</v>
      </c>
      <c r="D128">
        <v>128000</v>
      </c>
      <c r="E128">
        <v>0.29055157072785975</v>
      </c>
      <c r="F128" t="s">
        <v>264</v>
      </c>
      <c r="H128" s="6">
        <v>481</v>
      </c>
      <c r="I128" s="4">
        <v>326000</v>
      </c>
      <c r="K128" s="6">
        <v>507</v>
      </c>
      <c r="L128" s="4">
        <v>215000</v>
      </c>
    </row>
    <row r="129" spans="1:12" x14ac:dyDescent="0.3">
      <c r="A129">
        <v>128</v>
      </c>
      <c r="B129">
        <v>1950</v>
      </c>
      <c r="C129" t="s">
        <v>264</v>
      </c>
      <c r="D129">
        <v>87000</v>
      </c>
      <c r="E129">
        <v>0.40154832817896946</v>
      </c>
      <c r="F129" t="s">
        <v>264</v>
      </c>
      <c r="H129" s="6">
        <v>485</v>
      </c>
      <c r="I129" s="4">
        <v>132500</v>
      </c>
      <c r="K129" s="6">
        <v>516</v>
      </c>
      <c r="L129" s="4">
        <v>402861</v>
      </c>
    </row>
    <row r="130" spans="1:12" x14ac:dyDescent="0.3">
      <c r="A130">
        <v>129</v>
      </c>
      <c r="B130">
        <v>1966</v>
      </c>
      <c r="C130" t="s">
        <v>264</v>
      </c>
      <c r="D130">
        <v>155000</v>
      </c>
      <c r="E130">
        <v>0.41766727837151973</v>
      </c>
      <c r="F130" t="s">
        <v>264</v>
      </c>
      <c r="H130" s="6">
        <v>490</v>
      </c>
      <c r="I130" s="4">
        <v>86000</v>
      </c>
      <c r="K130" s="6">
        <v>518</v>
      </c>
      <c r="L130" s="4">
        <v>265000</v>
      </c>
    </row>
    <row r="131" spans="1:12" x14ac:dyDescent="0.3">
      <c r="A131">
        <v>130</v>
      </c>
      <c r="B131">
        <v>1991</v>
      </c>
      <c r="C131" t="s">
        <v>264</v>
      </c>
      <c r="D131">
        <v>150000</v>
      </c>
      <c r="E131">
        <v>0.60212338261753118</v>
      </c>
      <c r="F131" t="s">
        <v>264</v>
      </c>
      <c r="H131" s="6">
        <v>499</v>
      </c>
      <c r="I131" s="4">
        <v>130000</v>
      </c>
      <c r="K131" s="6">
        <v>519</v>
      </c>
      <c r="L131" s="4">
        <v>211000</v>
      </c>
    </row>
    <row r="132" spans="1:12" x14ac:dyDescent="0.3">
      <c r="A132">
        <v>131</v>
      </c>
      <c r="B132">
        <v>1966</v>
      </c>
      <c r="C132" t="s">
        <v>264</v>
      </c>
      <c r="D132">
        <v>226000</v>
      </c>
      <c r="E132">
        <v>0.67797219755958971</v>
      </c>
      <c r="F132" t="s">
        <v>264</v>
      </c>
      <c r="H132" s="6">
        <v>508</v>
      </c>
      <c r="I132" s="4">
        <v>208300</v>
      </c>
      <c r="K132" s="6">
        <v>520</v>
      </c>
      <c r="L132" s="4">
        <v>234000</v>
      </c>
    </row>
    <row r="133" spans="1:12" x14ac:dyDescent="0.3">
      <c r="A133">
        <v>132</v>
      </c>
      <c r="B133">
        <v>2000</v>
      </c>
      <c r="C133" t="s">
        <v>265</v>
      </c>
      <c r="D133">
        <v>244000</v>
      </c>
      <c r="E133">
        <v>5.5112640977157956E-2</v>
      </c>
      <c r="F133" t="s">
        <v>267</v>
      </c>
      <c r="H133" s="6">
        <v>509</v>
      </c>
      <c r="I133" s="4">
        <v>161000</v>
      </c>
      <c r="K133" s="6">
        <v>524</v>
      </c>
      <c r="L133" s="4">
        <v>184750</v>
      </c>
    </row>
    <row r="134" spans="1:12" x14ac:dyDescent="0.3">
      <c r="A134">
        <v>133</v>
      </c>
      <c r="B134">
        <v>2002</v>
      </c>
      <c r="C134" t="s">
        <v>265</v>
      </c>
      <c r="D134">
        <v>150750</v>
      </c>
      <c r="E134">
        <v>0.20158790457122144</v>
      </c>
      <c r="F134" t="s">
        <v>267</v>
      </c>
      <c r="H134" s="6">
        <v>511</v>
      </c>
      <c r="I134" s="4">
        <v>164900</v>
      </c>
      <c r="K134" s="6">
        <v>525</v>
      </c>
      <c r="L134" s="4">
        <v>315750</v>
      </c>
    </row>
    <row r="135" spans="1:12" x14ac:dyDescent="0.3">
      <c r="A135">
        <v>134</v>
      </c>
      <c r="B135">
        <v>2002</v>
      </c>
      <c r="C135" t="s">
        <v>265</v>
      </c>
      <c r="D135">
        <v>220000</v>
      </c>
      <c r="E135">
        <v>0.64722243833119886</v>
      </c>
      <c r="F135" t="s">
        <v>268</v>
      </c>
      <c r="H135" s="6">
        <v>512</v>
      </c>
      <c r="I135" s="4">
        <v>202665</v>
      </c>
      <c r="K135" s="6">
        <v>527</v>
      </c>
      <c r="L135" s="4">
        <v>132000</v>
      </c>
    </row>
    <row r="136" spans="1:12" x14ac:dyDescent="0.3">
      <c r="A136">
        <v>135</v>
      </c>
      <c r="B136">
        <v>1993</v>
      </c>
      <c r="C136" t="s">
        <v>264</v>
      </c>
      <c r="D136">
        <v>180000</v>
      </c>
      <c r="E136">
        <v>0.21370008815121</v>
      </c>
      <c r="F136" t="s">
        <v>264</v>
      </c>
      <c r="H136" s="6">
        <v>521</v>
      </c>
      <c r="I136" s="4">
        <v>106250</v>
      </c>
      <c r="K136" s="6">
        <v>528</v>
      </c>
      <c r="L136" s="4">
        <v>446261</v>
      </c>
    </row>
    <row r="137" spans="1:12" x14ac:dyDescent="0.3">
      <c r="A137">
        <v>136</v>
      </c>
      <c r="B137">
        <v>1970</v>
      </c>
      <c r="C137" t="s">
        <v>264</v>
      </c>
      <c r="D137">
        <v>174000</v>
      </c>
      <c r="E137">
        <v>0.38955155590972723</v>
      </c>
      <c r="F137" t="s">
        <v>264</v>
      </c>
      <c r="H137" s="6">
        <v>526</v>
      </c>
      <c r="I137" s="4">
        <v>176000</v>
      </c>
      <c r="K137" s="6">
        <v>529</v>
      </c>
      <c r="L137" s="4">
        <v>86000</v>
      </c>
    </row>
    <row r="138" spans="1:12" x14ac:dyDescent="0.3">
      <c r="A138">
        <v>137</v>
      </c>
      <c r="B138">
        <v>1967</v>
      </c>
      <c r="C138" t="s">
        <v>264</v>
      </c>
      <c r="D138">
        <v>143000</v>
      </c>
      <c r="E138">
        <v>0.7711228068620587</v>
      </c>
      <c r="F138" t="s">
        <v>264</v>
      </c>
      <c r="H138" s="6">
        <v>532</v>
      </c>
      <c r="I138" s="4">
        <v>128000</v>
      </c>
      <c r="K138" s="6">
        <v>533</v>
      </c>
      <c r="L138" s="4">
        <v>107500</v>
      </c>
    </row>
    <row r="139" spans="1:12" x14ac:dyDescent="0.3">
      <c r="A139">
        <v>138</v>
      </c>
      <c r="B139">
        <v>1989</v>
      </c>
      <c r="C139" t="s">
        <v>264</v>
      </c>
      <c r="D139">
        <v>171000</v>
      </c>
      <c r="E139">
        <v>0.95171465274966294</v>
      </c>
      <c r="F139" t="s">
        <v>264</v>
      </c>
      <c r="H139" s="6">
        <v>537</v>
      </c>
      <c r="I139" s="4">
        <v>188000</v>
      </c>
      <c r="K139" s="6">
        <v>535</v>
      </c>
      <c r="L139" s="4">
        <v>178000</v>
      </c>
    </row>
    <row r="140" spans="1:12" x14ac:dyDescent="0.3">
      <c r="A140">
        <v>139</v>
      </c>
      <c r="B140">
        <v>2000</v>
      </c>
      <c r="C140" t="s">
        <v>265</v>
      </c>
      <c r="D140">
        <v>230000</v>
      </c>
      <c r="E140">
        <v>0.81044948332611388</v>
      </c>
      <c r="F140" t="s">
        <v>268</v>
      </c>
      <c r="H140" s="6">
        <v>542</v>
      </c>
      <c r="I140" s="4">
        <v>248000</v>
      </c>
      <c r="K140" s="6">
        <v>540</v>
      </c>
      <c r="L140" s="4">
        <v>272000</v>
      </c>
    </row>
    <row r="141" spans="1:12" x14ac:dyDescent="0.3">
      <c r="A141">
        <v>140</v>
      </c>
      <c r="B141">
        <v>1997</v>
      </c>
      <c r="C141" t="s">
        <v>265</v>
      </c>
      <c r="D141">
        <v>231500</v>
      </c>
      <c r="E141">
        <v>0.78808023263147253</v>
      </c>
      <c r="F141" t="s">
        <v>268</v>
      </c>
      <c r="H141" s="6">
        <v>545</v>
      </c>
      <c r="I141" s="4">
        <v>179665</v>
      </c>
      <c r="K141" s="6">
        <v>541</v>
      </c>
      <c r="L141" s="4">
        <v>315000</v>
      </c>
    </row>
    <row r="142" spans="1:12" x14ac:dyDescent="0.3">
      <c r="A142">
        <v>141</v>
      </c>
      <c r="B142">
        <v>1971</v>
      </c>
      <c r="C142" t="s">
        <v>264</v>
      </c>
      <c r="D142">
        <v>115000</v>
      </c>
      <c r="E142">
        <v>0.96285629465364919</v>
      </c>
      <c r="F142" t="s">
        <v>264</v>
      </c>
      <c r="H142" s="6">
        <v>549</v>
      </c>
      <c r="I142" s="4">
        <v>125000</v>
      </c>
      <c r="K142" s="6">
        <v>543</v>
      </c>
      <c r="L142" s="4">
        <v>213250</v>
      </c>
    </row>
    <row r="143" spans="1:12" x14ac:dyDescent="0.3">
      <c r="A143">
        <v>142</v>
      </c>
      <c r="B143">
        <v>2005</v>
      </c>
      <c r="C143" t="s">
        <v>265</v>
      </c>
      <c r="D143">
        <v>260000</v>
      </c>
      <c r="E143">
        <v>0.42613134209299564</v>
      </c>
      <c r="F143" t="s">
        <v>267</v>
      </c>
      <c r="H143" s="6">
        <v>550</v>
      </c>
      <c r="I143" s="4">
        <v>263000</v>
      </c>
      <c r="K143" s="6">
        <v>544</v>
      </c>
      <c r="L143" s="4">
        <v>133000</v>
      </c>
    </row>
    <row r="144" spans="1:12" x14ac:dyDescent="0.3">
      <c r="A144">
        <v>143</v>
      </c>
      <c r="B144">
        <v>1952</v>
      </c>
      <c r="C144" t="s">
        <v>264</v>
      </c>
      <c r="D144">
        <v>166000</v>
      </c>
      <c r="E144">
        <v>0.29790987293769344</v>
      </c>
      <c r="F144" t="s">
        <v>264</v>
      </c>
      <c r="H144" s="6">
        <v>553</v>
      </c>
      <c r="I144" s="4">
        <v>255500</v>
      </c>
      <c r="K144" s="6">
        <v>554</v>
      </c>
      <c r="L144" s="4">
        <v>108000</v>
      </c>
    </row>
    <row r="145" spans="1:12" x14ac:dyDescent="0.3">
      <c r="A145">
        <v>144</v>
      </c>
      <c r="B145">
        <v>1999</v>
      </c>
      <c r="C145" t="s">
        <v>265</v>
      </c>
      <c r="D145">
        <v>204000</v>
      </c>
      <c r="E145">
        <v>0.21968528965725742</v>
      </c>
      <c r="F145" t="s">
        <v>267</v>
      </c>
      <c r="H145" s="6">
        <v>555</v>
      </c>
      <c r="I145" s="4">
        <v>284000</v>
      </c>
      <c r="K145" s="6">
        <v>561</v>
      </c>
      <c r="L145" s="4">
        <v>121500</v>
      </c>
    </row>
    <row r="146" spans="1:12" x14ac:dyDescent="0.3">
      <c r="A146">
        <v>145</v>
      </c>
      <c r="B146">
        <v>1963</v>
      </c>
      <c r="C146" t="s">
        <v>264</v>
      </c>
      <c r="D146">
        <v>125000</v>
      </c>
      <c r="E146">
        <v>0.82225240068819794</v>
      </c>
      <c r="F146" t="s">
        <v>264</v>
      </c>
      <c r="H146" s="6">
        <v>559</v>
      </c>
      <c r="I146" s="4">
        <v>175000</v>
      </c>
      <c r="K146" s="6">
        <v>567</v>
      </c>
      <c r="L146" s="4">
        <v>325000</v>
      </c>
    </row>
    <row r="147" spans="1:12" x14ac:dyDescent="0.3">
      <c r="A147">
        <v>146</v>
      </c>
      <c r="B147">
        <v>2006</v>
      </c>
      <c r="C147" t="s">
        <v>265</v>
      </c>
      <c r="D147">
        <v>130000</v>
      </c>
      <c r="E147">
        <v>0.77500170370223209</v>
      </c>
      <c r="F147" t="s">
        <v>268</v>
      </c>
      <c r="H147" s="6">
        <v>560</v>
      </c>
      <c r="I147" s="4">
        <v>234000</v>
      </c>
      <c r="K147" s="6">
        <v>569</v>
      </c>
      <c r="L147" s="4">
        <v>316600</v>
      </c>
    </row>
    <row r="148" spans="1:12" x14ac:dyDescent="0.3">
      <c r="A148">
        <v>147</v>
      </c>
      <c r="B148">
        <v>1993</v>
      </c>
      <c r="C148" t="s">
        <v>264</v>
      </c>
      <c r="D148">
        <v>105000</v>
      </c>
      <c r="E148">
        <v>0.34259426569781193</v>
      </c>
      <c r="F148" t="s">
        <v>264</v>
      </c>
      <c r="H148" s="6">
        <v>565</v>
      </c>
      <c r="I148" s="4">
        <v>268000</v>
      </c>
      <c r="K148" s="6">
        <v>574</v>
      </c>
      <c r="L148" s="4">
        <v>170000</v>
      </c>
    </row>
    <row r="149" spans="1:12" x14ac:dyDescent="0.3">
      <c r="A149">
        <v>148</v>
      </c>
      <c r="B149">
        <v>2001</v>
      </c>
      <c r="C149" t="s">
        <v>265</v>
      </c>
      <c r="D149">
        <v>222500</v>
      </c>
      <c r="E149">
        <v>7.4538191807908105E-2</v>
      </c>
      <c r="F149" t="s">
        <v>267</v>
      </c>
      <c r="H149" s="6">
        <v>568</v>
      </c>
      <c r="I149" s="4">
        <v>214000</v>
      </c>
      <c r="K149" s="6">
        <v>575</v>
      </c>
      <c r="L149" s="4">
        <v>139000</v>
      </c>
    </row>
    <row r="150" spans="1:12" x14ac:dyDescent="0.3">
      <c r="A150">
        <v>149</v>
      </c>
      <c r="B150">
        <v>2005</v>
      </c>
      <c r="C150" t="s">
        <v>265</v>
      </c>
      <c r="D150">
        <v>141000</v>
      </c>
      <c r="E150">
        <v>0.27626185633176503</v>
      </c>
      <c r="F150" t="s">
        <v>267</v>
      </c>
      <c r="H150" s="6">
        <v>573</v>
      </c>
      <c r="I150" s="4">
        <v>224500</v>
      </c>
      <c r="K150" s="6">
        <v>579</v>
      </c>
      <c r="L150" s="4">
        <v>146000</v>
      </c>
    </row>
    <row r="151" spans="1:12" x14ac:dyDescent="0.3">
      <c r="A151">
        <v>150</v>
      </c>
      <c r="B151">
        <v>1950</v>
      </c>
      <c r="C151" t="s">
        <v>264</v>
      </c>
      <c r="D151">
        <v>115000</v>
      </c>
      <c r="E151">
        <v>0.31565145962553809</v>
      </c>
      <c r="F151" t="s">
        <v>264</v>
      </c>
      <c r="H151" s="6">
        <v>585</v>
      </c>
      <c r="I151" s="4">
        <v>133000</v>
      </c>
      <c r="K151" s="6">
        <v>582</v>
      </c>
      <c r="L151" s="4">
        <v>253293</v>
      </c>
    </row>
    <row r="152" spans="1:12" x14ac:dyDescent="0.3">
      <c r="A152">
        <v>151</v>
      </c>
      <c r="B152">
        <v>1975</v>
      </c>
      <c r="C152" t="s">
        <v>264</v>
      </c>
      <c r="D152">
        <v>122000</v>
      </c>
      <c r="E152">
        <v>0.28316517432790844</v>
      </c>
      <c r="F152" t="s">
        <v>264</v>
      </c>
      <c r="H152" s="6">
        <v>586</v>
      </c>
      <c r="I152" s="4">
        <v>369900</v>
      </c>
      <c r="K152" s="6">
        <v>584</v>
      </c>
      <c r="L152" s="4">
        <v>325000</v>
      </c>
    </row>
    <row r="153" spans="1:12" x14ac:dyDescent="0.3">
      <c r="A153">
        <v>152</v>
      </c>
      <c r="B153">
        <v>2008</v>
      </c>
      <c r="C153" t="s">
        <v>265</v>
      </c>
      <c r="D153">
        <v>372402</v>
      </c>
      <c r="E153">
        <v>0.22938714715341879</v>
      </c>
      <c r="F153" t="s">
        <v>267</v>
      </c>
      <c r="H153" s="6">
        <v>587</v>
      </c>
      <c r="I153" s="4">
        <v>130000</v>
      </c>
      <c r="K153" s="6">
        <v>589</v>
      </c>
      <c r="L153" s="4">
        <v>143000</v>
      </c>
    </row>
    <row r="154" spans="1:12" x14ac:dyDescent="0.3">
      <c r="A154">
        <v>153</v>
      </c>
      <c r="B154">
        <v>1971</v>
      </c>
      <c r="C154" t="s">
        <v>264</v>
      </c>
      <c r="D154">
        <v>190000</v>
      </c>
      <c r="E154">
        <v>0.22863011391676902</v>
      </c>
      <c r="F154" t="s">
        <v>264</v>
      </c>
      <c r="H154" s="6">
        <v>592</v>
      </c>
      <c r="I154" s="4">
        <v>451950</v>
      </c>
      <c r="K154" s="6">
        <v>591</v>
      </c>
      <c r="L154" s="4">
        <v>185900</v>
      </c>
    </row>
    <row r="155" spans="1:12" x14ac:dyDescent="0.3">
      <c r="A155">
        <v>154</v>
      </c>
      <c r="B155">
        <v>1975</v>
      </c>
      <c r="C155" t="s">
        <v>264</v>
      </c>
      <c r="D155">
        <v>235000</v>
      </c>
      <c r="E155">
        <v>0.63412998326152947</v>
      </c>
      <c r="F155" t="s">
        <v>264</v>
      </c>
      <c r="H155" s="6">
        <v>596</v>
      </c>
      <c r="I155" s="4">
        <v>319000</v>
      </c>
      <c r="K155" s="6">
        <v>593</v>
      </c>
      <c r="L155" s="4">
        <v>138000</v>
      </c>
    </row>
    <row r="156" spans="1:12" x14ac:dyDescent="0.3">
      <c r="A156">
        <v>155</v>
      </c>
      <c r="B156">
        <v>1950</v>
      </c>
      <c r="C156" t="s">
        <v>264</v>
      </c>
      <c r="D156">
        <v>125000</v>
      </c>
      <c r="E156">
        <v>0.38985791018508031</v>
      </c>
      <c r="F156" t="s">
        <v>264</v>
      </c>
      <c r="H156" s="6">
        <v>605</v>
      </c>
      <c r="I156" s="4">
        <v>221000</v>
      </c>
      <c r="K156" s="6">
        <v>594</v>
      </c>
      <c r="L156" s="4">
        <v>140000</v>
      </c>
    </row>
    <row r="157" spans="1:12" x14ac:dyDescent="0.3">
      <c r="A157">
        <v>156</v>
      </c>
      <c r="B157">
        <v>1950</v>
      </c>
      <c r="C157" t="s">
        <v>264</v>
      </c>
      <c r="D157">
        <v>79000</v>
      </c>
      <c r="E157">
        <v>0.37134806722215441</v>
      </c>
      <c r="F157" t="s">
        <v>264</v>
      </c>
      <c r="H157" s="6">
        <v>608</v>
      </c>
      <c r="I157" s="4">
        <v>225000</v>
      </c>
      <c r="K157" s="6">
        <v>598</v>
      </c>
      <c r="L157" s="4">
        <v>194201</v>
      </c>
    </row>
    <row r="158" spans="1:12" x14ac:dyDescent="0.3">
      <c r="A158">
        <v>157</v>
      </c>
      <c r="B158">
        <v>1950</v>
      </c>
      <c r="C158" t="s">
        <v>264</v>
      </c>
      <c r="D158">
        <v>109500</v>
      </c>
      <c r="E158">
        <v>0.49613628800267207</v>
      </c>
      <c r="F158" t="s">
        <v>264</v>
      </c>
      <c r="H158" s="6">
        <v>609</v>
      </c>
      <c r="I158" s="4">
        <v>359100</v>
      </c>
      <c r="K158" s="6">
        <v>601</v>
      </c>
      <c r="L158" s="4">
        <v>275000</v>
      </c>
    </row>
    <row r="159" spans="1:12" x14ac:dyDescent="0.3">
      <c r="A159">
        <v>158</v>
      </c>
      <c r="B159">
        <v>2010</v>
      </c>
      <c r="C159" t="s">
        <v>265</v>
      </c>
      <c r="D159">
        <v>269500</v>
      </c>
      <c r="E159">
        <v>0.51542647945601039</v>
      </c>
      <c r="F159" t="s">
        <v>268</v>
      </c>
      <c r="H159" s="6">
        <v>613</v>
      </c>
      <c r="I159" s="4">
        <v>261500</v>
      </c>
      <c r="K159" s="6">
        <v>604</v>
      </c>
      <c r="L159" s="4">
        <v>151000</v>
      </c>
    </row>
    <row r="160" spans="1:12" x14ac:dyDescent="0.3">
      <c r="A160">
        <v>159</v>
      </c>
      <c r="B160">
        <v>2005</v>
      </c>
      <c r="C160" t="s">
        <v>265</v>
      </c>
      <c r="D160">
        <v>254900</v>
      </c>
      <c r="E160">
        <v>0.848289951901816</v>
      </c>
      <c r="F160" t="s">
        <v>268</v>
      </c>
      <c r="H160" s="6">
        <v>614</v>
      </c>
      <c r="I160" s="4">
        <v>147000</v>
      </c>
      <c r="K160" s="6">
        <v>607</v>
      </c>
      <c r="L160" s="4">
        <v>152000</v>
      </c>
    </row>
    <row r="161" spans="1:12" x14ac:dyDescent="0.3">
      <c r="A161">
        <v>160</v>
      </c>
      <c r="B161">
        <v>2006</v>
      </c>
      <c r="C161" t="s">
        <v>265</v>
      </c>
      <c r="D161">
        <v>320000</v>
      </c>
      <c r="E161">
        <v>0.62130350963349701</v>
      </c>
      <c r="F161" t="s">
        <v>268</v>
      </c>
      <c r="H161" s="6">
        <v>622</v>
      </c>
      <c r="I161" s="4">
        <v>240000</v>
      </c>
      <c r="K161" s="6">
        <v>611</v>
      </c>
      <c r="L161" s="4">
        <v>313000</v>
      </c>
    </row>
    <row r="162" spans="1:12" x14ac:dyDescent="0.3">
      <c r="A162">
        <v>161</v>
      </c>
      <c r="B162">
        <v>1984</v>
      </c>
      <c r="C162" t="s">
        <v>264</v>
      </c>
      <c r="D162">
        <v>162500</v>
      </c>
      <c r="E162">
        <v>0.42832506655811398</v>
      </c>
      <c r="F162" t="s">
        <v>264</v>
      </c>
      <c r="H162" s="6">
        <v>634</v>
      </c>
      <c r="I162" s="4">
        <v>139400</v>
      </c>
      <c r="K162" s="6">
        <v>617</v>
      </c>
      <c r="L162" s="4">
        <v>183200</v>
      </c>
    </row>
    <row r="163" spans="1:12" x14ac:dyDescent="0.3">
      <c r="A163">
        <v>162</v>
      </c>
      <c r="B163">
        <v>2004</v>
      </c>
      <c r="C163" t="s">
        <v>265</v>
      </c>
      <c r="D163">
        <v>412500</v>
      </c>
      <c r="E163">
        <v>0.98035320350771571</v>
      </c>
      <c r="F163" t="s">
        <v>268</v>
      </c>
      <c r="H163" s="6">
        <v>636</v>
      </c>
      <c r="I163" s="4">
        <v>200000</v>
      </c>
      <c r="K163" s="6">
        <v>619</v>
      </c>
      <c r="L163" s="4">
        <v>314813</v>
      </c>
    </row>
    <row r="164" spans="1:12" x14ac:dyDescent="0.3">
      <c r="A164">
        <v>163</v>
      </c>
      <c r="B164">
        <v>2005</v>
      </c>
      <c r="C164" t="s">
        <v>265</v>
      </c>
      <c r="D164">
        <v>220000</v>
      </c>
      <c r="E164">
        <v>0.78118070128506478</v>
      </c>
      <c r="F164" t="s">
        <v>268</v>
      </c>
      <c r="H164" s="6">
        <v>641</v>
      </c>
      <c r="I164" s="4">
        <v>274000</v>
      </c>
      <c r="K164" s="6">
        <v>620</v>
      </c>
      <c r="L164" s="4">
        <v>305000</v>
      </c>
    </row>
    <row r="165" spans="1:12" x14ac:dyDescent="0.3">
      <c r="A165">
        <v>164</v>
      </c>
      <c r="B165">
        <v>1956</v>
      </c>
      <c r="C165" t="s">
        <v>264</v>
      </c>
      <c r="D165">
        <v>103200</v>
      </c>
      <c r="E165">
        <v>0.37985916286369603</v>
      </c>
      <c r="F165" t="s">
        <v>264</v>
      </c>
      <c r="H165" s="6">
        <v>642</v>
      </c>
      <c r="I165" s="4">
        <v>226000</v>
      </c>
      <c r="K165" s="6">
        <v>624</v>
      </c>
      <c r="L165" s="4">
        <v>168500</v>
      </c>
    </row>
    <row r="166" spans="1:12" x14ac:dyDescent="0.3">
      <c r="A166">
        <v>165</v>
      </c>
      <c r="B166">
        <v>2004</v>
      </c>
      <c r="C166" t="s">
        <v>265</v>
      </c>
      <c r="D166">
        <v>152000</v>
      </c>
      <c r="E166">
        <v>0.5506785581822744</v>
      </c>
      <c r="F166" t="s">
        <v>268</v>
      </c>
      <c r="H166" s="6">
        <v>645</v>
      </c>
      <c r="I166" s="4">
        <v>370878</v>
      </c>
      <c r="K166" s="6">
        <v>632</v>
      </c>
      <c r="L166" s="4">
        <v>209500</v>
      </c>
    </row>
    <row r="167" spans="1:12" x14ac:dyDescent="0.3">
      <c r="A167">
        <v>166</v>
      </c>
      <c r="B167">
        <v>1999</v>
      </c>
      <c r="C167" t="s">
        <v>265</v>
      </c>
      <c r="D167">
        <v>127500</v>
      </c>
      <c r="E167">
        <v>0.4470777381612262</v>
      </c>
      <c r="F167" t="s">
        <v>267</v>
      </c>
      <c r="H167" s="6">
        <v>651</v>
      </c>
      <c r="I167" s="4">
        <v>205950</v>
      </c>
      <c r="K167" s="6">
        <v>640</v>
      </c>
      <c r="L167" s="4">
        <v>264561</v>
      </c>
    </row>
    <row r="168" spans="1:12" x14ac:dyDescent="0.3">
      <c r="A168">
        <v>167</v>
      </c>
      <c r="B168">
        <v>1993</v>
      </c>
      <c r="C168" t="s">
        <v>264</v>
      </c>
      <c r="D168">
        <v>190000</v>
      </c>
      <c r="E168">
        <v>0.99041147009896779</v>
      </c>
      <c r="F168" t="s">
        <v>264</v>
      </c>
      <c r="H168" s="6">
        <v>665</v>
      </c>
      <c r="I168" s="4">
        <v>423000</v>
      </c>
      <c r="K168" s="6">
        <v>643</v>
      </c>
      <c r="L168" s="4">
        <v>345000</v>
      </c>
    </row>
    <row r="169" spans="1:12" x14ac:dyDescent="0.3">
      <c r="A169">
        <v>168</v>
      </c>
      <c r="B169">
        <v>2007</v>
      </c>
      <c r="C169" t="s">
        <v>265</v>
      </c>
      <c r="D169">
        <v>325624</v>
      </c>
      <c r="E169">
        <v>0.51324163887839269</v>
      </c>
      <c r="F169" t="s">
        <v>268</v>
      </c>
      <c r="H169" s="6">
        <v>668</v>
      </c>
      <c r="I169" s="4">
        <v>193500</v>
      </c>
      <c r="K169" s="6">
        <v>653</v>
      </c>
      <c r="L169" s="4">
        <v>191000</v>
      </c>
    </row>
    <row r="170" spans="1:12" x14ac:dyDescent="0.3">
      <c r="A170">
        <v>169</v>
      </c>
      <c r="B170">
        <v>2004</v>
      </c>
      <c r="C170" t="s">
        <v>265</v>
      </c>
      <c r="D170">
        <v>183500</v>
      </c>
      <c r="E170">
        <v>0.48316281201328737</v>
      </c>
      <c r="F170" t="s">
        <v>267</v>
      </c>
      <c r="H170" s="6">
        <v>678</v>
      </c>
      <c r="I170" s="4">
        <v>109500</v>
      </c>
      <c r="K170" s="6">
        <v>654</v>
      </c>
      <c r="L170" s="4">
        <v>135000</v>
      </c>
    </row>
    <row r="171" spans="1:12" x14ac:dyDescent="0.3">
      <c r="A171">
        <v>170</v>
      </c>
      <c r="B171">
        <v>1981</v>
      </c>
      <c r="C171" t="s">
        <v>264</v>
      </c>
      <c r="D171">
        <v>228000</v>
      </c>
      <c r="E171">
        <v>0.82717790026322047</v>
      </c>
      <c r="F171" t="s">
        <v>264</v>
      </c>
      <c r="H171" s="6">
        <v>683</v>
      </c>
      <c r="I171" s="4">
        <v>173000</v>
      </c>
      <c r="K171" s="6">
        <v>655</v>
      </c>
      <c r="L171" s="4">
        <v>350000</v>
      </c>
    </row>
    <row r="172" spans="1:12" x14ac:dyDescent="0.3">
      <c r="A172">
        <v>171</v>
      </c>
      <c r="B172">
        <v>1950</v>
      </c>
      <c r="C172" t="s">
        <v>264</v>
      </c>
      <c r="D172">
        <v>128500</v>
      </c>
      <c r="E172">
        <v>4.1589103720785614E-2</v>
      </c>
      <c r="F172" t="s">
        <v>264</v>
      </c>
      <c r="H172" s="6">
        <v>684</v>
      </c>
      <c r="I172" s="4">
        <v>285000</v>
      </c>
      <c r="K172" s="6">
        <v>657</v>
      </c>
      <c r="L172" s="4">
        <v>145500</v>
      </c>
    </row>
    <row r="173" spans="1:12" x14ac:dyDescent="0.3">
      <c r="A173">
        <v>172</v>
      </c>
      <c r="B173">
        <v>1960</v>
      </c>
      <c r="C173" t="s">
        <v>264</v>
      </c>
      <c r="D173">
        <v>215000</v>
      </c>
      <c r="E173">
        <v>0.79658395469830134</v>
      </c>
      <c r="F173" t="s">
        <v>264</v>
      </c>
      <c r="H173" s="6">
        <v>687</v>
      </c>
      <c r="I173" s="4">
        <v>227875</v>
      </c>
      <c r="K173" s="6">
        <v>658</v>
      </c>
      <c r="L173" s="4">
        <v>149000</v>
      </c>
    </row>
    <row r="174" spans="1:12" x14ac:dyDescent="0.3">
      <c r="A174">
        <v>173</v>
      </c>
      <c r="B174">
        <v>1987</v>
      </c>
      <c r="C174" t="s">
        <v>264</v>
      </c>
      <c r="D174">
        <v>239000</v>
      </c>
      <c r="E174">
        <v>4.1101047939515745E-2</v>
      </c>
      <c r="F174" t="s">
        <v>264</v>
      </c>
      <c r="H174" s="6">
        <v>689</v>
      </c>
      <c r="I174" s="4">
        <v>392000</v>
      </c>
      <c r="K174" s="6">
        <v>660</v>
      </c>
      <c r="L174" s="4">
        <v>167000</v>
      </c>
    </row>
    <row r="175" spans="1:12" x14ac:dyDescent="0.3">
      <c r="A175">
        <v>174</v>
      </c>
      <c r="B175">
        <v>1961</v>
      </c>
      <c r="C175" t="s">
        <v>264</v>
      </c>
      <c r="D175">
        <v>163000</v>
      </c>
      <c r="E175">
        <v>0.65573798138733652</v>
      </c>
      <c r="F175" t="s">
        <v>264</v>
      </c>
      <c r="H175" s="6">
        <v>699</v>
      </c>
      <c r="I175" s="4">
        <v>138500</v>
      </c>
      <c r="K175" s="6">
        <v>662</v>
      </c>
      <c r="L175" s="4">
        <v>402000</v>
      </c>
    </row>
    <row r="176" spans="1:12" x14ac:dyDescent="0.3">
      <c r="A176">
        <v>175</v>
      </c>
      <c r="B176">
        <v>1986</v>
      </c>
      <c r="C176" t="s">
        <v>264</v>
      </c>
      <c r="D176">
        <v>184000</v>
      </c>
      <c r="E176">
        <v>0.16984914679716534</v>
      </c>
      <c r="F176" t="s">
        <v>264</v>
      </c>
      <c r="H176" s="6">
        <v>705</v>
      </c>
      <c r="I176" s="4">
        <v>213000</v>
      </c>
      <c r="K176" s="6">
        <v>666</v>
      </c>
      <c r="L176" s="4">
        <v>230500</v>
      </c>
    </row>
    <row r="177" spans="1:12" x14ac:dyDescent="0.3">
      <c r="A177">
        <v>176</v>
      </c>
      <c r="B177">
        <v>2001</v>
      </c>
      <c r="C177" t="s">
        <v>265</v>
      </c>
      <c r="D177">
        <v>243000</v>
      </c>
      <c r="E177">
        <v>3.8036509615461456E-2</v>
      </c>
      <c r="F177" t="s">
        <v>267</v>
      </c>
      <c r="H177" s="6">
        <v>707</v>
      </c>
      <c r="I177" s="4">
        <v>302000</v>
      </c>
      <c r="K177" s="6">
        <v>671</v>
      </c>
      <c r="L177" s="4">
        <v>173500</v>
      </c>
    </row>
    <row r="178" spans="1:12" x14ac:dyDescent="0.3">
      <c r="A178">
        <v>177</v>
      </c>
      <c r="B178">
        <v>1989</v>
      </c>
      <c r="C178" t="s">
        <v>264</v>
      </c>
      <c r="D178">
        <v>211000</v>
      </c>
      <c r="E178">
        <v>0.48774628478213133</v>
      </c>
      <c r="F178" t="s">
        <v>264</v>
      </c>
      <c r="H178" s="6">
        <v>708</v>
      </c>
      <c r="I178" s="4">
        <v>254000</v>
      </c>
      <c r="K178" s="6">
        <v>674</v>
      </c>
      <c r="L178" s="4">
        <v>257500</v>
      </c>
    </row>
    <row r="179" spans="1:12" x14ac:dyDescent="0.3">
      <c r="A179">
        <v>178</v>
      </c>
      <c r="B179">
        <v>1958</v>
      </c>
      <c r="C179" t="s">
        <v>264</v>
      </c>
      <c r="D179">
        <v>172500</v>
      </c>
      <c r="E179">
        <v>0.27124714486251056</v>
      </c>
      <c r="F179" t="s">
        <v>264</v>
      </c>
      <c r="H179" s="6">
        <v>711</v>
      </c>
      <c r="I179" s="4">
        <v>52000</v>
      </c>
      <c r="K179" s="6">
        <v>679</v>
      </c>
      <c r="L179" s="4">
        <v>372500</v>
      </c>
    </row>
    <row r="180" spans="1:12" x14ac:dyDescent="0.3">
      <c r="A180">
        <v>179</v>
      </c>
      <c r="B180">
        <v>2009</v>
      </c>
      <c r="C180" t="s">
        <v>265</v>
      </c>
      <c r="D180">
        <v>501837</v>
      </c>
      <c r="E180">
        <v>0.1391756658428539</v>
      </c>
      <c r="F180" t="s">
        <v>267</v>
      </c>
      <c r="H180" s="6">
        <v>717</v>
      </c>
      <c r="I180" s="4">
        <v>159500</v>
      </c>
      <c r="K180" s="6">
        <v>682</v>
      </c>
      <c r="L180" s="4">
        <v>159434</v>
      </c>
    </row>
    <row r="181" spans="1:12" x14ac:dyDescent="0.3">
      <c r="A181">
        <v>180</v>
      </c>
      <c r="B181">
        <v>2006</v>
      </c>
      <c r="C181" t="s">
        <v>265</v>
      </c>
      <c r="D181">
        <v>100000</v>
      </c>
      <c r="E181">
        <v>0.17746262017174785</v>
      </c>
      <c r="F181" t="s">
        <v>267</v>
      </c>
      <c r="H181" s="6">
        <v>719</v>
      </c>
      <c r="I181" s="4">
        <v>341000</v>
      </c>
      <c r="K181" s="6">
        <v>685</v>
      </c>
      <c r="L181" s="4">
        <v>221000</v>
      </c>
    </row>
    <row r="182" spans="1:12" x14ac:dyDescent="0.3">
      <c r="A182">
        <v>181</v>
      </c>
      <c r="B182">
        <v>2000</v>
      </c>
      <c r="C182" t="s">
        <v>265</v>
      </c>
      <c r="D182">
        <v>177000</v>
      </c>
      <c r="E182">
        <v>0.99323922871125458</v>
      </c>
      <c r="F182" t="s">
        <v>268</v>
      </c>
      <c r="H182" s="6">
        <v>722</v>
      </c>
      <c r="I182" s="4">
        <v>143000</v>
      </c>
      <c r="K182" s="6">
        <v>688</v>
      </c>
      <c r="L182" s="4">
        <v>148800</v>
      </c>
    </row>
    <row r="183" spans="1:12" x14ac:dyDescent="0.3">
      <c r="A183">
        <v>182</v>
      </c>
      <c r="B183">
        <v>1950</v>
      </c>
      <c r="C183" t="s">
        <v>264</v>
      </c>
      <c r="D183">
        <v>200100</v>
      </c>
      <c r="E183">
        <v>0.44453745611795559</v>
      </c>
      <c r="F183" t="s">
        <v>264</v>
      </c>
      <c r="H183" s="6">
        <v>731</v>
      </c>
      <c r="I183" s="4">
        <v>236500</v>
      </c>
      <c r="K183" s="6">
        <v>690</v>
      </c>
      <c r="L183" s="4">
        <v>194700</v>
      </c>
    </row>
    <row r="184" spans="1:12" x14ac:dyDescent="0.3">
      <c r="A184">
        <v>183</v>
      </c>
      <c r="B184">
        <v>2006</v>
      </c>
      <c r="C184" t="s">
        <v>265</v>
      </c>
      <c r="D184">
        <v>120000</v>
      </c>
      <c r="E184">
        <v>0.72745404999735097</v>
      </c>
      <c r="F184" t="s">
        <v>268</v>
      </c>
      <c r="H184" s="6">
        <v>742</v>
      </c>
      <c r="I184" s="4">
        <v>142000</v>
      </c>
      <c r="K184" s="6">
        <v>691</v>
      </c>
      <c r="L184" s="4">
        <v>141000</v>
      </c>
    </row>
    <row r="185" spans="1:12" x14ac:dyDescent="0.3">
      <c r="A185">
        <v>184</v>
      </c>
      <c r="B185">
        <v>2003</v>
      </c>
      <c r="C185" t="s">
        <v>265</v>
      </c>
      <c r="D185">
        <v>200000</v>
      </c>
      <c r="E185">
        <v>0.90490030569226254</v>
      </c>
      <c r="F185" t="s">
        <v>268</v>
      </c>
      <c r="H185" s="6">
        <v>743</v>
      </c>
      <c r="I185" s="4">
        <v>179000</v>
      </c>
      <c r="K185" s="6">
        <v>692</v>
      </c>
      <c r="L185" s="4">
        <v>755000</v>
      </c>
    </row>
    <row r="186" spans="1:12" x14ac:dyDescent="0.3">
      <c r="A186">
        <v>185</v>
      </c>
      <c r="B186">
        <v>1991</v>
      </c>
      <c r="C186" t="s">
        <v>264</v>
      </c>
      <c r="D186">
        <v>127000</v>
      </c>
      <c r="E186">
        <v>0.47524673180759291</v>
      </c>
      <c r="F186" t="s">
        <v>264</v>
      </c>
      <c r="H186" s="6">
        <v>746</v>
      </c>
      <c r="I186" s="4">
        <v>299800</v>
      </c>
      <c r="K186" s="6">
        <v>700</v>
      </c>
      <c r="L186" s="4">
        <v>196000</v>
      </c>
    </row>
    <row r="187" spans="1:12" x14ac:dyDescent="0.3">
      <c r="A187">
        <v>186</v>
      </c>
      <c r="B187">
        <v>1993</v>
      </c>
      <c r="C187" t="s">
        <v>264</v>
      </c>
      <c r="D187">
        <v>475000</v>
      </c>
      <c r="E187">
        <v>2.0884593529600814E-2</v>
      </c>
      <c r="F187" t="s">
        <v>264</v>
      </c>
      <c r="H187" s="6">
        <v>751</v>
      </c>
      <c r="I187" s="4">
        <v>96500</v>
      </c>
      <c r="K187" s="6">
        <v>701</v>
      </c>
      <c r="L187" s="4">
        <v>312500</v>
      </c>
    </row>
    <row r="188" spans="1:12" x14ac:dyDescent="0.3">
      <c r="A188">
        <v>187</v>
      </c>
      <c r="B188">
        <v>1991</v>
      </c>
      <c r="C188" t="s">
        <v>264</v>
      </c>
      <c r="D188">
        <v>173000</v>
      </c>
      <c r="E188">
        <v>0.53239127219407079</v>
      </c>
      <c r="F188" t="s">
        <v>264</v>
      </c>
      <c r="H188" s="6">
        <v>752</v>
      </c>
      <c r="I188" s="4">
        <v>162000</v>
      </c>
      <c r="K188" s="6">
        <v>703</v>
      </c>
      <c r="L188" s="4">
        <v>361919</v>
      </c>
    </row>
    <row r="189" spans="1:12" x14ac:dyDescent="0.3">
      <c r="A189">
        <v>188</v>
      </c>
      <c r="B189">
        <v>1987</v>
      </c>
      <c r="C189" t="s">
        <v>264</v>
      </c>
      <c r="D189">
        <v>135000</v>
      </c>
      <c r="E189">
        <v>0.81231871320550009</v>
      </c>
      <c r="F189" t="s">
        <v>264</v>
      </c>
      <c r="H189" s="6">
        <v>753</v>
      </c>
      <c r="I189" s="4">
        <v>217000</v>
      </c>
      <c r="K189" s="6">
        <v>704</v>
      </c>
      <c r="L189" s="4">
        <v>140000</v>
      </c>
    </row>
    <row r="190" spans="1:12" x14ac:dyDescent="0.3">
      <c r="A190">
        <v>189</v>
      </c>
      <c r="B190">
        <v>1979</v>
      </c>
      <c r="C190" t="s">
        <v>264</v>
      </c>
      <c r="D190">
        <v>153337</v>
      </c>
      <c r="E190">
        <v>0.94606538825291187</v>
      </c>
      <c r="F190" t="s">
        <v>264</v>
      </c>
      <c r="H190" s="6">
        <v>755</v>
      </c>
      <c r="I190" s="4">
        <v>156000</v>
      </c>
      <c r="K190" s="6">
        <v>709</v>
      </c>
      <c r="L190" s="4">
        <v>179540</v>
      </c>
    </row>
    <row r="191" spans="1:12" x14ac:dyDescent="0.3">
      <c r="A191">
        <v>190</v>
      </c>
      <c r="B191">
        <v>2002</v>
      </c>
      <c r="C191" t="s">
        <v>265</v>
      </c>
      <c r="D191">
        <v>286000</v>
      </c>
      <c r="E191">
        <v>0.58980399658795346</v>
      </c>
      <c r="F191" t="s">
        <v>268</v>
      </c>
      <c r="H191" s="6">
        <v>756</v>
      </c>
      <c r="I191" s="4">
        <v>172500</v>
      </c>
      <c r="K191" s="6">
        <v>715</v>
      </c>
      <c r="L191" s="4">
        <v>130500</v>
      </c>
    </row>
    <row r="192" spans="1:12" x14ac:dyDescent="0.3">
      <c r="A192">
        <v>191</v>
      </c>
      <c r="B192">
        <v>1994</v>
      </c>
      <c r="C192" t="s">
        <v>265</v>
      </c>
      <c r="D192">
        <v>315000</v>
      </c>
      <c r="E192">
        <v>2.6476301735176455E-2</v>
      </c>
      <c r="F192" t="s">
        <v>267</v>
      </c>
      <c r="H192" s="6">
        <v>757</v>
      </c>
      <c r="I192" s="4">
        <v>212000</v>
      </c>
      <c r="K192" s="6">
        <v>718</v>
      </c>
      <c r="L192" s="4">
        <v>157000</v>
      </c>
    </row>
    <row r="193" spans="1:12" x14ac:dyDescent="0.3">
      <c r="A193">
        <v>192</v>
      </c>
      <c r="B193">
        <v>2004</v>
      </c>
      <c r="C193" t="s">
        <v>265</v>
      </c>
      <c r="D193">
        <v>184000</v>
      </c>
      <c r="E193">
        <v>0.44394415256947273</v>
      </c>
      <c r="F193" t="s">
        <v>267</v>
      </c>
      <c r="H193" s="6">
        <v>760</v>
      </c>
      <c r="I193" s="4">
        <v>290000</v>
      </c>
      <c r="K193" s="6">
        <v>725</v>
      </c>
      <c r="L193" s="4">
        <v>320000</v>
      </c>
    </row>
    <row r="194" spans="1:12" x14ac:dyDescent="0.3">
      <c r="A194">
        <v>193</v>
      </c>
      <c r="B194">
        <v>1999</v>
      </c>
      <c r="C194" t="s">
        <v>265</v>
      </c>
      <c r="D194">
        <v>192000</v>
      </c>
      <c r="E194">
        <v>7.4794870839843819E-3</v>
      </c>
      <c r="F194" t="s">
        <v>267</v>
      </c>
      <c r="H194" s="6">
        <v>763</v>
      </c>
      <c r="I194" s="4">
        <v>215200</v>
      </c>
      <c r="K194" s="6">
        <v>727</v>
      </c>
      <c r="L194" s="4">
        <v>222000</v>
      </c>
    </row>
    <row r="195" spans="1:12" x14ac:dyDescent="0.3">
      <c r="A195">
        <v>194</v>
      </c>
      <c r="B195">
        <v>2004</v>
      </c>
      <c r="C195" t="s">
        <v>265</v>
      </c>
      <c r="D195">
        <v>130000</v>
      </c>
      <c r="E195">
        <v>0.49914225297236914</v>
      </c>
      <c r="F195" t="s">
        <v>267</v>
      </c>
      <c r="H195" s="6">
        <v>765</v>
      </c>
      <c r="I195" s="4">
        <v>270000</v>
      </c>
      <c r="K195" s="6">
        <v>728</v>
      </c>
      <c r="L195" s="4">
        <v>194500</v>
      </c>
    </row>
    <row r="196" spans="1:12" x14ac:dyDescent="0.3">
      <c r="A196">
        <v>195</v>
      </c>
      <c r="B196">
        <v>1972</v>
      </c>
      <c r="C196" t="s">
        <v>264</v>
      </c>
      <c r="D196">
        <v>127000</v>
      </c>
      <c r="E196">
        <v>0.20355738134989121</v>
      </c>
      <c r="F196" t="s">
        <v>264</v>
      </c>
      <c r="H196" s="6">
        <v>769</v>
      </c>
      <c r="I196" s="4">
        <v>216837</v>
      </c>
      <c r="K196" s="6">
        <v>732</v>
      </c>
      <c r="L196" s="4">
        <v>187500</v>
      </c>
    </row>
    <row r="197" spans="1:12" x14ac:dyDescent="0.3">
      <c r="A197">
        <v>196</v>
      </c>
      <c r="B197">
        <v>1976</v>
      </c>
      <c r="C197" t="s">
        <v>264</v>
      </c>
      <c r="D197">
        <v>148500</v>
      </c>
      <c r="E197">
        <v>0.4077140454532181</v>
      </c>
      <c r="F197" t="s">
        <v>264</v>
      </c>
      <c r="H197" s="6">
        <v>770</v>
      </c>
      <c r="I197" s="4">
        <v>538000</v>
      </c>
      <c r="K197" s="6">
        <v>733</v>
      </c>
      <c r="L197" s="4">
        <v>222500</v>
      </c>
    </row>
    <row r="198" spans="1:12" x14ac:dyDescent="0.3">
      <c r="A198">
        <v>197</v>
      </c>
      <c r="B198">
        <v>2007</v>
      </c>
      <c r="C198" t="s">
        <v>265</v>
      </c>
      <c r="D198">
        <v>311872</v>
      </c>
      <c r="E198">
        <v>0.23454063241031642</v>
      </c>
      <c r="F198" t="s">
        <v>267</v>
      </c>
      <c r="H198" s="6">
        <v>775</v>
      </c>
      <c r="I198" s="4">
        <v>395000</v>
      </c>
      <c r="K198" s="6">
        <v>738</v>
      </c>
      <c r="L198" s="4">
        <v>239900</v>
      </c>
    </row>
    <row r="199" spans="1:12" x14ac:dyDescent="0.3">
      <c r="A199">
        <v>198</v>
      </c>
      <c r="B199">
        <v>1990</v>
      </c>
      <c r="C199" t="s">
        <v>264</v>
      </c>
      <c r="D199">
        <v>235000</v>
      </c>
      <c r="E199">
        <v>0.70667622877978908</v>
      </c>
      <c r="F199" t="s">
        <v>264</v>
      </c>
      <c r="H199" s="6">
        <v>783</v>
      </c>
      <c r="I199" s="4">
        <v>187100</v>
      </c>
      <c r="K199" s="6">
        <v>740</v>
      </c>
      <c r="L199" s="4">
        <v>190000</v>
      </c>
    </row>
    <row r="200" spans="1:12" x14ac:dyDescent="0.3">
      <c r="A200">
        <v>199</v>
      </c>
      <c r="B200">
        <v>1950</v>
      </c>
      <c r="C200" t="s">
        <v>264</v>
      </c>
      <c r="D200">
        <v>104000</v>
      </c>
      <c r="E200">
        <v>1.8564448085683694E-2</v>
      </c>
      <c r="F200" t="s">
        <v>264</v>
      </c>
      <c r="H200" s="6">
        <v>785</v>
      </c>
      <c r="I200" s="4">
        <v>128000</v>
      </c>
      <c r="K200" s="6">
        <v>741</v>
      </c>
      <c r="L200" s="4">
        <v>132000</v>
      </c>
    </row>
    <row r="201" spans="1:12" x14ac:dyDescent="0.3">
      <c r="A201">
        <v>200</v>
      </c>
      <c r="B201">
        <v>2005</v>
      </c>
      <c r="C201" t="s">
        <v>265</v>
      </c>
      <c r="D201">
        <v>274900</v>
      </c>
      <c r="E201">
        <v>7.0165866808714838E-2</v>
      </c>
      <c r="F201" t="s">
        <v>267</v>
      </c>
      <c r="H201" s="6">
        <v>790</v>
      </c>
      <c r="I201" s="4">
        <v>187500</v>
      </c>
      <c r="K201" s="6">
        <v>744</v>
      </c>
      <c r="L201" s="4">
        <v>175000</v>
      </c>
    </row>
    <row r="202" spans="1:12" x14ac:dyDescent="0.3">
      <c r="A202">
        <v>201</v>
      </c>
      <c r="B202">
        <v>2004</v>
      </c>
      <c r="C202" t="s">
        <v>265</v>
      </c>
      <c r="D202">
        <v>140000</v>
      </c>
      <c r="E202">
        <v>0.7278812929557279</v>
      </c>
      <c r="F202" t="s">
        <v>268</v>
      </c>
      <c r="H202" s="6">
        <v>791</v>
      </c>
      <c r="I202" s="4">
        <v>160200</v>
      </c>
      <c r="K202" s="6">
        <v>747</v>
      </c>
      <c r="L202" s="4">
        <v>236000</v>
      </c>
    </row>
    <row r="203" spans="1:12" x14ac:dyDescent="0.3">
      <c r="A203">
        <v>202</v>
      </c>
      <c r="B203">
        <v>1977</v>
      </c>
      <c r="C203" t="s">
        <v>264</v>
      </c>
      <c r="D203">
        <v>171500</v>
      </c>
      <c r="E203">
        <v>0.89288310866667586</v>
      </c>
      <c r="F203" t="s">
        <v>264</v>
      </c>
      <c r="H203" s="6">
        <v>793</v>
      </c>
      <c r="I203" s="4">
        <v>269790</v>
      </c>
      <c r="K203" s="6">
        <v>748</v>
      </c>
      <c r="L203" s="4">
        <v>265979</v>
      </c>
    </row>
    <row r="204" spans="1:12" x14ac:dyDescent="0.3">
      <c r="A204">
        <v>203</v>
      </c>
      <c r="B204">
        <v>1950</v>
      </c>
      <c r="C204" t="s">
        <v>264</v>
      </c>
      <c r="D204">
        <v>112000</v>
      </c>
      <c r="E204">
        <v>0.27995577009535855</v>
      </c>
      <c r="F204" t="s">
        <v>264</v>
      </c>
      <c r="H204" s="6">
        <v>799</v>
      </c>
      <c r="I204" s="4">
        <v>485000</v>
      </c>
      <c r="K204" s="6">
        <v>749</v>
      </c>
      <c r="L204" s="4">
        <v>260400</v>
      </c>
    </row>
    <row r="205" spans="1:12" x14ac:dyDescent="0.3">
      <c r="A205">
        <v>204</v>
      </c>
      <c r="B205">
        <v>2004</v>
      </c>
      <c r="C205" t="s">
        <v>265</v>
      </c>
      <c r="D205">
        <v>149000</v>
      </c>
      <c r="E205">
        <v>0.1786332219335619</v>
      </c>
      <c r="F205" t="s">
        <v>267</v>
      </c>
      <c r="H205" s="6">
        <v>806</v>
      </c>
      <c r="I205" s="4">
        <v>227680</v>
      </c>
      <c r="K205" s="6">
        <v>754</v>
      </c>
      <c r="L205" s="4">
        <v>275500</v>
      </c>
    </row>
    <row r="206" spans="1:12" x14ac:dyDescent="0.3">
      <c r="A206">
        <v>205</v>
      </c>
      <c r="B206">
        <v>1950</v>
      </c>
      <c r="C206" t="s">
        <v>264</v>
      </c>
      <c r="D206">
        <v>110000</v>
      </c>
      <c r="E206">
        <v>0.10369171763145479</v>
      </c>
      <c r="F206" t="s">
        <v>264</v>
      </c>
      <c r="H206" s="6">
        <v>816</v>
      </c>
      <c r="I206" s="4">
        <v>224900</v>
      </c>
      <c r="K206" s="6">
        <v>759</v>
      </c>
      <c r="L206" s="4">
        <v>179400</v>
      </c>
    </row>
    <row r="207" spans="1:12" x14ac:dyDescent="0.3">
      <c r="A207">
        <v>206</v>
      </c>
      <c r="B207">
        <v>1990</v>
      </c>
      <c r="C207" t="s">
        <v>264</v>
      </c>
      <c r="D207">
        <v>180500</v>
      </c>
      <c r="E207">
        <v>0.68959093130638416</v>
      </c>
      <c r="F207" t="s">
        <v>264</v>
      </c>
      <c r="H207" s="6">
        <v>828</v>
      </c>
      <c r="I207" s="4">
        <v>189000</v>
      </c>
      <c r="K207" s="6">
        <v>764</v>
      </c>
      <c r="L207" s="4">
        <v>337000</v>
      </c>
    </row>
    <row r="208" spans="1:12" x14ac:dyDescent="0.3">
      <c r="A208">
        <v>207</v>
      </c>
      <c r="B208">
        <v>1962</v>
      </c>
      <c r="C208" t="s">
        <v>264</v>
      </c>
      <c r="D208">
        <v>143900</v>
      </c>
      <c r="E208">
        <v>0.28327903444580349</v>
      </c>
      <c r="F208" t="s">
        <v>264</v>
      </c>
      <c r="H208" s="6">
        <v>830</v>
      </c>
      <c r="I208" s="4">
        <v>147400</v>
      </c>
      <c r="K208" s="6">
        <v>766</v>
      </c>
      <c r="L208" s="4">
        <v>264132</v>
      </c>
    </row>
    <row r="209" spans="1:12" x14ac:dyDescent="0.3">
      <c r="A209">
        <v>208</v>
      </c>
      <c r="B209">
        <v>1960</v>
      </c>
      <c r="C209" t="s">
        <v>264</v>
      </c>
      <c r="D209">
        <v>141000</v>
      </c>
      <c r="E209">
        <v>0.62341893553482164</v>
      </c>
      <c r="F209" t="s">
        <v>264</v>
      </c>
      <c r="H209" s="6">
        <v>832</v>
      </c>
      <c r="I209" s="4">
        <v>151000</v>
      </c>
      <c r="K209" s="6">
        <v>776</v>
      </c>
      <c r="L209" s="4">
        <v>162000</v>
      </c>
    </row>
    <row r="210" spans="1:12" x14ac:dyDescent="0.3">
      <c r="A210">
        <v>209</v>
      </c>
      <c r="B210">
        <v>1989</v>
      </c>
      <c r="C210" t="s">
        <v>264</v>
      </c>
      <c r="D210">
        <v>277000</v>
      </c>
      <c r="E210">
        <v>0.8462587346202759</v>
      </c>
      <c r="F210" t="s">
        <v>264</v>
      </c>
      <c r="H210" s="6">
        <v>836</v>
      </c>
      <c r="I210" s="4">
        <v>128000</v>
      </c>
      <c r="K210" s="6">
        <v>777</v>
      </c>
      <c r="L210" s="4">
        <v>221500</v>
      </c>
    </row>
    <row r="211" spans="1:12" x14ac:dyDescent="0.3">
      <c r="A211">
        <v>210</v>
      </c>
      <c r="B211">
        <v>1964</v>
      </c>
      <c r="C211" t="s">
        <v>264</v>
      </c>
      <c r="D211">
        <v>145000</v>
      </c>
      <c r="E211">
        <v>0.13127426309680823</v>
      </c>
      <c r="F211" t="s">
        <v>264</v>
      </c>
      <c r="H211" s="6">
        <v>839</v>
      </c>
      <c r="I211" s="4">
        <v>144000</v>
      </c>
      <c r="K211" s="6">
        <v>781</v>
      </c>
      <c r="L211" s="4">
        <v>176000</v>
      </c>
    </row>
    <row r="212" spans="1:12" x14ac:dyDescent="0.3">
      <c r="A212">
        <v>211</v>
      </c>
      <c r="B212">
        <v>1950</v>
      </c>
      <c r="C212" t="s">
        <v>264</v>
      </c>
      <c r="D212">
        <v>98000</v>
      </c>
      <c r="E212">
        <v>0.61158807678244675</v>
      </c>
      <c r="F212" t="s">
        <v>264</v>
      </c>
      <c r="H212" s="6">
        <v>849</v>
      </c>
      <c r="I212" s="4">
        <v>240000</v>
      </c>
      <c r="K212" s="6">
        <v>788</v>
      </c>
      <c r="L212" s="4">
        <v>233000</v>
      </c>
    </row>
    <row r="213" spans="1:12" x14ac:dyDescent="0.3">
      <c r="A213">
        <v>212</v>
      </c>
      <c r="B213">
        <v>2009</v>
      </c>
      <c r="C213" t="s">
        <v>265</v>
      </c>
      <c r="D213">
        <v>186000</v>
      </c>
      <c r="E213">
        <v>0.72300294446976443</v>
      </c>
      <c r="F213" t="s">
        <v>268</v>
      </c>
      <c r="H213" s="6">
        <v>851</v>
      </c>
      <c r="I213" s="4">
        <v>131500</v>
      </c>
      <c r="K213" s="6">
        <v>789</v>
      </c>
      <c r="L213" s="4">
        <v>107900</v>
      </c>
    </row>
    <row r="214" spans="1:12" x14ac:dyDescent="0.3">
      <c r="A214">
        <v>213</v>
      </c>
      <c r="B214">
        <v>2009</v>
      </c>
      <c r="C214" t="s">
        <v>265</v>
      </c>
      <c r="D214">
        <v>252678</v>
      </c>
      <c r="E214">
        <v>0.51447909389169555</v>
      </c>
      <c r="F214" t="s">
        <v>268</v>
      </c>
      <c r="H214" s="6">
        <v>852</v>
      </c>
      <c r="I214" s="4">
        <v>215000</v>
      </c>
      <c r="K214" s="6">
        <v>794</v>
      </c>
      <c r="L214" s="4">
        <v>225000</v>
      </c>
    </row>
    <row r="215" spans="1:12" x14ac:dyDescent="0.3">
      <c r="A215">
        <v>214</v>
      </c>
      <c r="B215">
        <v>1995</v>
      </c>
      <c r="C215" t="s">
        <v>265</v>
      </c>
      <c r="D215">
        <v>156000</v>
      </c>
      <c r="E215">
        <v>0.80167402771738328</v>
      </c>
      <c r="F215" t="s">
        <v>268</v>
      </c>
      <c r="H215" s="6">
        <v>856</v>
      </c>
      <c r="I215" s="4">
        <v>127000</v>
      </c>
      <c r="K215" s="6">
        <v>795</v>
      </c>
      <c r="L215" s="4">
        <v>194500</v>
      </c>
    </row>
    <row r="216" spans="1:12" x14ac:dyDescent="0.3">
      <c r="A216">
        <v>215</v>
      </c>
      <c r="B216">
        <v>1977</v>
      </c>
      <c r="C216" t="s">
        <v>264</v>
      </c>
      <c r="D216">
        <v>161750</v>
      </c>
      <c r="E216">
        <v>0.65684620646070546</v>
      </c>
      <c r="F216" t="s">
        <v>264</v>
      </c>
      <c r="H216" s="6">
        <v>858</v>
      </c>
      <c r="I216" s="4">
        <v>174000</v>
      </c>
      <c r="K216" s="6">
        <v>801</v>
      </c>
      <c r="L216" s="4">
        <v>200000</v>
      </c>
    </row>
    <row r="217" spans="1:12" x14ac:dyDescent="0.3">
      <c r="A217">
        <v>216</v>
      </c>
      <c r="B217">
        <v>1996</v>
      </c>
      <c r="C217" t="s">
        <v>265</v>
      </c>
      <c r="D217">
        <v>134450</v>
      </c>
      <c r="E217">
        <v>0.17919045151290203</v>
      </c>
      <c r="F217" t="s">
        <v>267</v>
      </c>
      <c r="H217" s="6">
        <v>861</v>
      </c>
      <c r="I217" s="4">
        <v>189950</v>
      </c>
      <c r="K217" s="6">
        <v>803</v>
      </c>
      <c r="L217" s="4">
        <v>189000</v>
      </c>
    </row>
    <row r="218" spans="1:12" x14ac:dyDescent="0.3">
      <c r="A218">
        <v>217</v>
      </c>
      <c r="B218">
        <v>2004</v>
      </c>
      <c r="C218" t="s">
        <v>265</v>
      </c>
      <c r="D218">
        <v>210000</v>
      </c>
      <c r="E218">
        <v>0.85336918143938612</v>
      </c>
      <c r="F218" t="s">
        <v>268</v>
      </c>
      <c r="H218" s="6">
        <v>870</v>
      </c>
      <c r="I218" s="4">
        <v>236000</v>
      </c>
      <c r="K218" s="6">
        <v>804</v>
      </c>
      <c r="L218" s="4">
        <v>582933</v>
      </c>
    </row>
    <row r="219" spans="1:12" x14ac:dyDescent="0.3">
      <c r="A219">
        <v>218</v>
      </c>
      <c r="B219">
        <v>1950</v>
      </c>
      <c r="C219" t="s">
        <v>264</v>
      </c>
      <c r="D219">
        <v>107000</v>
      </c>
      <c r="E219">
        <v>0.16292382874812839</v>
      </c>
      <c r="F219" t="s">
        <v>264</v>
      </c>
      <c r="H219" s="6">
        <v>876</v>
      </c>
      <c r="I219" s="4">
        <v>303477</v>
      </c>
      <c r="K219" s="6">
        <v>808</v>
      </c>
      <c r="L219" s="4">
        <v>223500</v>
      </c>
    </row>
    <row r="220" spans="1:12" x14ac:dyDescent="0.3">
      <c r="A220">
        <v>219</v>
      </c>
      <c r="B220">
        <v>2006</v>
      </c>
      <c r="C220" t="s">
        <v>265</v>
      </c>
      <c r="D220">
        <v>311500</v>
      </c>
      <c r="E220">
        <v>0.67358429171385836</v>
      </c>
      <c r="F220" t="s">
        <v>268</v>
      </c>
      <c r="H220" s="6">
        <v>878</v>
      </c>
      <c r="I220" s="4">
        <v>350000</v>
      </c>
      <c r="K220" s="6">
        <v>811</v>
      </c>
      <c r="L220" s="4">
        <v>181000</v>
      </c>
    </row>
    <row r="221" spans="1:12" x14ac:dyDescent="0.3">
      <c r="A221">
        <v>220</v>
      </c>
      <c r="B221">
        <v>2006</v>
      </c>
      <c r="C221" t="s">
        <v>265</v>
      </c>
      <c r="D221">
        <v>167240</v>
      </c>
      <c r="E221">
        <v>0.36591400860852075</v>
      </c>
      <c r="F221" t="s">
        <v>267</v>
      </c>
      <c r="H221" s="6">
        <v>881</v>
      </c>
      <c r="I221" s="4">
        <v>157000</v>
      </c>
      <c r="K221" s="6">
        <v>812</v>
      </c>
      <c r="L221" s="4">
        <v>144500</v>
      </c>
    </row>
    <row r="222" spans="1:12" x14ac:dyDescent="0.3">
      <c r="A222">
        <v>221</v>
      </c>
      <c r="B222">
        <v>2006</v>
      </c>
      <c r="C222" t="s">
        <v>265</v>
      </c>
      <c r="D222">
        <v>204900</v>
      </c>
      <c r="E222">
        <v>1.81008018958011E-2</v>
      </c>
      <c r="F222" t="s">
        <v>267</v>
      </c>
      <c r="H222" s="6">
        <v>886</v>
      </c>
      <c r="I222" s="4">
        <v>328900</v>
      </c>
      <c r="K222" s="6">
        <v>818</v>
      </c>
      <c r="L222" s="4">
        <v>271000</v>
      </c>
    </row>
    <row r="223" spans="1:12" x14ac:dyDescent="0.3">
      <c r="A223">
        <v>222</v>
      </c>
      <c r="B223">
        <v>2002</v>
      </c>
      <c r="C223" t="s">
        <v>265</v>
      </c>
      <c r="D223">
        <v>200000</v>
      </c>
      <c r="E223">
        <v>0.21328414011578167</v>
      </c>
      <c r="F223" t="s">
        <v>267</v>
      </c>
      <c r="H223" s="6">
        <v>887</v>
      </c>
      <c r="I223" s="4">
        <v>145000</v>
      </c>
      <c r="K223" s="6">
        <v>820</v>
      </c>
      <c r="L223" s="4">
        <v>224000</v>
      </c>
    </row>
    <row r="224" spans="1:12" x14ac:dyDescent="0.3">
      <c r="A224">
        <v>223</v>
      </c>
      <c r="B224">
        <v>1975</v>
      </c>
      <c r="C224" t="s">
        <v>264</v>
      </c>
      <c r="D224">
        <v>179900</v>
      </c>
      <c r="E224">
        <v>0.11331513385586756</v>
      </c>
      <c r="F224" t="s">
        <v>264</v>
      </c>
      <c r="H224" s="6">
        <v>904</v>
      </c>
      <c r="I224" s="4">
        <v>240000</v>
      </c>
      <c r="K224" s="6">
        <v>821</v>
      </c>
      <c r="L224" s="4">
        <v>183000</v>
      </c>
    </row>
    <row r="225" spans="1:12" x14ac:dyDescent="0.3">
      <c r="A225">
        <v>224</v>
      </c>
      <c r="B225">
        <v>1971</v>
      </c>
      <c r="C225" t="s">
        <v>264</v>
      </c>
      <c r="D225">
        <v>97000</v>
      </c>
      <c r="E225">
        <v>0.29383706399137166</v>
      </c>
      <c r="F225" t="s">
        <v>264</v>
      </c>
      <c r="H225" s="6">
        <v>922</v>
      </c>
      <c r="I225" s="4">
        <v>145900</v>
      </c>
      <c r="K225" s="6">
        <v>823</v>
      </c>
      <c r="L225" s="4">
        <v>225000</v>
      </c>
    </row>
    <row r="226" spans="1:12" x14ac:dyDescent="0.3">
      <c r="A226">
        <v>225</v>
      </c>
      <c r="B226">
        <v>2003</v>
      </c>
      <c r="C226" t="s">
        <v>265</v>
      </c>
      <c r="D226">
        <v>386250</v>
      </c>
      <c r="E226">
        <v>0.56243034517049506</v>
      </c>
      <c r="F226" t="s">
        <v>268</v>
      </c>
      <c r="H226" s="6">
        <v>923</v>
      </c>
      <c r="I226" s="4">
        <v>169990</v>
      </c>
      <c r="K226" s="6">
        <v>825</v>
      </c>
      <c r="L226" s="4">
        <v>232600</v>
      </c>
    </row>
    <row r="227" spans="1:12" x14ac:dyDescent="0.3">
      <c r="A227">
        <v>226</v>
      </c>
      <c r="B227">
        <v>1971</v>
      </c>
      <c r="C227" t="s">
        <v>264</v>
      </c>
      <c r="D227">
        <v>112000</v>
      </c>
      <c r="E227">
        <v>0.11770250588936026</v>
      </c>
      <c r="F227" t="s">
        <v>264</v>
      </c>
      <c r="H227" s="6">
        <v>927</v>
      </c>
      <c r="I227" s="4">
        <v>285000</v>
      </c>
      <c r="K227" s="6">
        <v>826</v>
      </c>
      <c r="L227" s="4">
        <v>385000</v>
      </c>
    </row>
    <row r="228" spans="1:12" x14ac:dyDescent="0.3">
      <c r="A228">
        <v>227</v>
      </c>
      <c r="B228">
        <v>1995</v>
      </c>
      <c r="C228" t="s">
        <v>265</v>
      </c>
      <c r="D228">
        <v>290000</v>
      </c>
      <c r="E228">
        <v>0.47302494795519601</v>
      </c>
      <c r="F228" t="s">
        <v>267</v>
      </c>
      <c r="H228" s="6">
        <v>930</v>
      </c>
      <c r="I228" s="4">
        <v>222000</v>
      </c>
      <c r="K228" s="6">
        <v>833</v>
      </c>
      <c r="L228" s="4">
        <v>237000</v>
      </c>
    </row>
    <row r="229" spans="1:12" x14ac:dyDescent="0.3">
      <c r="A229">
        <v>228</v>
      </c>
      <c r="B229">
        <v>1970</v>
      </c>
      <c r="C229" t="s">
        <v>264</v>
      </c>
      <c r="D229">
        <v>106000</v>
      </c>
      <c r="E229">
        <v>0.27376641357188214</v>
      </c>
      <c r="F229" t="s">
        <v>264</v>
      </c>
      <c r="H229" s="6">
        <v>931</v>
      </c>
      <c r="I229" s="4">
        <v>201000</v>
      </c>
      <c r="K229" s="6">
        <v>840</v>
      </c>
      <c r="L229" s="4">
        <v>130500</v>
      </c>
    </row>
    <row r="230" spans="1:12" x14ac:dyDescent="0.3">
      <c r="A230">
        <v>229</v>
      </c>
      <c r="B230">
        <v>1967</v>
      </c>
      <c r="C230" t="s">
        <v>264</v>
      </c>
      <c r="D230">
        <v>125000</v>
      </c>
      <c r="E230">
        <v>0.61340436892757411</v>
      </c>
      <c r="F230" t="s">
        <v>264</v>
      </c>
      <c r="H230" s="6">
        <v>933</v>
      </c>
      <c r="I230" s="4">
        <v>320000</v>
      </c>
      <c r="K230" s="6">
        <v>842</v>
      </c>
      <c r="L230" s="4">
        <v>157500</v>
      </c>
    </row>
    <row r="231" spans="1:12" x14ac:dyDescent="0.3">
      <c r="A231">
        <v>230</v>
      </c>
      <c r="B231">
        <v>2006</v>
      </c>
      <c r="C231" t="s">
        <v>265</v>
      </c>
      <c r="D231">
        <v>192500</v>
      </c>
      <c r="E231">
        <v>0.46163867398346192</v>
      </c>
      <c r="F231" t="s">
        <v>267</v>
      </c>
      <c r="H231" s="6">
        <v>934</v>
      </c>
      <c r="I231" s="4">
        <v>190000</v>
      </c>
      <c r="K231" s="6">
        <v>850</v>
      </c>
      <c r="L231" s="4">
        <v>187000</v>
      </c>
    </row>
    <row r="232" spans="1:12" x14ac:dyDescent="0.3">
      <c r="A232">
        <v>231</v>
      </c>
      <c r="B232">
        <v>1959</v>
      </c>
      <c r="C232" t="s">
        <v>264</v>
      </c>
      <c r="D232">
        <v>148000</v>
      </c>
      <c r="E232">
        <v>0.64611709539981776</v>
      </c>
      <c r="F232" t="s">
        <v>264</v>
      </c>
      <c r="H232" s="6">
        <v>937</v>
      </c>
      <c r="I232" s="4">
        <v>184900</v>
      </c>
      <c r="K232" s="6">
        <v>865</v>
      </c>
      <c r="L232" s="4">
        <v>250580</v>
      </c>
    </row>
    <row r="233" spans="1:12" x14ac:dyDescent="0.3">
      <c r="A233">
        <v>232</v>
      </c>
      <c r="B233">
        <v>1996</v>
      </c>
      <c r="C233" t="s">
        <v>265</v>
      </c>
      <c r="D233">
        <v>403000</v>
      </c>
      <c r="E233">
        <v>0.12579688749551643</v>
      </c>
      <c r="F233" t="s">
        <v>267</v>
      </c>
      <c r="H233" s="6">
        <v>938</v>
      </c>
      <c r="I233" s="4">
        <v>253000</v>
      </c>
      <c r="K233" s="6">
        <v>867</v>
      </c>
      <c r="L233" s="4">
        <v>248900</v>
      </c>
    </row>
    <row r="234" spans="1:12" x14ac:dyDescent="0.3">
      <c r="A234">
        <v>233</v>
      </c>
      <c r="B234">
        <v>1972</v>
      </c>
      <c r="C234" t="s">
        <v>264</v>
      </c>
      <c r="D234">
        <v>94500</v>
      </c>
      <c r="E234">
        <v>0.88185023375638782</v>
      </c>
      <c r="F234" t="s">
        <v>264</v>
      </c>
      <c r="H234" s="6">
        <v>939</v>
      </c>
      <c r="I234" s="4">
        <v>239799</v>
      </c>
      <c r="K234" s="6">
        <v>872</v>
      </c>
      <c r="L234" s="4">
        <v>200500</v>
      </c>
    </row>
    <row r="235" spans="1:12" x14ac:dyDescent="0.3">
      <c r="A235">
        <v>234</v>
      </c>
      <c r="B235">
        <v>1976</v>
      </c>
      <c r="C235" t="s">
        <v>264</v>
      </c>
      <c r="D235">
        <v>128200</v>
      </c>
      <c r="E235">
        <v>0.95349550892386215</v>
      </c>
      <c r="F235" t="s">
        <v>264</v>
      </c>
      <c r="H235" s="6">
        <v>942</v>
      </c>
      <c r="I235" s="4">
        <v>214000</v>
      </c>
      <c r="K235" s="6">
        <v>873</v>
      </c>
      <c r="L235" s="4">
        <v>116000</v>
      </c>
    </row>
    <row r="236" spans="1:12" x14ac:dyDescent="0.3">
      <c r="A236">
        <v>235</v>
      </c>
      <c r="B236">
        <v>2002</v>
      </c>
      <c r="C236" t="s">
        <v>265</v>
      </c>
      <c r="D236">
        <v>216500</v>
      </c>
      <c r="E236">
        <v>0.39373687192462747</v>
      </c>
      <c r="F236" t="s">
        <v>267</v>
      </c>
      <c r="H236" s="6">
        <v>946</v>
      </c>
      <c r="I236" s="4">
        <v>124900</v>
      </c>
      <c r="K236" s="6">
        <v>879</v>
      </c>
      <c r="L236" s="4">
        <v>148000</v>
      </c>
    </row>
    <row r="237" spans="1:12" x14ac:dyDescent="0.3">
      <c r="A237">
        <v>236</v>
      </c>
      <c r="B237">
        <v>1971</v>
      </c>
      <c r="C237" t="s">
        <v>264</v>
      </c>
      <c r="D237">
        <v>89500</v>
      </c>
      <c r="E237">
        <v>5.1630328629653111E-2</v>
      </c>
      <c r="F237" t="s">
        <v>264</v>
      </c>
      <c r="H237" s="6">
        <v>951</v>
      </c>
      <c r="I237" s="4">
        <v>129000</v>
      </c>
      <c r="K237" s="6">
        <v>880</v>
      </c>
      <c r="L237" s="4">
        <v>136500</v>
      </c>
    </row>
    <row r="238" spans="1:12" x14ac:dyDescent="0.3">
      <c r="A238">
        <v>237</v>
      </c>
      <c r="B238">
        <v>2004</v>
      </c>
      <c r="C238" t="s">
        <v>265</v>
      </c>
      <c r="D238">
        <v>185500</v>
      </c>
      <c r="E238">
        <v>0.76755937866250745</v>
      </c>
      <c r="F238" t="s">
        <v>268</v>
      </c>
      <c r="H238" s="6">
        <v>960</v>
      </c>
      <c r="I238" s="4">
        <v>155000</v>
      </c>
      <c r="K238" s="6">
        <v>891</v>
      </c>
      <c r="L238" s="4">
        <v>122900</v>
      </c>
    </row>
    <row r="239" spans="1:12" x14ac:dyDescent="0.3">
      <c r="A239">
        <v>238</v>
      </c>
      <c r="B239">
        <v>2003</v>
      </c>
      <c r="C239" t="s">
        <v>265</v>
      </c>
      <c r="D239">
        <v>194500</v>
      </c>
      <c r="E239">
        <v>0.10517575815549762</v>
      </c>
      <c r="F239" t="s">
        <v>267</v>
      </c>
      <c r="H239" s="6">
        <v>962</v>
      </c>
      <c r="I239" s="4">
        <v>272000</v>
      </c>
      <c r="K239" s="6">
        <v>893</v>
      </c>
      <c r="L239" s="4">
        <v>154500</v>
      </c>
    </row>
    <row r="240" spans="1:12" x14ac:dyDescent="0.3">
      <c r="A240">
        <v>239</v>
      </c>
      <c r="B240">
        <v>2007</v>
      </c>
      <c r="C240" t="s">
        <v>265</v>
      </c>
      <c r="D240">
        <v>318000</v>
      </c>
      <c r="E240">
        <v>0.95004816260833591</v>
      </c>
      <c r="F240" t="s">
        <v>268</v>
      </c>
      <c r="H240" s="6">
        <v>965</v>
      </c>
      <c r="I240" s="4">
        <v>214900</v>
      </c>
      <c r="K240" s="6">
        <v>899</v>
      </c>
      <c r="L240" s="4">
        <v>611657</v>
      </c>
    </row>
    <row r="241" spans="1:12" x14ac:dyDescent="0.3">
      <c r="A241">
        <v>240</v>
      </c>
      <c r="B241">
        <v>1950</v>
      </c>
      <c r="C241" t="s">
        <v>264</v>
      </c>
      <c r="D241">
        <v>113000</v>
      </c>
      <c r="E241">
        <v>0.23189075879139764</v>
      </c>
      <c r="F241" t="s">
        <v>264</v>
      </c>
      <c r="H241" s="6">
        <v>972</v>
      </c>
      <c r="I241" s="4">
        <v>173000</v>
      </c>
      <c r="K241" s="6">
        <v>900</v>
      </c>
      <c r="L241" s="4">
        <v>135000</v>
      </c>
    </row>
    <row r="242" spans="1:12" x14ac:dyDescent="0.3">
      <c r="A242">
        <v>241</v>
      </c>
      <c r="B242">
        <v>2008</v>
      </c>
      <c r="C242" t="s">
        <v>265</v>
      </c>
      <c r="D242">
        <v>262500</v>
      </c>
      <c r="E242">
        <v>0.49562005476052828</v>
      </c>
      <c r="F242" t="s">
        <v>267</v>
      </c>
      <c r="H242" s="6">
        <v>978</v>
      </c>
      <c r="I242" s="4">
        <v>199900</v>
      </c>
      <c r="K242" s="6">
        <v>902</v>
      </c>
      <c r="L242" s="4">
        <v>153000</v>
      </c>
    </row>
    <row r="243" spans="1:12" x14ac:dyDescent="0.3">
      <c r="A243">
        <v>242</v>
      </c>
      <c r="B243">
        <v>1997</v>
      </c>
      <c r="C243" t="s">
        <v>265</v>
      </c>
      <c r="D243">
        <v>110500</v>
      </c>
      <c r="E243">
        <v>0.99314327420163084</v>
      </c>
      <c r="F243" t="s">
        <v>268</v>
      </c>
      <c r="H243" s="6">
        <v>984</v>
      </c>
      <c r="I243" s="4">
        <v>255900</v>
      </c>
      <c r="K243" s="6">
        <v>903</v>
      </c>
      <c r="L243" s="4">
        <v>180000</v>
      </c>
    </row>
    <row r="244" spans="1:12" x14ac:dyDescent="0.3">
      <c r="A244">
        <v>243</v>
      </c>
      <c r="B244">
        <v>1950</v>
      </c>
      <c r="C244" t="s">
        <v>264</v>
      </c>
      <c r="D244">
        <v>79000</v>
      </c>
      <c r="E244">
        <v>0.31547192751133835</v>
      </c>
      <c r="F244" t="s">
        <v>264</v>
      </c>
      <c r="H244" s="6">
        <v>987</v>
      </c>
      <c r="I244" s="4">
        <v>117000</v>
      </c>
      <c r="K244" s="6">
        <v>907</v>
      </c>
      <c r="L244" s="4">
        <v>255000</v>
      </c>
    </row>
    <row r="245" spans="1:12" x14ac:dyDescent="0.3">
      <c r="A245">
        <v>244</v>
      </c>
      <c r="B245">
        <v>1980</v>
      </c>
      <c r="C245" t="s">
        <v>264</v>
      </c>
      <c r="D245">
        <v>120000</v>
      </c>
      <c r="E245">
        <v>0.60136943237421725</v>
      </c>
      <c r="F245" t="s">
        <v>264</v>
      </c>
      <c r="H245" s="6">
        <v>991</v>
      </c>
      <c r="I245" s="4">
        <v>348000</v>
      </c>
      <c r="K245" s="6">
        <v>910</v>
      </c>
      <c r="L245" s="4">
        <v>174000</v>
      </c>
    </row>
    <row r="246" spans="1:12" x14ac:dyDescent="0.3">
      <c r="A246">
        <v>245</v>
      </c>
      <c r="B246">
        <v>2002</v>
      </c>
      <c r="C246" t="s">
        <v>265</v>
      </c>
      <c r="D246">
        <v>205000</v>
      </c>
      <c r="E246">
        <v>1.1213841571152017E-2</v>
      </c>
      <c r="F246" t="s">
        <v>267</v>
      </c>
      <c r="H246" s="6">
        <v>995</v>
      </c>
      <c r="I246" s="4">
        <v>337500</v>
      </c>
      <c r="K246" s="6">
        <v>915</v>
      </c>
      <c r="L246" s="4">
        <v>173733</v>
      </c>
    </row>
    <row r="247" spans="1:12" x14ac:dyDescent="0.3">
      <c r="A247">
        <v>246</v>
      </c>
      <c r="B247">
        <v>1988</v>
      </c>
      <c r="C247" t="s">
        <v>264</v>
      </c>
      <c r="D247">
        <v>241500</v>
      </c>
      <c r="E247">
        <v>0.6652055763330269</v>
      </c>
      <c r="F247" t="s">
        <v>264</v>
      </c>
      <c r="H247" s="6">
        <v>1009</v>
      </c>
      <c r="I247" s="4">
        <v>240000</v>
      </c>
      <c r="K247" s="6">
        <v>920</v>
      </c>
      <c r="L247" s="4">
        <v>176500</v>
      </c>
    </row>
    <row r="248" spans="1:12" x14ac:dyDescent="0.3">
      <c r="A248">
        <v>247</v>
      </c>
      <c r="B248">
        <v>1950</v>
      </c>
      <c r="C248" t="s">
        <v>264</v>
      </c>
      <c r="D248">
        <v>137000</v>
      </c>
      <c r="E248">
        <v>0.5059021027581061</v>
      </c>
      <c r="F248" t="s">
        <v>264</v>
      </c>
      <c r="H248" s="6">
        <v>1013</v>
      </c>
      <c r="I248" s="4">
        <v>165000</v>
      </c>
      <c r="K248" s="6">
        <v>921</v>
      </c>
      <c r="L248" s="4">
        <v>201000</v>
      </c>
    </row>
    <row r="249" spans="1:12" x14ac:dyDescent="0.3">
      <c r="A249">
        <v>248</v>
      </c>
      <c r="B249">
        <v>1954</v>
      </c>
      <c r="C249" t="s">
        <v>264</v>
      </c>
      <c r="D249">
        <v>140000</v>
      </c>
      <c r="E249">
        <v>0.7523250775404261</v>
      </c>
      <c r="F249" t="s">
        <v>264</v>
      </c>
      <c r="H249" s="6">
        <v>1014</v>
      </c>
      <c r="I249" s="4">
        <v>85000</v>
      </c>
      <c r="K249" s="6">
        <v>924</v>
      </c>
      <c r="L249" s="4">
        <v>193000</v>
      </c>
    </row>
    <row r="250" spans="1:12" x14ac:dyDescent="0.3">
      <c r="A250">
        <v>249</v>
      </c>
      <c r="B250">
        <v>2003</v>
      </c>
      <c r="C250" t="s">
        <v>265</v>
      </c>
      <c r="D250">
        <v>180000</v>
      </c>
      <c r="E250">
        <v>0.85411315567757007</v>
      </c>
      <c r="F250" t="s">
        <v>268</v>
      </c>
      <c r="H250" s="6">
        <v>1016</v>
      </c>
      <c r="I250" s="4">
        <v>227000</v>
      </c>
      <c r="K250" s="6">
        <v>929</v>
      </c>
      <c r="L250" s="4">
        <v>236500</v>
      </c>
    </row>
    <row r="251" spans="1:12" x14ac:dyDescent="0.3">
      <c r="A251">
        <v>250</v>
      </c>
      <c r="B251">
        <v>2006</v>
      </c>
      <c r="C251" t="s">
        <v>265</v>
      </c>
      <c r="D251">
        <v>277000</v>
      </c>
      <c r="E251">
        <v>0.92724108003255079</v>
      </c>
      <c r="F251" t="s">
        <v>268</v>
      </c>
      <c r="H251" s="6">
        <v>1017</v>
      </c>
      <c r="I251" s="4">
        <v>203000</v>
      </c>
      <c r="K251" s="6">
        <v>935</v>
      </c>
      <c r="L251" s="4">
        <v>242000</v>
      </c>
    </row>
    <row r="252" spans="1:12" x14ac:dyDescent="0.3">
      <c r="A252">
        <v>251</v>
      </c>
      <c r="B252">
        <v>1966</v>
      </c>
      <c r="C252" t="s">
        <v>264</v>
      </c>
      <c r="D252">
        <v>76500</v>
      </c>
      <c r="E252">
        <v>0.94091531483755275</v>
      </c>
      <c r="F252" t="s">
        <v>264</v>
      </c>
      <c r="H252" s="6">
        <v>1024</v>
      </c>
      <c r="I252" s="4">
        <v>191000</v>
      </c>
      <c r="K252" s="6">
        <v>948</v>
      </c>
      <c r="L252" s="4">
        <v>270000</v>
      </c>
    </row>
    <row r="253" spans="1:12" x14ac:dyDescent="0.3">
      <c r="A253">
        <v>252</v>
      </c>
      <c r="B253">
        <v>2007</v>
      </c>
      <c r="C253" t="s">
        <v>265</v>
      </c>
      <c r="D253">
        <v>235000</v>
      </c>
      <c r="E253">
        <v>0.71471537962737119</v>
      </c>
      <c r="F253" t="s">
        <v>268</v>
      </c>
      <c r="H253" s="6">
        <v>1031</v>
      </c>
      <c r="I253" s="4">
        <v>160000</v>
      </c>
      <c r="K253" s="6">
        <v>949</v>
      </c>
      <c r="L253" s="4">
        <v>192500</v>
      </c>
    </row>
    <row r="254" spans="1:12" x14ac:dyDescent="0.3">
      <c r="A254">
        <v>253</v>
      </c>
      <c r="B254">
        <v>2004</v>
      </c>
      <c r="C254" t="s">
        <v>265</v>
      </c>
      <c r="D254">
        <v>173000</v>
      </c>
      <c r="E254">
        <v>0.98545616722665874</v>
      </c>
      <c r="F254" t="s">
        <v>268</v>
      </c>
      <c r="H254" s="6">
        <v>1034</v>
      </c>
      <c r="I254" s="4">
        <v>230000</v>
      </c>
      <c r="K254" s="6">
        <v>950</v>
      </c>
      <c r="L254" s="4">
        <v>197500</v>
      </c>
    </row>
    <row r="255" spans="1:12" x14ac:dyDescent="0.3">
      <c r="A255">
        <v>254</v>
      </c>
      <c r="B255">
        <v>1991</v>
      </c>
      <c r="C255" t="s">
        <v>264</v>
      </c>
      <c r="D255">
        <v>158000</v>
      </c>
      <c r="E255">
        <v>0.96834508427309229</v>
      </c>
      <c r="F255" t="s">
        <v>264</v>
      </c>
      <c r="H255" s="6">
        <v>1037</v>
      </c>
      <c r="I255" s="4">
        <v>315500</v>
      </c>
      <c r="K255" s="6">
        <v>953</v>
      </c>
      <c r="L255" s="4">
        <v>133900</v>
      </c>
    </row>
    <row r="256" spans="1:12" x14ac:dyDescent="0.3">
      <c r="A256">
        <v>255</v>
      </c>
      <c r="B256">
        <v>1957</v>
      </c>
      <c r="C256" t="s">
        <v>264</v>
      </c>
      <c r="D256">
        <v>145000</v>
      </c>
      <c r="E256">
        <v>0.68995843051093408</v>
      </c>
      <c r="F256" t="s">
        <v>264</v>
      </c>
      <c r="H256" s="6">
        <v>1038</v>
      </c>
      <c r="I256" s="4">
        <v>287000</v>
      </c>
      <c r="K256" s="6">
        <v>959</v>
      </c>
      <c r="L256" s="4">
        <v>185000</v>
      </c>
    </row>
    <row r="257" spans="1:12" x14ac:dyDescent="0.3">
      <c r="A257">
        <v>256</v>
      </c>
      <c r="B257">
        <v>1999</v>
      </c>
      <c r="C257" t="s">
        <v>265</v>
      </c>
      <c r="D257">
        <v>230000</v>
      </c>
      <c r="E257">
        <v>0.78420593163375918</v>
      </c>
      <c r="F257" t="s">
        <v>268</v>
      </c>
      <c r="H257" s="6">
        <v>1041</v>
      </c>
      <c r="I257" s="4">
        <v>155000</v>
      </c>
      <c r="K257" s="6">
        <v>961</v>
      </c>
      <c r="L257" s="4">
        <v>116500</v>
      </c>
    </row>
    <row r="258" spans="1:12" x14ac:dyDescent="0.3">
      <c r="A258">
        <v>257</v>
      </c>
      <c r="B258">
        <v>2003</v>
      </c>
      <c r="C258" t="s">
        <v>265</v>
      </c>
      <c r="D258">
        <v>207500</v>
      </c>
      <c r="E258">
        <v>0.59174458666818341</v>
      </c>
      <c r="F258" t="s">
        <v>268</v>
      </c>
      <c r="H258" s="6">
        <v>1048</v>
      </c>
      <c r="I258" s="4">
        <v>145000</v>
      </c>
      <c r="K258" s="6">
        <v>964</v>
      </c>
      <c r="L258" s="4">
        <v>239000</v>
      </c>
    </row>
    <row r="259" spans="1:12" x14ac:dyDescent="0.3">
      <c r="A259">
        <v>258</v>
      </c>
      <c r="B259">
        <v>2006</v>
      </c>
      <c r="C259" t="s">
        <v>265</v>
      </c>
      <c r="D259">
        <v>220000</v>
      </c>
      <c r="E259">
        <v>0.71231162515187241</v>
      </c>
      <c r="F259" t="s">
        <v>268</v>
      </c>
      <c r="H259" s="6">
        <v>1051</v>
      </c>
      <c r="I259" s="4">
        <v>176485</v>
      </c>
      <c r="K259" s="6">
        <v>966</v>
      </c>
      <c r="L259" s="4">
        <v>178900</v>
      </c>
    </row>
    <row r="260" spans="1:12" x14ac:dyDescent="0.3">
      <c r="A260">
        <v>259</v>
      </c>
      <c r="B260">
        <v>2001</v>
      </c>
      <c r="C260" t="s">
        <v>265</v>
      </c>
      <c r="D260">
        <v>231500</v>
      </c>
      <c r="E260">
        <v>0.62392799636994623</v>
      </c>
      <c r="F260" t="s">
        <v>268</v>
      </c>
      <c r="H260" s="6">
        <v>1055</v>
      </c>
      <c r="I260" s="4">
        <v>255000</v>
      </c>
      <c r="K260" s="6">
        <v>974</v>
      </c>
      <c r="L260" s="4">
        <v>182000</v>
      </c>
    </row>
    <row r="261" spans="1:12" x14ac:dyDescent="0.3">
      <c r="A261">
        <v>260</v>
      </c>
      <c r="B261">
        <v>1956</v>
      </c>
      <c r="C261" t="s">
        <v>264</v>
      </c>
      <c r="D261">
        <v>97000</v>
      </c>
      <c r="E261">
        <v>0.78896005000220093</v>
      </c>
      <c r="F261" t="s">
        <v>264</v>
      </c>
      <c r="H261" s="6">
        <v>1058</v>
      </c>
      <c r="I261" s="4">
        <v>248000</v>
      </c>
      <c r="K261" s="6">
        <v>976</v>
      </c>
      <c r="L261" s="4">
        <v>165000</v>
      </c>
    </row>
    <row r="262" spans="1:12" x14ac:dyDescent="0.3">
      <c r="A262">
        <v>261</v>
      </c>
      <c r="B262">
        <v>1962</v>
      </c>
      <c r="C262" t="s">
        <v>264</v>
      </c>
      <c r="D262">
        <v>176000</v>
      </c>
      <c r="E262">
        <v>0.30603228883295042</v>
      </c>
      <c r="F262" t="s">
        <v>264</v>
      </c>
      <c r="H262" s="6">
        <v>1079</v>
      </c>
      <c r="I262" s="4">
        <v>155900</v>
      </c>
      <c r="K262" s="6">
        <v>981</v>
      </c>
      <c r="L262" s="4">
        <v>178400</v>
      </c>
    </row>
    <row r="263" spans="1:12" x14ac:dyDescent="0.3">
      <c r="A263">
        <v>262</v>
      </c>
      <c r="B263">
        <v>2007</v>
      </c>
      <c r="C263" t="s">
        <v>265</v>
      </c>
      <c r="D263">
        <v>276000</v>
      </c>
      <c r="E263">
        <v>0.41897708114629406</v>
      </c>
      <c r="F263" t="s">
        <v>267</v>
      </c>
      <c r="H263" s="6">
        <v>1081</v>
      </c>
      <c r="I263" s="4">
        <v>145000</v>
      </c>
      <c r="K263" s="6">
        <v>982</v>
      </c>
      <c r="L263" s="4">
        <v>336000</v>
      </c>
    </row>
    <row r="264" spans="1:12" x14ac:dyDescent="0.3">
      <c r="A264">
        <v>263</v>
      </c>
      <c r="B264">
        <v>1995</v>
      </c>
      <c r="C264" t="s">
        <v>265</v>
      </c>
      <c r="D264">
        <v>151000</v>
      </c>
      <c r="E264">
        <v>0.26965787194998792</v>
      </c>
      <c r="F264" t="s">
        <v>267</v>
      </c>
      <c r="H264" s="6">
        <v>1083</v>
      </c>
      <c r="I264" s="4">
        <v>192000</v>
      </c>
      <c r="K264" s="6">
        <v>983</v>
      </c>
      <c r="L264" s="4">
        <v>159895</v>
      </c>
    </row>
    <row r="265" spans="1:12" x14ac:dyDescent="0.3">
      <c r="A265">
        <v>264</v>
      </c>
      <c r="B265">
        <v>2001</v>
      </c>
      <c r="C265" t="s">
        <v>265</v>
      </c>
      <c r="D265">
        <v>130000</v>
      </c>
      <c r="E265">
        <v>0.49446183235710872</v>
      </c>
      <c r="F265" t="s">
        <v>267</v>
      </c>
      <c r="H265" s="6">
        <v>1089</v>
      </c>
      <c r="I265" s="4">
        <v>137500</v>
      </c>
      <c r="K265" s="6">
        <v>988</v>
      </c>
      <c r="L265" s="4">
        <v>395192</v>
      </c>
    </row>
    <row r="266" spans="1:12" x14ac:dyDescent="0.3">
      <c r="A266">
        <v>265</v>
      </c>
      <c r="B266">
        <v>2004</v>
      </c>
      <c r="C266" t="s">
        <v>265</v>
      </c>
      <c r="D266">
        <v>73000</v>
      </c>
      <c r="E266">
        <v>0.97814018082351795</v>
      </c>
      <c r="F266" t="s">
        <v>268</v>
      </c>
      <c r="H266" s="6">
        <v>1090</v>
      </c>
      <c r="I266" s="4">
        <v>197000</v>
      </c>
      <c r="K266" s="6">
        <v>990</v>
      </c>
      <c r="L266" s="4">
        <v>197000</v>
      </c>
    </row>
    <row r="267" spans="1:12" x14ac:dyDescent="0.3">
      <c r="A267">
        <v>266</v>
      </c>
      <c r="B267">
        <v>1981</v>
      </c>
      <c r="C267" t="s">
        <v>264</v>
      </c>
      <c r="D267">
        <v>175500</v>
      </c>
      <c r="E267">
        <v>0.33054534050239914</v>
      </c>
      <c r="F267" t="s">
        <v>264</v>
      </c>
      <c r="H267" s="6">
        <v>1092</v>
      </c>
      <c r="I267" s="4">
        <v>160000</v>
      </c>
      <c r="K267" s="6">
        <v>994</v>
      </c>
      <c r="L267" s="4">
        <v>173900</v>
      </c>
    </row>
    <row r="268" spans="1:12" x14ac:dyDescent="0.3">
      <c r="A268">
        <v>267</v>
      </c>
      <c r="B268">
        <v>1997</v>
      </c>
      <c r="C268" t="s">
        <v>265</v>
      </c>
      <c r="D268">
        <v>185000</v>
      </c>
      <c r="E268">
        <v>0.39543411789801242</v>
      </c>
      <c r="F268" t="s">
        <v>267</v>
      </c>
      <c r="H268" s="6">
        <v>1095</v>
      </c>
      <c r="I268" s="4">
        <v>129000</v>
      </c>
      <c r="K268" s="6">
        <v>1000</v>
      </c>
      <c r="L268" s="4">
        <v>206000</v>
      </c>
    </row>
    <row r="269" spans="1:12" x14ac:dyDescent="0.3">
      <c r="A269">
        <v>268</v>
      </c>
      <c r="B269">
        <v>1997</v>
      </c>
      <c r="C269" t="s">
        <v>265</v>
      </c>
      <c r="D269">
        <v>179500</v>
      </c>
      <c r="E269">
        <v>0.98591873151827758</v>
      </c>
      <c r="F269" t="s">
        <v>268</v>
      </c>
      <c r="H269" s="6">
        <v>1097</v>
      </c>
      <c r="I269" s="4">
        <v>127000</v>
      </c>
      <c r="K269" s="6">
        <v>1003</v>
      </c>
      <c r="L269" s="4">
        <v>232000</v>
      </c>
    </row>
    <row r="270" spans="1:12" x14ac:dyDescent="0.3">
      <c r="A270">
        <v>269</v>
      </c>
      <c r="B270">
        <v>1955</v>
      </c>
      <c r="C270" t="s">
        <v>264</v>
      </c>
      <c r="D270">
        <v>120500</v>
      </c>
      <c r="E270">
        <v>0.65097036400539554</v>
      </c>
      <c r="F270" t="s">
        <v>264</v>
      </c>
      <c r="H270" s="6">
        <v>1103</v>
      </c>
      <c r="I270" s="4">
        <v>135000</v>
      </c>
      <c r="K270" s="6">
        <v>1005</v>
      </c>
      <c r="L270" s="4">
        <v>181000</v>
      </c>
    </row>
    <row r="271" spans="1:12" x14ac:dyDescent="0.3">
      <c r="A271">
        <v>270</v>
      </c>
      <c r="B271">
        <v>1976</v>
      </c>
      <c r="C271" t="s">
        <v>264</v>
      </c>
      <c r="D271">
        <v>148000</v>
      </c>
      <c r="E271">
        <v>0.32783545274114467</v>
      </c>
      <c r="F271" t="s">
        <v>264</v>
      </c>
      <c r="H271" s="6">
        <v>1109</v>
      </c>
      <c r="I271" s="4">
        <v>181000</v>
      </c>
      <c r="K271" s="6">
        <v>1020</v>
      </c>
      <c r="L271" s="4">
        <v>213490</v>
      </c>
    </row>
    <row r="272" spans="1:12" x14ac:dyDescent="0.3">
      <c r="A272">
        <v>271</v>
      </c>
      <c r="B272">
        <v>2006</v>
      </c>
      <c r="C272" t="s">
        <v>265</v>
      </c>
      <c r="D272">
        <v>266000</v>
      </c>
      <c r="E272">
        <v>0.78262768238804126</v>
      </c>
      <c r="F272" t="s">
        <v>268</v>
      </c>
      <c r="H272" s="6">
        <v>1114</v>
      </c>
      <c r="I272" s="4">
        <v>134500</v>
      </c>
      <c r="K272" s="6">
        <v>1021</v>
      </c>
      <c r="L272" s="4">
        <v>176000</v>
      </c>
    </row>
    <row r="273" spans="1:12" x14ac:dyDescent="0.3">
      <c r="A273">
        <v>272</v>
      </c>
      <c r="B273">
        <v>2005</v>
      </c>
      <c r="C273" t="s">
        <v>265</v>
      </c>
      <c r="D273">
        <v>241500</v>
      </c>
      <c r="E273">
        <v>0.14681742192910685</v>
      </c>
      <c r="F273" t="s">
        <v>267</v>
      </c>
      <c r="H273" s="6">
        <v>1118</v>
      </c>
      <c r="I273" s="4">
        <v>130000</v>
      </c>
      <c r="K273" s="6">
        <v>1022</v>
      </c>
      <c r="L273" s="4">
        <v>194000</v>
      </c>
    </row>
    <row r="274" spans="1:12" x14ac:dyDescent="0.3">
      <c r="A274">
        <v>273</v>
      </c>
      <c r="B274">
        <v>2007</v>
      </c>
      <c r="C274" t="s">
        <v>265</v>
      </c>
      <c r="D274">
        <v>290000</v>
      </c>
      <c r="E274">
        <v>0.51725732194098595</v>
      </c>
      <c r="F274" t="s">
        <v>268</v>
      </c>
      <c r="H274" s="6">
        <v>1124</v>
      </c>
      <c r="I274" s="4">
        <v>118000</v>
      </c>
      <c r="K274" s="6">
        <v>1028</v>
      </c>
      <c r="L274" s="4">
        <v>293077</v>
      </c>
    </row>
    <row r="275" spans="1:12" x14ac:dyDescent="0.3">
      <c r="A275">
        <v>274</v>
      </c>
      <c r="B275">
        <v>1988</v>
      </c>
      <c r="C275" t="s">
        <v>264</v>
      </c>
      <c r="D275">
        <v>139000</v>
      </c>
      <c r="E275">
        <v>0.95074480640627934</v>
      </c>
      <c r="F275" t="s">
        <v>264</v>
      </c>
      <c r="H275" s="6">
        <v>1127</v>
      </c>
      <c r="I275" s="4">
        <v>174000</v>
      </c>
      <c r="K275" s="6">
        <v>1039</v>
      </c>
      <c r="L275" s="4">
        <v>97000</v>
      </c>
    </row>
    <row r="276" spans="1:12" x14ac:dyDescent="0.3">
      <c r="A276">
        <v>275</v>
      </c>
      <c r="B276">
        <v>1982</v>
      </c>
      <c r="C276" t="s">
        <v>264</v>
      </c>
      <c r="D276">
        <v>124500</v>
      </c>
      <c r="E276">
        <v>0.470067420090856</v>
      </c>
      <c r="F276" t="s">
        <v>264</v>
      </c>
      <c r="H276" s="6">
        <v>1129</v>
      </c>
      <c r="I276" s="4">
        <v>215000</v>
      </c>
      <c r="K276" s="6">
        <v>1042</v>
      </c>
      <c r="L276" s="4">
        <v>173000</v>
      </c>
    </row>
    <row r="277" spans="1:12" x14ac:dyDescent="0.3">
      <c r="A277">
        <v>276</v>
      </c>
      <c r="B277">
        <v>2007</v>
      </c>
      <c r="C277" t="s">
        <v>265</v>
      </c>
      <c r="D277">
        <v>205000</v>
      </c>
      <c r="E277">
        <v>0.9696168447114103</v>
      </c>
      <c r="F277" t="s">
        <v>268</v>
      </c>
      <c r="H277" s="6">
        <v>1134</v>
      </c>
      <c r="I277" s="4">
        <v>239500</v>
      </c>
      <c r="K277" s="6">
        <v>1043</v>
      </c>
      <c r="L277" s="4">
        <v>196000</v>
      </c>
    </row>
    <row r="278" spans="1:12" x14ac:dyDescent="0.3">
      <c r="A278">
        <v>277</v>
      </c>
      <c r="B278">
        <v>2003</v>
      </c>
      <c r="C278" t="s">
        <v>265</v>
      </c>
      <c r="D278">
        <v>201000</v>
      </c>
      <c r="E278">
        <v>0.92223951170453744</v>
      </c>
      <c r="F278" t="s">
        <v>268</v>
      </c>
      <c r="H278" s="6">
        <v>1143</v>
      </c>
      <c r="I278" s="4">
        <v>424870</v>
      </c>
      <c r="K278" s="6">
        <v>1047</v>
      </c>
      <c r="L278" s="4">
        <v>556581</v>
      </c>
    </row>
    <row r="279" spans="1:12" x14ac:dyDescent="0.3">
      <c r="A279">
        <v>278</v>
      </c>
      <c r="B279">
        <v>1951</v>
      </c>
      <c r="C279" t="s">
        <v>264</v>
      </c>
      <c r="D279">
        <v>141000</v>
      </c>
      <c r="E279">
        <v>0.93875901025342012</v>
      </c>
      <c r="F279" t="s">
        <v>264</v>
      </c>
      <c r="H279" s="6">
        <v>1156</v>
      </c>
      <c r="I279" s="4">
        <v>218000</v>
      </c>
      <c r="K279" s="6">
        <v>1049</v>
      </c>
      <c r="L279" s="4">
        <v>115000</v>
      </c>
    </row>
    <row r="280" spans="1:12" x14ac:dyDescent="0.3">
      <c r="A280">
        <v>279</v>
      </c>
      <c r="B280">
        <v>2007</v>
      </c>
      <c r="C280" t="s">
        <v>265</v>
      </c>
      <c r="D280">
        <v>415298</v>
      </c>
      <c r="E280">
        <v>0.71492050826763376</v>
      </c>
      <c r="F280" t="s">
        <v>268</v>
      </c>
      <c r="H280" s="6">
        <v>1157</v>
      </c>
      <c r="I280" s="4">
        <v>179900</v>
      </c>
      <c r="K280" s="6">
        <v>1050</v>
      </c>
      <c r="L280" s="4">
        <v>84900</v>
      </c>
    </row>
    <row r="281" spans="1:12" x14ac:dyDescent="0.3">
      <c r="A281">
        <v>280</v>
      </c>
      <c r="B281">
        <v>1977</v>
      </c>
      <c r="C281" t="s">
        <v>264</v>
      </c>
      <c r="D281">
        <v>192000</v>
      </c>
      <c r="E281">
        <v>7.1151702567979647E-2</v>
      </c>
      <c r="F281" t="s">
        <v>264</v>
      </c>
      <c r="H281" s="6">
        <v>1158</v>
      </c>
      <c r="I281" s="4">
        <v>230000</v>
      </c>
      <c r="K281" s="6">
        <v>1052</v>
      </c>
      <c r="L281" s="4">
        <v>200141</v>
      </c>
    </row>
    <row r="282" spans="1:12" x14ac:dyDescent="0.3">
      <c r="A282">
        <v>281</v>
      </c>
      <c r="B282">
        <v>1989</v>
      </c>
      <c r="C282" t="s">
        <v>264</v>
      </c>
      <c r="D282">
        <v>228500</v>
      </c>
      <c r="E282">
        <v>0.9215169442695279</v>
      </c>
      <c r="F282" t="s">
        <v>264</v>
      </c>
      <c r="H282" s="6">
        <v>1162</v>
      </c>
      <c r="I282" s="4">
        <v>224000</v>
      </c>
      <c r="K282" s="6">
        <v>1054</v>
      </c>
      <c r="L282" s="4">
        <v>144500</v>
      </c>
    </row>
    <row r="283" spans="1:12" x14ac:dyDescent="0.3">
      <c r="A283">
        <v>282</v>
      </c>
      <c r="B283">
        <v>2006</v>
      </c>
      <c r="C283" t="s">
        <v>265</v>
      </c>
      <c r="D283">
        <v>185000</v>
      </c>
      <c r="E283">
        <v>0.84328637533312534</v>
      </c>
      <c r="F283" t="s">
        <v>268</v>
      </c>
      <c r="H283" s="6">
        <v>1166</v>
      </c>
      <c r="I283" s="4">
        <v>233170</v>
      </c>
      <c r="K283" s="6">
        <v>1057</v>
      </c>
      <c r="L283" s="4">
        <v>185850</v>
      </c>
    </row>
    <row r="284" spans="1:12" x14ac:dyDescent="0.3">
      <c r="A284">
        <v>283</v>
      </c>
      <c r="B284">
        <v>2008</v>
      </c>
      <c r="C284" t="s">
        <v>265</v>
      </c>
      <c r="D284">
        <v>207500</v>
      </c>
      <c r="E284">
        <v>0.37156684954239017</v>
      </c>
      <c r="F284" t="s">
        <v>267</v>
      </c>
      <c r="H284" s="6">
        <v>1167</v>
      </c>
      <c r="I284" s="4">
        <v>245350</v>
      </c>
      <c r="K284" s="6">
        <v>1059</v>
      </c>
      <c r="L284" s="4">
        <v>335000</v>
      </c>
    </row>
    <row r="285" spans="1:12" x14ac:dyDescent="0.3">
      <c r="A285">
        <v>284</v>
      </c>
      <c r="B285">
        <v>2009</v>
      </c>
      <c r="C285" t="s">
        <v>265</v>
      </c>
      <c r="D285">
        <v>244600</v>
      </c>
      <c r="E285">
        <v>0.78610708541695939</v>
      </c>
      <c r="F285" t="s">
        <v>268</v>
      </c>
      <c r="H285" s="6">
        <v>1176</v>
      </c>
      <c r="I285" s="4">
        <v>285000</v>
      </c>
      <c r="K285" s="6">
        <v>1061</v>
      </c>
      <c r="L285" s="4">
        <v>213500</v>
      </c>
    </row>
    <row r="286" spans="1:12" x14ac:dyDescent="0.3">
      <c r="A286">
        <v>285</v>
      </c>
      <c r="B286">
        <v>1992</v>
      </c>
      <c r="C286" t="s">
        <v>264</v>
      </c>
      <c r="D286">
        <v>179200</v>
      </c>
      <c r="E286">
        <v>0.70569729071722176</v>
      </c>
      <c r="F286" t="s">
        <v>264</v>
      </c>
      <c r="H286" s="6">
        <v>1182</v>
      </c>
      <c r="I286" s="4">
        <v>392500</v>
      </c>
      <c r="K286" s="6">
        <v>1066</v>
      </c>
      <c r="L286" s="4">
        <v>328000</v>
      </c>
    </row>
    <row r="287" spans="1:12" x14ac:dyDescent="0.3">
      <c r="A287">
        <v>286</v>
      </c>
      <c r="B287">
        <v>2007</v>
      </c>
      <c r="C287" t="s">
        <v>265</v>
      </c>
      <c r="D287">
        <v>164700</v>
      </c>
      <c r="E287">
        <v>0.24249541434372779</v>
      </c>
      <c r="F287" t="s">
        <v>267</v>
      </c>
      <c r="H287" s="6">
        <v>1183</v>
      </c>
      <c r="I287" s="4">
        <v>745000</v>
      </c>
      <c r="K287" s="6">
        <v>1067</v>
      </c>
      <c r="L287" s="4">
        <v>178000</v>
      </c>
    </row>
    <row r="288" spans="1:12" x14ac:dyDescent="0.3">
      <c r="A288">
        <v>287</v>
      </c>
      <c r="B288">
        <v>1981</v>
      </c>
      <c r="C288" t="s">
        <v>264</v>
      </c>
      <c r="D288">
        <v>159000</v>
      </c>
      <c r="E288">
        <v>0.73510457354463488</v>
      </c>
      <c r="F288" t="s">
        <v>264</v>
      </c>
      <c r="H288" s="6">
        <v>1189</v>
      </c>
      <c r="I288" s="4">
        <v>195000</v>
      </c>
      <c r="K288" s="6">
        <v>1070</v>
      </c>
      <c r="L288" s="4">
        <v>135000</v>
      </c>
    </row>
    <row r="289" spans="1:12" x14ac:dyDescent="0.3">
      <c r="A289">
        <v>288</v>
      </c>
      <c r="B289">
        <v>1971</v>
      </c>
      <c r="C289" t="s">
        <v>264</v>
      </c>
      <c r="D289">
        <v>88000</v>
      </c>
      <c r="E289">
        <v>0.62310957748761409</v>
      </c>
      <c r="F289" t="s">
        <v>264</v>
      </c>
      <c r="H289" s="6">
        <v>1192</v>
      </c>
      <c r="I289" s="4">
        <v>174000</v>
      </c>
      <c r="K289" s="6">
        <v>1075</v>
      </c>
      <c r="L289" s="4">
        <v>194000</v>
      </c>
    </row>
    <row r="290" spans="1:12" x14ac:dyDescent="0.3">
      <c r="A290">
        <v>289</v>
      </c>
      <c r="B290">
        <v>1967</v>
      </c>
      <c r="C290" t="s">
        <v>264</v>
      </c>
      <c r="D290">
        <v>122000</v>
      </c>
      <c r="E290">
        <v>0.64154102988638451</v>
      </c>
      <c r="F290" t="s">
        <v>264</v>
      </c>
      <c r="H290" s="6">
        <v>1193</v>
      </c>
      <c r="I290" s="4">
        <v>125000</v>
      </c>
      <c r="K290" s="6">
        <v>1080</v>
      </c>
      <c r="L290" s="4">
        <v>126000</v>
      </c>
    </row>
    <row r="291" spans="1:12" x14ac:dyDescent="0.3">
      <c r="A291">
        <v>290</v>
      </c>
      <c r="B291">
        <v>2003</v>
      </c>
      <c r="C291" t="s">
        <v>265</v>
      </c>
      <c r="D291">
        <v>153575</v>
      </c>
      <c r="E291">
        <v>0.26822273933384611</v>
      </c>
      <c r="F291" t="s">
        <v>267</v>
      </c>
      <c r="H291" s="6">
        <v>1194</v>
      </c>
      <c r="I291" s="4">
        <v>165000</v>
      </c>
      <c r="K291" s="6">
        <v>1085</v>
      </c>
      <c r="L291" s="4">
        <v>187500</v>
      </c>
    </row>
    <row r="292" spans="1:12" x14ac:dyDescent="0.3">
      <c r="A292">
        <v>291</v>
      </c>
      <c r="B292">
        <v>2006</v>
      </c>
      <c r="C292" t="s">
        <v>265</v>
      </c>
      <c r="D292">
        <v>233230</v>
      </c>
      <c r="E292">
        <v>0.19817836834221625</v>
      </c>
      <c r="F292" t="s">
        <v>267</v>
      </c>
      <c r="H292" s="6">
        <v>1202</v>
      </c>
      <c r="I292" s="4">
        <v>197900</v>
      </c>
      <c r="K292" s="6">
        <v>1088</v>
      </c>
      <c r="L292" s="4">
        <v>252000</v>
      </c>
    </row>
    <row r="293" spans="1:12" x14ac:dyDescent="0.3">
      <c r="A293">
        <v>292</v>
      </c>
      <c r="B293">
        <v>2000</v>
      </c>
      <c r="C293" t="s">
        <v>265</v>
      </c>
      <c r="D293">
        <v>135900</v>
      </c>
      <c r="E293">
        <v>0.51370522696844756</v>
      </c>
      <c r="F293" t="s">
        <v>268</v>
      </c>
      <c r="H293" s="6">
        <v>1204</v>
      </c>
      <c r="I293" s="4">
        <v>213000</v>
      </c>
      <c r="K293" s="6">
        <v>1094</v>
      </c>
      <c r="L293" s="4">
        <v>146000</v>
      </c>
    </row>
    <row r="294" spans="1:12" x14ac:dyDescent="0.3">
      <c r="A294">
        <v>293</v>
      </c>
      <c r="B294">
        <v>2008</v>
      </c>
      <c r="C294" t="s">
        <v>265</v>
      </c>
      <c r="D294">
        <v>131000</v>
      </c>
      <c r="E294">
        <v>0.49991930881857871</v>
      </c>
      <c r="F294" t="s">
        <v>267</v>
      </c>
      <c r="H294" s="6">
        <v>1210</v>
      </c>
      <c r="I294" s="4">
        <v>290000</v>
      </c>
      <c r="K294" s="6">
        <v>1096</v>
      </c>
      <c r="L294" s="4">
        <v>176432</v>
      </c>
    </row>
    <row r="295" spans="1:12" x14ac:dyDescent="0.3">
      <c r="A295">
        <v>294</v>
      </c>
      <c r="B295">
        <v>1994</v>
      </c>
      <c r="C295" t="s">
        <v>265</v>
      </c>
      <c r="D295">
        <v>235000</v>
      </c>
      <c r="E295">
        <v>0.94166664113847298</v>
      </c>
      <c r="F295" t="s">
        <v>268</v>
      </c>
      <c r="H295" s="6">
        <v>1214</v>
      </c>
      <c r="I295" s="4">
        <v>145000</v>
      </c>
      <c r="K295" s="6">
        <v>1106</v>
      </c>
      <c r="L295" s="4">
        <v>325000</v>
      </c>
    </row>
    <row r="296" spans="1:12" x14ac:dyDescent="0.3">
      <c r="A296">
        <v>295</v>
      </c>
      <c r="B296">
        <v>1953</v>
      </c>
      <c r="C296" t="s">
        <v>264</v>
      </c>
      <c r="D296">
        <v>167000</v>
      </c>
      <c r="E296">
        <v>0.54433942729955609</v>
      </c>
      <c r="F296" t="s">
        <v>264</v>
      </c>
      <c r="H296" s="6">
        <v>1225</v>
      </c>
      <c r="I296" s="4">
        <v>184000</v>
      </c>
      <c r="K296" s="6">
        <v>1108</v>
      </c>
      <c r="L296" s="4">
        <v>274725</v>
      </c>
    </row>
    <row r="297" spans="1:12" x14ac:dyDescent="0.3">
      <c r="A297">
        <v>296</v>
      </c>
      <c r="B297">
        <v>1984</v>
      </c>
      <c r="C297" t="s">
        <v>264</v>
      </c>
      <c r="D297">
        <v>142500</v>
      </c>
      <c r="E297">
        <v>0.31664822559547501</v>
      </c>
      <c r="F297" t="s">
        <v>264</v>
      </c>
      <c r="H297" s="6">
        <v>1227</v>
      </c>
      <c r="I297" s="4">
        <v>214000</v>
      </c>
      <c r="K297" s="6">
        <v>1110</v>
      </c>
      <c r="L297" s="4">
        <v>280000</v>
      </c>
    </row>
    <row r="298" spans="1:12" x14ac:dyDescent="0.3">
      <c r="A298">
        <v>297</v>
      </c>
      <c r="B298">
        <v>1950</v>
      </c>
      <c r="C298" t="s">
        <v>264</v>
      </c>
      <c r="D298">
        <v>152000</v>
      </c>
      <c r="E298">
        <v>0.78147926422815972</v>
      </c>
      <c r="F298" t="s">
        <v>264</v>
      </c>
      <c r="H298" s="6">
        <v>1229</v>
      </c>
      <c r="I298" s="4">
        <v>367294</v>
      </c>
      <c r="K298" s="6">
        <v>1111</v>
      </c>
      <c r="L298" s="4">
        <v>188000</v>
      </c>
    </row>
    <row r="299" spans="1:12" x14ac:dyDescent="0.3">
      <c r="A299">
        <v>298</v>
      </c>
      <c r="B299">
        <v>1998</v>
      </c>
      <c r="C299" t="s">
        <v>265</v>
      </c>
      <c r="D299">
        <v>239000</v>
      </c>
      <c r="E299">
        <v>0.29204405005001288</v>
      </c>
      <c r="F299" t="s">
        <v>267</v>
      </c>
      <c r="H299" s="6">
        <v>1237</v>
      </c>
      <c r="I299" s="4">
        <v>175500</v>
      </c>
      <c r="K299" s="6">
        <v>1115</v>
      </c>
      <c r="L299" s="4">
        <v>117000</v>
      </c>
    </row>
    <row r="300" spans="1:12" x14ac:dyDescent="0.3">
      <c r="A300">
        <v>299</v>
      </c>
      <c r="B300">
        <v>1968</v>
      </c>
      <c r="C300" t="s">
        <v>264</v>
      </c>
      <c r="D300">
        <v>175000</v>
      </c>
      <c r="E300">
        <v>0.66396663999154448</v>
      </c>
      <c r="F300" t="s">
        <v>264</v>
      </c>
      <c r="H300" s="6">
        <v>1241</v>
      </c>
      <c r="I300" s="4">
        <v>224900</v>
      </c>
      <c r="K300" s="6">
        <v>1116</v>
      </c>
      <c r="L300" s="4">
        <v>318000</v>
      </c>
    </row>
    <row r="301" spans="1:12" x14ac:dyDescent="0.3">
      <c r="A301">
        <v>300</v>
      </c>
      <c r="B301">
        <v>2004</v>
      </c>
      <c r="C301" t="s">
        <v>265</v>
      </c>
      <c r="D301">
        <v>158500</v>
      </c>
      <c r="E301">
        <v>0.44968142702136871</v>
      </c>
      <c r="F301" t="s">
        <v>267</v>
      </c>
      <c r="H301" s="6">
        <v>1242</v>
      </c>
      <c r="I301" s="4">
        <v>248328</v>
      </c>
      <c r="K301" s="6">
        <v>1117</v>
      </c>
      <c r="L301" s="4">
        <v>184100</v>
      </c>
    </row>
    <row r="302" spans="1:12" x14ac:dyDescent="0.3">
      <c r="A302">
        <v>301</v>
      </c>
      <c r="B302">
        <v>1953</v>
      </c>
      <c r="C302" t="s">
        <v>264</v>
      </c>
      <c r="D302">
        <v>157000</v>
      </c>
      <c r="E302">
        <v>0.19052869255066407</v>
      </c>
      <c r="F302" t="s">
        <v>264</v>
      </c>
      <c r="H302" s="6">
        <v>1244</v>
      </c>
      <c r="I302" s="4">
        <v>465000</v>
      </c>
      <c r="K302" s="6">
        <v>1122</v>
      </c>
      <c r="L302" s="4">
        <v>212900</v>
      </c>
    </row>
    <row r="303" spans="1:12" x14ac:dyDescent="0.3">
      <c r="A303">
        <v>302</v>
      </c>
      <c r="B303">
        <v>1999</v>
      </c>
      <c r="C303" t="s">
        <v>265</v>
      </c>
      <c r="D303">
        <v>267000</v>
      </c>
      <c r="E303">
        <v>0.74639360729308202</v>
      </c>
      <c r="F303" t="s">
        <v>268</v>
      </c>
      <c r="H303" s="6">
        <v>1252</v>
      </c>
      <c r="I303" s="4">
        <v>171750</v>
      </c>
      <c r="K303" s="6">
        <v>1128</v>
      </c>
      <c r="L303" s="4">
        <v>259000</v>
      </c>
    </row>
    <row r="304" spans="1:12" x14ac:dyDescent="0.3">
      <c r="A304">
        <v>303</v>
      </c>
      <c r="B304">
        <v>2002</v>
      </c>
      <c r="C304" t="s">
        <v>265</v>
      </c>
      <c r="D304">
        <v>205000</v>
      </c>
      <c r="E304">
        <v>0.10408490489404509</v>
      </c>
      <c r="F304" t="s">
        <v>267</v>
      </c>
      <c r="H304" s="6">
        <v>1255</v>
      </c>
      <c r="I304" s="4">
        <v>165400</v>
      </c>
      <c r="K304" s="6">
        <v>1135</v>
      </c>
      <c r="L304" s="4">
        <v>169000</v>
      </c>
    </row>
    <row r="305" spans="1:12" x14ac:dyDescent="0.3">
      <c r="A305">
        <v>304</v>
      </c>
      <c r="B305">
        <v>1972</v>
      </c>
      <c r="C305" t="s">
        <v>264</v>
      </c>
      <c r="D305">
        <v>149900</v>
      </c>
      <c r="E305">
        <v>0.91877072129127524</v>
      </c>
      <c r="F305" t="s">
        <v>264</v>
      </c>
      <c r="H305" s="6">
        <v>1261</v>
      </c>
      <c r="I305" s="4">
        <v>181000</v>
      </c>
      <c r="K305" s="6">
        <v>1138</v>
      </c>
      <c r="L305" s="4">
        <v>94000</v>
      </c>
    </row>
    <row r="306" spans="1:12" x14ac:dyDescent="0.3">
      <c r="A306">
        <v>305</v>
      </c>
      <c r="B306">
        <v>2002</v>
      </c>
      <c r="C306" t="s">
        <v>265</v>
      </c>
      <c r="D306">
        <v>295000</v>
      </c>
      <c r="E306">
        <v>0.90794189960207994</v>
      </c>
      <c r="F306" t="s">
        <v>268</v>
      </c>
      <c r="H306" s="6">
        <v>1265</v>
      </c>
      <c r="I306" s="4">
        <v>181000</v>
      </c>
      <c r="K306" s="6">
        <v>1153</v>
      </c>
      <c r="L306" s="4">
        <v>230000</v>
      </c>
    </row>
    <row r="307" spans="1:12" x14ac:dyDescent="0.3">
      <c r="A307">
        <v>306</v>
      </c>
      <c r="B307">
        <v>2005</v>
      </c>
      <c r="C307" t="s">
        <v>265</v>
      </c>
      <c r="D307">
        <v>305900</v>
      </c>
      <c r="E307">
        <v>0.40197866828009954</v>
      </c>
      <c r="F307" t="s">
        <v>267</v>
      </c>
      <c r="H307" s="6">
        <v>1266</v>
      </c>
      <c r="I307" s="4">
        <v>183900</v>
      </c>
      <c r="K307" s="6">
        <v>1154</v>
      </c>
      <c r="L307" s="4">
        <v>120500</v>
      </c>
    </row>
    <row r="308" spans="1:12" x14ac:dyDescent="0.3">
      <c r="A308">
        <v>307</v>
      </c>
      <c r="B308">
        <v>1991</v>
      </c>
      <c r="C308" t="s">
        <v>264</v>
      </c>
      <c r="D308">
        <v>225000</v>
      </c>
      <c r="E308">
        <v>0.48524083474849788</v>
      </c>
      <c r="F308" t="s">
        <v>264</v>
      </c>
      <c r="H308" s="6">
        <v>1268</v>
      </c>
      <c r="I308" s="4">
        <v>378500</v>
      </c>
      <c r="K308" s="6">
        <v>1159</v>
      </c>
      <c r="L308" s="4">
        <v>235128</v>
      </c>
    </row>
    <row r="309" spans="1:12" x14ac:dyDescent="0.3">
      <c r="A309">
        <v>308</v>
      </c>
      <c r="B309">
        <v>1950</v>
      </c>
      <c r="C309" t="s">
        <v>264</v>
      </c>
      <c r="D309">
        <v>89500</v>
      </c>
      <c r="E309">
        <v>0.9392551272334192</v>
      </c>
      <c r="F309" t="s">
        <v>264</v>
      </c>
      <c r="H309" s="6">
        <v>1279</v>
      </c>
      <c r="I309" s="4">
        <v>237000</v>
      </c>
      <c r="K309" s="6">
        <v>1168</v>
      </c>
      <c r="L309" s="4">
        <v>173000</v>
      </c>
    </row>
    <row r="310" spans="1:12" x14ac:dyDescent="0.3">
      <c r="A310">
        <v>309</v>
      </c>
      <c r="B310">
        <v>1950</v>
      </c>
      <c r="C310" t="s">
        <v>264</v>
      </c>
      <c r="D310">
        <v>82500</v>
      </c>
      <c r="E310">
        <v>0.7438486829967127</v>
      </c>
      <c r="F310" t="s">
        <v>264</v>
      </c>
      <c r="H310" s="6">
        <v>1283</v>
      </c>
      <c r="I310" s="4">
        <v>150500</v>
      </c>
      <c r="K310" s="6">
        <v>1170</v>
      </c>
      <c r="L310" s="4">
        <v>625000</v>
      </c>
    </row>
    <row r="311" spans="1:12" x14ac:dyDescent="0.3">
      <c r="A311">
        <v>310</v>
      </c>
      <c r="B311">
        <v>2004</v>
      </c>
      <c r="C311" t="s">
        <v>265</v>
      </c>
      <c r="D311">
        <v>360000</v>
      </c>
      <c r="E311">
        <v>0.19221784194136826</v>
      </c>
      <c r="F311" t="s">
        <v>267</v>
      </c>
      <c r="H311" s="6">
        <v>1289</v>
      </c>
      <c r="I311" s="4">
        <v>278000</v>
      </c>
      <c r="K311" s="6">
        <v>1173</v>
      </c>
      <c r="L311" s="4">
        <v>171900</v>
      </c>
    </row>
    <row r="312" spans="1:12" x14ac:dyDescent="0.3">
      <c r="A312">
        <v>311</v>
      </c>
      <c r="B312">
        <v>1994</v>
      </c>
      <c r="C312" t="s">
        <v>265</v>
      </c>
      <c r="D312">
        <v>165600</v>
      </c>
      <c r="E312">
        <v>0.23896269624520805</v>
      </c>
      <c r="F312" t="s">
        <v>267</v>
      </c>
      <c r="H312" s="6">
        <v>1298</v>
      </c>
      <c r="I312" s="4">
        <v>140000</v>
      </c>
      <c r="K312" s="6">
        <v>1174</v>
      </c>
      <c r="L312" s="4">
        <v>200500</v>
      </c>
    </row>
    <row r="313" spans="1:12" x14ac:dyDescent="0.3">
      <c r="A313">
        <v>312</v>
      </c>
      <c r="B313">
        <v>2002</v>
      </c>
      <c r="C313" t="s">
        <v>265</v>
      </c>
      <c r="D313">
        <v>132000</v>
      </c>
      <c r="E313">
        <v>0.94810636749902588</v>
      </c>
      <c r="F313" t="s">
        <v>268</v>
      </c>
      <c r="H313" s="6">
        <v>1299</v>
      </c>
      <c r="I313" s="4">
        <v>160000</v>
      </c>
      <c r="K313" s="6">
        <v>1178</v>
      </c>
      <c r="L313" s="4">
        <v>115000</v>
      </c>
    </row>
    <row r="314" spans="1:12" x14ac:dyDescent="0.3">
      <c r="A314">
        <v>313</v>
      </c>
      <c r="B314">
        <v>1950</v>
      </c>
      <c r="C314" t="s">
        <v>264</v>
      </c>
      <c r="D314">
        <v>119900</v>
      </c>
      <c r="E314">
        <v>0.98850563329217089</v>
      </c>
      <c r="F314" t="s">
        <v>264</v>
      </c>
      <c r="H314" s="6">
        <v>1301</v>
      </c>
      <c r="I314" s="4">
        <v>225000</v>
      </c>
      <c r="K314" s="6">
        <v>1188</v>
      </c>
      <c r="L314" s="4">
        <v>262000</v>
      </c>
    </row>
    <row r="315" spans="1:12" x14ac:dyDescent="0.3">
      <c r="A315">
        <v>314</v>
      </c>
      <c r="B315">
        <v>1965</v>
      </c>
      <c r="C315" t="s">
        <v>264</v>
      </c>
      <c r="D315">
        <v>375000</v>
      </c>
      <c r="E315">
        <v>0.70019797933240835</v>
      </c>
      <c r="F315" t="s">
        <v>264</v>
      </c>
      <c r="H315" s="6">
        <v>1303</v>
      </c>
      <c r="I315" s="4">
        <v>290000</v>
      </c>
      <c r="K315" s="6">
        <v>1190</v>
      </c>
      <c r="L315" s="4">
        <v>189000</v>
      </c>
    </row>
    <row r="316" spans="1:12" x14ac:dyDescent="0.3">
      <c r="A316">
        <v>315</v>
      </c>
      <c r="B316">
        <v>1990</v>
      </c>
      <c r="C316" t="s">
        <v>264</v>
      </c>
      <c r="D316">
        <v>178000</v>
      </c>
      <c r="E316">
        <v>0.44459103469213979</v>
      </c>
      <c r="F316" t="s">
        <v>264</v>
      </c>
      <c r="H316" s="6">
        <v>1304</v>
      </c>
      <c r="I316" s="4">
        <v>232000</v>
      </c>
      <c r="K316" s="6">
        <v>1196</v>
      </c>
      <c r="L316" s="4">
        <v>176000</v>
      </c>
    </row>
    <row r="317" spans="1:12" x14ac:dyDescent="0.3">
      <c r="A317">
        <v>316</v>
      </c>
      <c r="B317">
        <v>2005</v>
      </c>
      <c r="C317" t="s">
        <v>265</v>
      </c>
      <c r="D317">
        <v>188500</v>
      </c>
      <c r="E317">
        <v>0.39703340223440042</v>
      </c>
      <c r="F317" t="s">
        <v>267</v>
      </c>
      <c r="H317" s="6">
        <v>1305</v>
      </c>
      <c r="I317" s="4">
        <v>130000</v>
      </c>
      <c r="K317" s="6">
        <v>1197</v>
      </c>
      <c r="L317" s="4">
        <v>219210</v>
      </c>
    </row>
    <row r="318" spans="1:12" x14ac:dyDescent="0.3">
      <c r="A318">
        <v>317</v>
      </c>
      <c r="B318">
        <v>1980</v>
      </c>
      <c r="C318" t="s">
        <v>264</v>
      </c>
      <c r="D318">
        <v>260000</v>
      </c>
      <c r="E318">
        <v>0.46414447943401449</v>
      </c>
      <c r="F318" t="s">
        <v>264</v>
      </c>
      <c r="H318" s="6">
        <v>1306</v>
      </c>
      <c r="I318" s="4">
        <v>325000</v>
      </c>
      <c r="K318" s="6">
        <v>1199</v>
      </c>
      <c r="L318" s="4">
        <v>178000</v>
      </c>
    </row>
    <row r="319" spans="1:12" x14ac:dyDescent="0.3">
      <c r="A319">
        <v>318</v>
      </c>
      <c r="B319">
        <v>2006</v>
      </c>
      <c r="C319" t="s">
        <v>265</v>
      </c>
      <c r="D319">
        <v>270000</v>
      </c>
      <c r="E319">
        <v>0.97987576909546625</v>
      </c>
      <c r="F319" t="s">
        <v>268</v>
      </c>
      <c r="H319" s="6">
        <v>1309</v>
      </c>
      <c r="I319" s="4">
        <v>147000</v>
      </c>
      <c r="K319" s="6">
        <v>1203</v>
      </c>
      <c r="L319" s="4">
        <v>117000</v>
      </c>
    </row>
    <row r="320" spans="1:12" x14ac:dyDescent="0.3">
      <c r="A320">
        <v>319</v>
      </c>
      <c r="B320">
        <v>1993</v>
      </c>
      <c r="C320" t="s">
        <v>264</v>
      </c>
      <c r="D320">
        <v>260000</v>
      </c>
      <c r="E320">
        <v>0.26521450203975194</v>
      </c>
      <c r="F320" t="s">
        <v>264</v>
      </c>
      <c r="H320" s="6">
        <v>1311</v>
      </c>
      <c r="I320" s="4">
        <v>335000</v>
      </c>
      <c r="K320" s="6">
        <v>1208</v>
      </c>
      <c r="L320" s="4">
        <v>200000</v>
      </c>
    </row>
    <row r="321" spans="1:12" x14ac:dyDescent="0.3">
      <c r="A321">
        <v>320</v>
      </c>
      <c r="B321">
        <v>1980</v>
      </c>
      <c r="C321" t="s">
        <v>264</v>
      </c>
      <c r="D321">
        <v>187500</v>
      </c>
      <c r="E321">
        <v>5.4562365615330344E-2</v>
      </c>
      <c r="F321" t="s">
        <v>264</v>
      </c>
      <c r="H321" s="6">
        <v>1312</v>
      </c>
      <c r="I321" s="4">
        <v>203000</v>
      </c>
      <c r="K321" s="6">
        <v>1212</v>
      </c>
      <c r="L321" s="4">
        <v>164000</v>
      </c>
    </row>
    <row r="322" spans="1:12" x14ac:dyDescent="0.3">
      <c r="A322">
        <v>321</v>
      </c>
      <c r="B322">
        <v>2006</v>
      </c>
      <c r="C322" t="s">
        <v>265</v>
      </c>
      <c r="D322">
        <v>342643</v>
      </c>
      <c r="E322">
        <v>0.70180903794844474</v>
      </c>
      <c r="F322" t="s">
        <v>268</v>
      </c>
      <c r="H322" s="6">
        <v>1314</v>
      </c>
      <c r="I322" s="4">
        <v>333168</v>
      </c>
      <c r="K322" s="6">
        <v>1218</v>
      </c>
      <c r="L322" s="4">
        <v>229456</v>
      </c>
    </row>
    <row r="323" spans="1:12" x14ac:dyDescent="0.3">
      <c r="A323">
        <v>322</v>
      </c>
      <c r="B323">
        <v>2004</v>
      </c>
      <c r="C323" t="s">
        <v>265</v>
      </c>
      <c r="D323">
        <v>354000</v>
      </c>
      <c r="E323">
        <v>0.69862677607368406</v>
      </c>
      <c r="F323" t="s">
        <v>268</v>
      </c>
      <c r="H323" s="6">
        <v>1317</v>
      </c>
      <c r="I323" s="4">
        <v>295493</v>
      </c>
      <c r="K323" s="6">
        <v>1228</v>
      </c>
      <c r="L323" s="4">
        <v>147000</v>
      </c>
    </row>
    <row r="324" spans="1:12" x14ac:dyDescent="0.3">
      <c r="A324">
        <v>323</v>
      </c>
      <c r="B324">
        <v>1987</v>
      </c>
      <c r="C324" t="s">
        <v>264</v>
      </c>
      <c r="D324">
        <v>301000</v>
      </c>
      <c r="E324">
        <v>2.9324350872007021E-2</v>
      </c>
      <c r="F324" t="s">
        <v>264</v>
      </c>
      <c r="H324" s="6">
        <v>1318</v>
      </c>
      <c r="I324" s="4">
        <v>208900</v>
      </c>
      <c r="K324" s="6">
        <v>1238</v>
      </c>
      <c r="L324" s="4">
        <v>195000</v>
      </c>
    </row>
    <row r="325" spans="1:12" x14ac:dyDescent="0.3">
      <c r="A325">
        <v>324</v>
      </c>
      <c r="B325">
        <v>2005</v>
      </c>
      <c r="C325" t="s">
        <v>265</v>
      </c>
      <c r="D325">
        <v>126175</v>
      </c>
      <c r="E325">
        <v>0.87719802726438467</v>
      </c>
      <c r="F325" t="s">
        <v>268</v>
      </c>
      <c r="H325" s="6">
        <v>1319</v>
      </c>
      <c r="I325" s="4">
        <v>275000</v>
      </c>
      <c r="K325" s="6">
        <v>1239</v>
      </c>
      <c r="L325" s="4">
        <v>142500</v>
      </c>
    </row>
    <row r="326" spans="1:12" x14ac:dyDescent="0.3">
      <c r="A326">
        <v>325</v>
      </c>
      <c r="B326">
        <v>2007</v>
      </c>
      <c r="C326" t="s">
        <v>265</v>
      </c>
      <c r="D326">
        <v>242000</v>
      </c>
      <c r="E326">
        <v>0.65453917820051066</v>
      </c>
      <c r="F326" t="s">
        <v>268</v>
      </c>
      <c r="H326" s="6">
        <v>1325</v>
      </c>
      <c r="I326" s="4">
        <v>147000</v>
      </c>
      <c r="K326" s="6">
        <v>1240</v>
      </c>
      <c r="L326" s="4">
        <v>265900</v>
      </c>
    </row>
    <row r="327" spans="1:12" x14ac:dyDescent="0.3">
      <c r="A327">
        <v>326</v>
      </c>
      <c r="B327">
        <v>1950</v>
      </c>
      <c r="C327" t="s">
        <v>264</v>
      </c>
      <c r="D327">
        <v>87000</v>
      </c>
      <c r="E327">
        <v>0.91100917605614284</v>
      </c>
      <c r="F327" t="s">
        <v>264</v>
      </c>
      <c r="H327" s="6">
        <v>1327</v>
      </c>
      <c r="I327" s="4">
        <v>79000</v>
      </c>
      <c r="K327" s="6">
        <v>1246</v>
      </c>
      <c r="L327" s="4">
        <v>178000</v>
      </c>
    </row>
    <row r="328" spans="1:12" x14ac:dyDescent="0.3">
      <c r="A328">
        <v>327</v>
      </c>
      <c r="B328">
        <v>1993</v>
      </c>
      <c r="C328" t="s">
        <v>264</v>
      </c>
      <c r="D328">
        <v>324000</v>
      </c>
      <c r="E328">
        <v>0.82909361398200665</v>
      </c>
      <c r="F328" t="s">
        <v>264</v>
      </c>
      <c r="H328" s="6">
        <v>1334</v>
      </c>
      <c r="I328" s="4">
        <v>125500</v>
      </c>
      <c r="K328" s="6">
        <v>1247</v>
      </c>
      <c r="L328" s="4">
        <v>186500</v>
      </c>
    </row>
    <row r="329" spans="1:12" x14ac:dyDescent="0.3">
      <c r="A329">
        <v>328</v>
      </c>
      <c r="B329">
        <v>1960</v>
      </c>
      <c r="C329" t="s">
        <v>264</v>
      </c>
      <c r="D329">
        <v>145250</v>
      </c>
      <c r="E329">
        <v>0.77372739757068942</v>
      </c>
      <c r="F329" t="s">
        <v>264</v>
      </c>
      <c r="H329" s="6">
        <v>1355</v>
      </c>
      <c r="I329" s="4">
        <v>235000</v>
      </c>
      <c r="K329" s="6">
        <v>1254</v>
      </c>
      <c r="L329" s="4">
        <v>294000</v>
      </c>
    </row>
    <row r="330" spans="1:12" x14ac:dyDescent="0.3">
      <c r="A330">
        <v>329</v>
      </c>
      <c r="B330">
        <v>1994</v>
      </c>
      <c r="C330" t="s">
        <v>265</v>
      </c>
      <c r="D330">
        <v>214500</v>
      </c>
      <c r="E330">
        <v>3.9284000600992575E-2</v>
      </c>
      <c r="F330" t="s">
        <v>267</v>
      </c>
      <c r="H330" s="6">
        <v>1359</v>
      </c>
      <c r="I330" s="4">
        <v>177500</v>
      </c>
      <c r="K330" s="6">
        <v>1257</v>
      </c>
      <c r="L330" s="4">
        <v>301500</v>
      </c>
    </row>
    <row r="331" spans="1:12" x14ac:dyDescent="0.3">
      <c r="A331">
        <v>330</v>
      </c>
      <c r="B331">
        <v>1950</v>
      </c>
      <c r="C331" t="s">
        <v>264</v>
      </c>
      <c r="D331">
        <v>78000</v>
      </c>
      <c r="E331">
        <v>2.0360016056286567E-2</v>
      </c>
      <c r="F331" t="s">
        <v>264</v>
      </c>
      <c r="H331" s="6">
        <v>1361</v>
      </c>
      <c r="I331" s="4">
        <v>189000</v>
      </c>
      <c r="K331" s="6">
        <v>1259</v>
      </c>
      <c r="L331" s="4">
        <v>190000</v>
      </c>
    </row>
    <row r="332" spans="1:12" x14ac:dyDescent="0.3">
      <c r="A332">
        <v>331</v>
      </c>
      <c r="B332">
        <v>1964</v>
      </c>
      <c r="C332" t="s">
        <v>264</v>
      </c>
      <c r="D332">
        <v>119000</v>
      </c>
      <c r="E332">
        <v>0.23825622140510505</v>
      </c>
      <c r="F332" t="s">
        <v>264</v>
      </c>
      <c r="H332" s="6">
        <v>1362</v>
      </c>
      <c r="I332" s="4">
        <v>260000</v>
      </c>
      <c r="K332" s="6">
        <v>1269</v>
      </c>
      <c r="L332" s="4">
        <v>381000</v>
      </c>
    </row>
    <row r="333" spans="1:12" x14ac:dyDescent="0.3">
      <c r="A333">
        <v>332</v>
      </c>
      <c r="B333">
        <v>1992</v>
      </c>
      <c r="C333" t="s">
        <v>264</v>
      </c>
      <c r="D333">
        <v>139000</v>
      </c>
      <c r="E333">
        <v>0.87152207818750393</v>
      </c>
      <c r="F333" t="s">
        <v>264</v>
      </c>
      <c r="H333" s="6">
        <v>1365</v>
      </c>
      <c r="I333" s="4">
        <v>144152</v>
      </c>
      <c r="K333" s="6">
        <v>1274</v>
      </c>
      <c r="L333" s="4">
        <v>177000</v>
      </c>
    </row>
    <row r="334" spans="1:12" x14ac:dyDescent="0.3">
      <c r="A334">
        <v>333</v>
      </c>
      <c r="B334">
        <v>2004</v>
      </c>
      <c r="C334" t="s">
        <v>265</v>
      </c>
      <c r="D334">
        <v>284000</v>
      </c>
      <c r="E334">
        <v>0.66063287349751576</v>
      </c>
      <c r="F334" t="s">
        <v>268</v>
      </c>
      <c r="H334" s="6">
        <v>1367</v>
      </c>
      <c r="I334" s="4">
        <v>193000</v>
      </c>
      <c r="K334" s="6">
        <v>1275</v>
      </c>
      <c r="L334" s="4">
        <v>139000</v>
      </c>
    </row>
    <row r="335" spans="1:12" x14ac:dyDescent="0.3">
      <c r="A335">
        <v>334</v>
      </c>
      <c r="B335">
        <v>2004</v>
      </c>
      <c r="C335" t="s">
        <v>265</v>
      </c>
      <c r="D335">
        <v>207000</v>
      </c>
      <c r="E335">
        <v>9.3479863232163507E-2</v>
      </c>
      <c r="F335" t="s">
        <v>267</v>
      </c>
      <c r="H335" s="6">
        <v>1372</v>
      </c>
      <c r="I335" s="4">
        <v>165500</v>
      </c>
      <c r="K335" s="6">
        <v>1281</v>
      </c>
      <c r="L335" s="4">
        <v>227000</v>
      </c>
    </row>
    <row r="336" spans="1:12" x14ac:dyDescent="0.3">
      <c r="A336">
        <v>335</v>
      </c>
      <c r="B336">
        <v>1998</v>
      </c>
      <c r="C336" t="s">
        <v>265</v>
      </c>
      <c r="D336">
        <v>192000</v>
      </c>
      <c r="E336">
        <v>0.89572647064010691</v>
      </c>
      <c r="F336" t="s">
        <v>268</v>
      </c>
      <c r="H336" s="6">
        <v>1374</v>
      </c>
      <c r="I336" s="4">
        <v>466500</v>
      </c>
      <c r="K336" s="6">
        <v>1290</v>
      </c>
      <c r="L336" s="4">
        <v>281000</v>
      </c>
    </row>
    <row r="337" spans="1:12" x14ac:dyDescent="0.3">
      <c r="A337">
        <v>336</v>
      </c>
      <c r="B337">
        <v>1965</v>
      </c>
      <c r="C337" t="s">
        <v>264</v>
      </c>
      <c r="D337">
        <v>228950</v>
      </c>
      <c r="E337">
        <v>0.94847732710227928</v>
      </c>
      <c r="F337" t="s">
        <v>264</v>
      </c>
      <c r="H337" s="6">
        <v>1375</v>
      </c>
      <c r="I337" s="4">
        <v>250000</v>
      </c>
      <c r="K337" s="6">
        <v>1300</v>
      </c>
      <c r="L337" s="4">
        <v>154000</v>
      </c>
    </row>
    <row r="338" spans="1:12" x14ac:dyDescent="0.3">
      <c r="A338">
        <v>337</v>
      </c>
      <c r="B338">
        <v>2006</v>
      </c>
      <c r="C338" t="s">
        <v>265</v>
      </c>
      <c r="D338">
        <v>377426</v>
      </c>
      <c r="E338">
        <v>0.82147208828957385</v>
      </c>
      <c r="F338" t="s">
        <v>268</v>
      </c>
      <c r="H338" s="6">
        <v>1376</v>
      </c>
      <c r="I338" s="4">
        <v>239000</v>
      </c>
      <c r="K338" s="6">
        <v>1307</v>
      </c>
      <c r="L338" s="4">
        <v>202500</v>
      </c>
    </row>
    <row r="339" spans="1:12" x14ac:dyDescent="0.3">
      <c r="A339">
        <v>338</v>
      </c>
      <c r="B339">
        <v>2003</v>
      </c>
      <c r="C339" t="s">
        <v>265</v>
      </c>
      <c r="D339">
        <v>214000</v>
      </c>
      <c r="E339">
        <v>0.30577587764904501</v>
      </c>
      <c r="F339" t="s">
        <v>267</v>
      </c>
      <c r="H339" s="6">
        <v>1380</v>
      </c>
      <c r="I339" s="4">
        <v>167500</v>
      </c>
      <c r="K339" s="6">
        <v>1308</v>
      </c>
      <c r="L339" s="4">
        <v>138000</v>
      </c>
    </row>
    <row r="340" spans="1:12" x14ac:dyDescent="0.3">
      <c r="A340">
        <v>339</v>
      </c>
      <c r="B340">
        <v>1998</v>
      </c>
      <c r="C340" t="s">
        <v>265</v>
      </c>
      <c r="D340">
        <v>202500</v>
      </c>
      <c r="E340">
        <v>0.57067985158662382</v>
      </c>
      <c r="F340" t="s">
        <v>268</v>
      </c>
      <c r="H340" s="6">
        <v>1384</v>
      </c>
      <c r="I340" s="4">
        <v>112000</v>
      </c>
      <c r="K340" s="6">
        <v>1328</v>
      </c>
      <c r="L340" s="4">
        <v>130500</v>
      </c>
    </row>
    <row r="341" spans="1:12" x14ac:dyDescent="0.3">
      <c r="A341">
        <v>340</v>
      </c>
      <c r="B341">
        <v>1998</v>
      </c>
      <c r="C341" t="s">
        <v>265</v>
      </c>
      <c r="D341">
        <v>155000</v>
      </c>
      <c r="E341">
        <v>0.37491108447233956</v>
      </c>
      <c r="F341" t="s">
        <v>267</v>
      </c>
      <c r="H341" s="6">
        <v>1386</v>
      </c>
      <c r="I341" s="4">
        <v>125500</v>
      </c>
      <c r="K341" s="6">
        <v>1330</v>
      </c>
      <c r="L341" s="4">
        <v>176500</v>
      </c>
    </row>
    <row r="342" spans="1:12" x14ac:dyDescent="0.3">
      <c r="A342">
        <v>341</v>
      </c>
      <c r="B342">
        <v>2002</v>
      </c>
      <c r="C342" t="s">
        <v>265</v>
      </c>
      <c r="D342">
        <v>202900</v>
      </c>
      <c r="E342">
        <v>0.292302831323067</v>
      </c>
      <c r="F342" t="s">
        <v>267</v>
      </c>
      <c r="H342" s="6">
        <v>1391</v>
      </c>
      <c r="I342" s="4">
        <v>235000</v>
      </c>
      <c r="K342" s="6">
        <v>1331</v>
      </c>
      <c r="L342" s="4">
        <v>227000</v>
      </c>
    </row>
    <row r="343" spans="1:12" x14ac:dyDescent="0.3">
      <c r="A343">
        <v>342</v>
      </c>
      <c r="B343">
        <v>1950</v>
      </c>
      <c r="C343" t="s">
        <v>264</v>
      </c>
      <c r="D343">
        <v>82000</v>
      </c>
      <c r="E343">
        <v>0.63564793103673856</v>
      </c>
      <c r="F343" t="s">
        <v>264</v>
      </c>
      <c r="H343" s="6">
        <v>1394</v>
      </c>
      <c r="I343" s="4">
        <v>163000</v>
      </c>
      <c r="K343" s="6">
        <v>1339</v>
      </c>
      <c r="L343" s="4">
        <v>200000</v>
      </c>
    </row>
    <row r="344" spans="1:12" x14ac:dyDescent="0.3">
      <c r="A344">
        <v>343</v>
      </c>
      <c r="B344">
        <v>1950</v>
      </c>
      <c r="C344" t="s">
        <v>264</v>
      </c>
      <c r="D344">
        <v>87500</v>
      </c>
      <c r="E344">
        <v>0.33819436654313961</v>
      </c>
      <c r="F344" t="s">
        <v>264</v>
      </c>
      <c r="H344" s="6">
        <v>1398</v>
      </c>
      <c r="I344" s="4">
        <v>137500</v>
      </c>
      <c r="K344" s="6">
        <v>1342</v>
      </c>
      <c r="L344" s="4">
        <v>155000</v>
      </c>
    </row>
    <row r="345" spans="1:12" x14ac:dyDescent="0.3">
      <c r="A345">
        <v>344</v>
      </c>
      <c r="B345">
        <v>2005</v>
      </c>
      <c r="C345" t="s">
        <v>265</v>
      </c>
      <c r="D345">
        <v>266000</v>
      </c>
      <c r="E345">
        <v>0.39767848763539038</v>
      </c>
      <c r="F345" t="s">
        <v>267</v>
      </c>
      <c r="H345" s="6">
        <v>1402</v>
      </c>
      <c r="I345" s="4">
        <v>193000</v>
      </c>
      <c r="K345" s="6">
        <v>1343</v>
      </c>
      <c r="L345" s="4">
        <v>228500</v>
      </c>
    </row>
    <row r="346" spans="1:12" x14ac:dyDescent="0.3">
      <c r="A346">
        <v>345</v>
      </c>
      <c r="B346">
        <v>1976</v>
      </c>
      <c r="C346" t="s">
        <v>264</v>
      </c>
      <c r="D346">
        <v>85000</v>
      </c>
      <c r="E346">
        <v>0.19748841594657651</v>
      </c>
      <c r="F346" t="s">
        <v>264</v>
      </c>
      <c r="H346" s="6">
        <v>1403</v>
      </c>
      <c r="I346" s="4">
        <v>193879</v>
      </c>
      <c r="K346" s="6">
        <v>1345</v>
      </c>
      <c r="L346" s="4">
        <v>155835</v>
      </c>
    </row>
    <row r="347" spans="1:12" x14ac:dyDescent="0.3">
      <c r="A347">
        <v>346</v>
      </c>
      <c r="B347">
        <v>1950</v>
      </c>
      <c r="C347" t="s">
        <v>264</v>
      </c>
      <c r="D347">
        <v>140200</v>
      </c>
      <c r="E347">
        <v>0.27212214707167481</v>
      </c>
      <c r="F347" t="s">
        <v>264</v>
      </c>
      <c r="H347" s="6">
        <v>1404</v>
      </c>
      <c r="I347" s="4">
        <v>282922</v>
      </c>
      <c r="K347" s="6">
        <v>1347</v>
      </c>
      <c r="L347" s="4">
        <v>262500</v>
      </c>
    </row>
    <row r="348" spans="1:12" x14ac:dyDescent="0.3">
      <c r="A348">
        <v>347</v>
      </c>
      <c r="B348">
        <v>1998</v>
      </c>
      <c r="C348" t="s">
        <v>265</v>
      </c>
      <c r="D348">
        <v>151500</v>
      </c>
      <c r="E348">
        <v>0.25324564533260785</v>
      </c>
      <c r="F348" t="s">
        <v>267</v>
      </c>
      <c r="H348" s="6">
        <v>1407</v>
      </c>
      <c r="I348" s="4">
        <v>133000</v>
      </c>
      <c r="K348" s="6">
        <v>1348</v>
      </c>
      <c r="L348" s="4">
        <v>283463</v>
      </c>
    </row>
    <row r="349" spans="1:12" x14ac:dyDescent="0.3">
      <c r="A349">
        <v>348</v>
      </c>
      <c r="B349">
        <v>1960</v>
      </c>
      <c r="C349" t="s">
        <v>264</v>
      </c>
      <c r="D349">
        <v>157500</v>
      </c>
      <c r="E349">
        <v>6.8027450534913214E-4</v>
      </c>
      <c r="F349" t="s">
        <v>264</v>
      </c>
      <c r="H349" s="6">
        <v>1414</v>
      </c>
      <c r="I349" s="4">
        <v>257000</v>
      </c>
      <c r="K349" s="6">
        <v>1349</v>
      </c>
      <c r="L349" s="4">
        <v>215000</v>
      </c>
    </row>
    <row r="350" spans="1:12" x14ac:dyDescent="0.3">
      <c r="A350">
        <v>349</v>
      </c>
      <c r="B350">
        <v>2004</v>
      </c>
      <c r="C350" t="s">
        <v>265</v>
      </c>
      <c r="D350">
        <v>154000</v>
      </c>
      <c r="E350">
        <v>0.49436699374687287</v>
      </c>
      <c r="F350" t="s">
        <v>267</v>
      </c>
      <c r="H350" s="6">
        <v>1416</v>
      </c>
      <c r="I350" s="4">
        <v>175900</v>
      </c>
      <c r="K350" s="6">
        <v>1353</v>
      </c>
      <c r="L350" s="4">
        <v>134900</v>
      </c>
    </row>
    <row r="351" spans="1:12" x14ac:dyDescent="0.3">
      <c r="A351">
        <v>350</v>
      </c>
      <c r="B351">
        <v>2006</v>
      </c>
      <c r="C351" t="s">
        <v>265</v>
      </c>
      <c r="D351">
        <v>437154</v>
      </c>
      <c r="E351">
        <v>0.3097812643737734</v>
      </c>
      <c r="F351" t="s">
        <v>267</v>
      </c>
      <c r="H351" s="6">
        <v>1418</v>
      </c>
      <c r="I351" s="4">
        <v>340000</v>
      </c>
      <c r="K351" s="6">
        <v>1354</v>
      </c>
      <c r="L351" s="4">
        <v>410000</v>
      </c>
    </row>
    <row r="352" spans="1:12" x14ac:dyDescent="0.3">
      <c r="A352">
        <v>351</v>
      </c>
      <c r="B352">
        <v>2007</v>
      </c>
      <c r="C352" t="s">
        <v>265</v>
      </c>
      <c r="D352">
        <v>318061</v>
      </c>
      <c r="E352">
        <v>0.92899082501123798</v>
      </c>
      <c r="F352" t="s">
        <v>268</v>
      </c>
      <c r="H352" s="6">
        <v>1433</v>
      </c>
      <c r="I352" s="4">
        <v>64500</v>
      </c>
      <c r="K352" s="6">
        <v>1358</v>
      </c>
      <c r="L352" s="4">
        <v>149900</v>
      </c>
    </row>
    <row r="353" spans="1:12" x14ac:dyDescent="0.3">
      <c r="A353">
        <v>352</v>
      </c>
      <c r="B353">
        <v>1986</v>
      </c>
      <c r="C353" t="s">
        <v>264</v>
      </c>
      <c r="D353">
        <v>190000</v>
      </c>
      <c r="E353">
        <v>0.16440194389186458</v>
      </c>
      <c r="F353" t="s">
        <v>264</v>
      </c>
      <c r="H353" s="6">
        <v>1436</v>
      </c>
      <c r="I353" s="4">
        <v>174000</v>
      </c>
      <c r="K353" s="6">
        <v>1360</v>
      </c>
      <c r="L353" s="4">
        <v>315000</v>
      </c>
    </row>
    <row r="354" spans="1:12" x14ac:dyDescent="0.3">
      <c r="A354">
        <v>353</v>
      </c>
      <c r="B354">
        <v>1950</v>
      </c>
      <c r="C354" t="s">
        <v>264</v>
      </c>
      <c r="D354">
        <v>95000</v>
      </c>
      <c r="E354">
        <v>0.12504472635015451</v>
      </c>
      <c r="F354" t="s">
        <v>264</v>
      </c>
      <c r="H354" s="6">
        <v>1441</v>
      </c>
      <c r="I354" s="4">
        <v>191000</v>
      </c>
      <c r="K354" s="6">
        <v>1363</v>
      </c>
      <c r="L354" s="4">
        <v>104900</v>
      </c>
    </row>
    <row r="355" spans="1:12" x14ac:dyDescent="0.3">
      <c r="A355">
        <v>354</v>
      </c>
      <c r="B355">
        <v>2003</v>
      </c>
      <c r="C355" t="s">
        <v>265</v>
      </c>
      <c r="D355">
        <v>105900</v>
      </c>
      <c r="E355">
        <v>0.86027923137019791</v>
      </c>
      <c r="F355" t="s">
        <v>268</v>
      </c>
      <c r="H355" s="6">
        <v>1442</v>
      </c>
      <c r="I355" s="4">
        <v>149300</v>
      </c>
      <c r="K355" s="6">
        <v>1364</v>
      </c>
      <c r="L355" s="4">
        <v>156932</v>
      </c>
    </row>
    <row r="356" spans="1:12" x14ac:dyDescent="0.3">
      <c r="A356">
        <v>355</v>
      </c>
      <c r="B356">
        <v>2000</v>
      </c>
      <c r="C356" t="s">
        <v>265</v>
      </c>
      <c r="D356">
        <v>140000</v>
      </c>
      <c r="E356">
        <v>0.11231892623233397</v>
      </c>
      <c r="F356" t="s">
        <v>267</v>
      </c>
      <c r="H356" s="6">
        <v>1445</v>
      </c>
      <c r="I356" s="4">
        <v>179600</v>
      </c>
      <c r="K356" s="6">
        <v>1366</v>
      </c>
      <c r="L356" s="4">
        <v>216000</v>
      </c>
    </row>
    <row r="357" spans="1:12" x14ac:dyDescent="0.3">
      <c r="A357">
        <v>356</v>
      </c>
      <c r="B357">
        <v>1995</v>
      </c>
      <c r="C357" t="s">
        <v>265</v>
      </c>
      <c r="D357">
        <v>177500</v>
      </c>
      <c r="E357">
        <v>0.37219843323250268</v>
      </c>
      <c r="F357" t="s">
        <v>267</v>
      </c>
      <c r="H357" s="6">
        <v>1448</v>
      </c>
      <c r="I357" s="4">
        <v>240000</v>
      </c>
      <c r="K357" s="6">
        <v>1369</v>
      </c>
      <c r="L357" s="4">
        <v>144000</v>
      </c>
    </row>
    <row r="358" spans="1:12" x14ac:dyDescent="0.3">
      <c r="A358">
        <v>357</v>
      </c>
      <c r="B358">
        <v>1992</v>
      </c>
      <c r="C358" t="s">
        <v>264</v>
      </c>
      <c r="D358">
        <v>173000</v>
      </c>
      <c r="E358">
        <v>0.24222819795083528</v>
      </c>
      <c r="F358" t="s">
        <v>264</v>
      </c>
      <c r="H358" s="6">
        <v>1452</v>
      </c>
      <c r="I358" s="4">
        <v>287090</v>
      </c>
      <c r="K358" s="6">
        <v>1370</v>
      </c>
      <c r="L358" s="4">
        <v>232000</v>
      </c>
    </row>
    <row r="359" spans="1:12" x14ac:dyDescent="0.3">
      <c r="A359">
        <v>358</v>
      </c>
      <c r="B359">
        <v>1976</v>
      </c>
      <c r="C359" t="s">
        <v>264</v>
      </c>
      <c r="D359">
        <v>134000</v>
      </c>
      <c r="E359">
        <v>0.24188615334833485</v>
      </c>
      <c r="F359" t="s">
        <v>264</v>
      </c>
      <c r="H359" s="6">
        <v>1454</v>
      </c>
      <c r="I359" s="4">
        <v>84500</v>
      </c>
      <c r="K359" s="6">
        <v>1373</v>
      </c>
      <c r="L359" s="4">
        <v>274300</v>
      </c>
    </row>
    <row r="360" spans="1:12" x14ac:dyDescent="0.3">
      <c r="A360">
        <v>359</v>
      </c>
      <c r="B360">
        <v>1958</v>
      </c>
      <c r="C360" t="s">
        <v>264</v>
      </c>
      <c r="D360">
        <v>130000</v>
      </c>
      <c r="E360">
        <v>0.96476190004421403</v>
      </c>
      <c r="F360" t="s">
        <v>264</v>
      </c>
      <c r="H360" s="6">
        <v>1455</v>
      </c>
      <c r="I360" s="4">
        <v>185000</v>
      </c>
      <c r="K360" s="6">
        <v>1389</v>
      </c>
      <c r="L360" s="4">
        <v>377500</v>
      </c>
    </row>
    <row r="361" spans="1:12" x14ac:dyDescent="0.3">
      <c r="A361">
        <v>360</v>
      </c>
      <c r="B361">
        <v>1998</v>
      </c>
      <c r="C361" t="s">
        <v>265</v>
      </c>
      <c r="D361">
        <v>280000</v>
      </c>
      <c r="E361">
        <v>0.54822994336953645</v>
      </c>
      <c r="F361" t="s">
        <v>268</v>
      </c>
      <c r="H361" s="6" t="s">
        <v>258</v>
      </c>
      <c r="I361" s="4">
        <v>76529421</v>
      </c>
      <c r="K361" s="6">
        <v>1395</v>
      </c>
      <c r="L361" s="4">
        <v>246578</v>
      </c>
    </row>
    <row r="362" spans="1:12" x14ac:dyDescent="0.3">
      <c r="A362">
        <v>361</v>
      </c>
      <c r="B362">
        <v>1978</v>
      </c>
      <c r="C362" t="s">
        <v>264</v>
      </c>
      <c r="D362">
        <v>156000</v>
      </c>
      <c r="E362">
        <v>0.84351564569379966</v>
      </c>
      <c r="F362" t="s">
        <v>264</v>
      </c>
      <c r="K362" s="6">
        <v>1396</v>
      </c>
      <c r="L362" s="4">
        <v>281213</v>
      </c>
    </row>
    <row r="363" spans="1:12" x14ac:dyDescent="0.3">
      <c r="A363">
        <v>362</v>
      </c>
      <c r="B363">
        <v>1982</v>
      </c>
      <c r="C363" t="s">
        <v>264</v>
      </c>
      <c r="D363">
        <v>145000</v>
      </c>
      <c r="E363">
        <v>0.21205735253892943</v>
      </c>
      <c r="F363" t="s">
        <v>264</v>
      </c>
      <c r="K363" s="6">
        <v>1406</v>
      </c>
      <c r="L363" s="4">
        <v>275000</v>
      </c>
    </row>
    <row r="364" spans="1:12" x14ac:dyDescent="0.3">
      <c r="A364">
        <v>363</v>
      </c>
      <c r="B364">
        <v>2003</v>
      </c>
      <c r="C364" t="s">
        <v>265</v>
      </c>
      <c r="D364">
        <v>198500</v>
      </c>
      <c r="E364">
        <v>0.76821869458537018</v>
      </c>
      <c r="F364" t="s">
        <v>268</v>
      </c>
      <c r="K364" s="6">
        <v>1411</v>
      </c>
      <c r="L364" s="4">
        <v>230000</v>
      </c>
    </row>
    <row r="365" spans="1:12" x14ac:dyDescent="0.3">
      <c r="A365">
        <v>364</v>
      </c>
      <c r="B365">
        <v>2007</v>
      </c>
      <c r="C365" t="s">
        <v>265</v>
      </c>
      <c r="D365">
        <v>118000</v>
      </c>
      <c r="E365">
        <v>0.55568427431897793</v>
      </c>
      <c r="F365" t="s">
        <v>268</v>
      </c>
      <c r="K365" s="6">
        <v>1412</v>
      </c>
      <c r="L365" s="4">
        <v>140000</v>
      </c>
    </row>
    <row r="366" spans="1:12" x14ac:dyDescent="0.3">
      <c r="A366">
        <v>365</v>
      </c>
      <c r="B366">
        <v>1976</v>
      </c>
      <c r="C366" t="s">
        <v>264</v>
      </c>
      <c r="D366">
        <v>190000</v>
      </c>
      <c r="E366">
        <v>0.96169081146847835</v>
      </c>
      <c r="F366" t="s">
        <v>264</v>
      </c>
      <c r="K366" s="6">
        <v>1415</v>
      </c>
      <c r="L366" s="4">
        <v>207000</v>
      </c>
    </row>
    <row r="367" spans="1:12" x14ac:dyDescent="0.3">
      <c r="A367">
        <v>366</v>
      </c>
      <c r="B367">
        <v>1997</v>
      </c>
      <c r="C367" t="s">
        <v>265</v>
      </c>
      <c r="D367">
        <v>147000</v>
      </c>
      <c r="E367">
        <v>0.36033613587224345</v>
      </c>
      <c r="F367" t="s">
        <v>267</v>
      </c>
      <c r="K367" s="6">
        <v>1423</v>
      </c>
      <c r="L367" s="4">
        <v>136500</v>
      </c>
    </row>
    <row r="368" spans="1:12" x14ac:dyDescent="0.3">
      <c r="A368">
        <v>367</v>
      </c>
      <c r="B368">
        <v>1963</v>
      </c>
      <c r="C368" t="s">
        <v>264</v>
      </c>
      <c r="D368">
        <v>159000</v>
      </c>
      <c r="E368">
        <v>0.84483463754458621</v>
      </c>
      <c r="F368" t="s">
        <v>264</v>
      </c>
      <c r="K368" s="6">
        <v>1427</v>
      </c>
      <c r="L368" s="4">
        <v>271000</v>
      </c>
    </row>
    <row r="369" spans="1:12" x14ac:dyDescent="0.3">
      <c r="A369">
        <v>368</v>
      </c>
      <c r="B369">
        <v>1962</v>
      </c>
      <c r="C369" t="s">
        <v>264</v>
      </c>
      <c r="D369">
        <v>165000</v>
      </c>
      <c r="E369">
        <v>9.1379359582784425E-2</v>
      </c>
      <c r="F369" t="s">
        <v>264</v>
      </c>
      <c r="K369" s="6">
        <v>1431</v>
      </c>
      <c r="L369" s="4">
        <v>192140</v>
      </c>
    </row>
    <row r="370" spans="1:12" x14ac:dyDescent="0.3">
      <c r="A370">
        <v>369</v>
      </c>
      <c r="B370">
        <v>1954</v>
      </c>
      <c r="C370" t="s">
        <v>264</v>
      </c>
      <c r="D370">
        <v>132000</v>
      </c>
      <c r="E370">
        <v>0.34827335971323092</v>
      </c>
      <c r="F370" t="s">
        <v>264</v>
      </c>
      <c r="K370" s="6">
        <v>1434</v>
      </c>
      <c r="L370" s="4">
        <v>186500</v>
      </c>
    </row>
    <row r="371" spans="1:12" x14ac:dyDescent="0.3">
      <c r="A371">
        <v>370</v>
      </c>
      <c r="B371">
        <v>2006</v>
      </c>
      <c r="C371" t="s">
        <v>265</v>
      </c>
      <c r="D371">
        <v>162000</v>
      </c>
      <c r="E371">
        <v>0.74320771561703314</v>
      </c>
      <c r="F371" t="s">
        <v>268</v>
      </c>
      <c r="K371" s="6">
        <v>1438</v>
      </c>
      <c r="L371" s="4">
        <v>394617</v>
      </c>
    </row>
    <row r="372" spans="1:12" x14ac:dyDescent="0.3">
      <c r="A372">
        <v>371</v>
      </c>
      <c r="B372">
        <v>2000</v>
      </c>
      <c r="C372" t="s">
        <v>265</v>
      </c>
      <c r="D372">
        <v>172400</v>
      </c>
      <c r="E372">
        <v>0.88571852218595581</v>
      </c>
      <c r="F372" t="s">
        <v>268</v>
      </c>
      <c r="K372" s="6">
        <v>1439</v>
      </c>
      <c r="L372" s="4">
        <v>149700</v>
      </c>
    </row>
    <row r="373" spans="1:12" x14ac:dyDescent="0.3">
      <c r="A373">
        <v>372</v>
      </c>
      <c r="B373">
        <v>1959</v>
      </c>
      <c r="C373" t="s">
        <v>264</v>
      </c>
      <c r="D373">
        <v>134432</v>
      </c>
      <c r="E373">
        <v>0.81636161422217224</v>
      </c>
      <c r="F373" t="s">
        <v>264</v>
      </c>
      <c r="K373" s="6">
        <v>1443</v>
      </c>
      <c r="L373" s="4">
        <v>310000</v>
      </c>
    </row>
    <row r="374" spans="1:12" x14ac:dyDescent="0.3">
      <c r="A374">
        <v>373</v>
      </c>
      <c r="B374">
        <v>1984</v>
      </c>
      <c r="C374" t="s">
        <v>264</v>
      </c>
      <c r="D374">
        <v>125000</v>
      </c>
      <c r="E374">
        <v>0.35385261377868171</v>
      </c>
      <c r="F374" t="s">
        <v>264</v>
      </c>
      <c r="K374" s="6">
        <v>1449</v>
      </c>
      <c r="L374" s="4">
        <v>112000</v>
      </c>
    </row>
    <row r="375" spans="1:12" x14ac:dyDescent="0.3">
      <c r="A375">
        <v>374</v>
      </c>
      <c r="B375">
        <v>1953</v>
      </c>
      <c r="C375" t="s">
        <v>264</v>
      </c>
      <c r="D375">
        <v>123000</v>
      </c>
      <c r="E375">
        <v>0.28438501991904941</v>
      </c>
      <c r="F375" t="s">
        <v>264</v>
      </c>
      <c r="K375" s="6">
        <v>1453</v>
      </c>
      <c r="L375" s="4">
        <v>145000</v>
      </c>
    </row>
    <row r="376" spans="1:12" x14ac:dyDescent="0.3">
      <c r="A376">
        <v>375</v>
      </c>
      <c r="B376">
        <v>2004</v>
      </c>
      <c r="C376" t="s">
        <v>265</v>
      </c>
      <c r="D376">
        <v>219500</v>
      </c>
      <c r="E376">
        <v>0.29670931135269896</v>
      </c>
      <c r="F376" t="s">
        <v>267</v>
      </c>
      <c r="K376" s="6">
        <v>1456</v>
      </c>
      <c r="L376" s="4">
        <v>175000</v>
      </c>
    </row>
    <row r="377" spans="1:12" x14ac:dyDescent="0.3">
      <c r="A377">
        <v>376</v>
      </c>
      <c r="B377">
        <v>1950</v>
      </c>
      <c r="C377" t="s">
        <v>264</v>
      </c>
      <c r="D377">
        <v>61000</v>
      </c>
      <c r="E377">
        <v>0.6266642786864185</v>
      </c>
      <c r="F377" t="s">
        <v>264</v>
      </c>
      <c r="K377" s="6">
        <v>1458</v>
      </c>
      <c r="L377" s="4">
        <v>266500</v>
      </c>
    </row>
    <row r="378" spans="1:12" x14ac:dyDescent="0.3">
      <c r="A378">
        <v>377</v>
      </c>
      <c r="B378">
        <v>1996</v>
      </c>
      <c r="C378" t="s">
        <v>265</v>
      </c>
      <c r="D378">
        <v>148000</v>
      </c>
      <c r="E378">
        <v>0.64092876237991625</v>
      </c>
      <c r="F378" t="s">
        <v>268</v>
      </c>
      <c r="K378" s="6">
        <v>1459</v>
      </c>
      <c r="L378" s="4">
        <v>142125</v>
      </c>
    </row>
    <row r="379" spans="1:12" x14ac:dyDescent="0.3">
      <c r="A379">
        <v>378</v>
      </c>
      <c r="B379">
        <v>2005</v>
      </c>
      <c r="C379" t="s">
        <v>265</v>
      </c>
      <c r="D379">
        <v>340000</v>
      </c>
      <c r="E379">
        <v>0.62187799637958929</v>
      </c>
      <c r="F379" t="s">
        <v>268</v>
      </c>
      <c r="K379" s="6" t="s">
        <v>258</v>
      </c>
      <c r="L379" s="4">
        <v>81902741</v>
      </c>
    </row>
    <row r="380" spans="1:12" x14ac:dyDescent="0.3">
      <c r="A380">
        <v>379</v>
      </c>
      <c r="B380">
        <v>2010</v>
      </c>
      <c r="C380" t="s">
        <v>265</v>
      </c>
      <c r="D380">
        <v>394432</v>
      </c>
      <c r="E380">
        <v>0.98146779922247829</v>
      </c>
      <c r="F380" t="s">
        <v>268</v>
      </c>
    </row>
    <row r="381" spans="1:12" x14ac:dyDescent="0.3">
      <c r="A381">
        <v>380</v>
      </c>
      <c r="B381">
        <v>2000</v>
      </c>
      <c r="C381" t="s">
        <v>265</v>
      </c>
      <c r="D381">
        <v>179000</v>
      </c>
      <c r="E381">
        <v>0.61175181457106076</v>
      </c>
      <c r="F381" t="s">
        <v>268</v>
      </c>
    </row>
    <row r="382" spans="1:12" x14ac:dyDescent="0.3">
      <c r="A382">
        <v>381</v>
      </c>
      <c r="B382">
        <v>1950</v>
      </c>
      <c r="C382" t="s">
        <v>264</v>
      </c>
      <c r="D382">
        <v>127000</v>
      </c>
      <c r="E382">
        <v>0.92196698249081233</v>
      </c>
      <c r="F382" t="s">
        <v>264</v>
      </c>
    </row>
    <row r="383" spans="1:12" x14ac:dyDescent="0.3">
      <c r="A383">
        <v>382</v>
      </c>
      <c r="B383">
        <v>2006</v>
      </c>
      <c r="C383" t="s">
        <v>265</v>
      </c>
      <c r="D383">
        <v>187750</v>
      </c>
      <c r="E383">
        <v>0.10899181940710334</v>
      </c>
      <c r="F383" t="s">
        <v>267</v>
      </c>
    </row>
    <row r="384" spans="1:12" x14ac:dyDescent="0.3">
      <c r="A384">
        <v>383</v>
      </c>
      <c r="B384">
        <v>2006</v>
      </c>
      <c r="C384" t="s">
        <v>265</v>
      </c>
      <c r="D384">
        <v>213500</v>
      </c>
      <c r="E384">
        <v>8.4378445161999216E-2</v>
      </c>
      <c r="F384" t="s">
        <v>267</v>
      </c>
    </row>
    <row r="385" spans="1:6" x14ac:dyDescent="0.3">
      <c r="A385">
        <v>384</v>
      </c>
      <c r="B385">
        <v>1950</v>
      </c>
      <c r="C385" t="s">
        <v>264</v>
      </c>
      <c r="D385">
        <v>76000</v>
      </c>
      <c r="E385">
        <v>0.80042021038293265</v>
      </c>
      <c r="F385" t="s">
        <v>264</v>
      </c>
    </row>
    <row r="386" spans="1:6" x14ac:dyDescent="0.3">
      <c r="A386">
        <v>385</v>
      </c>
      <c r="B386">
        <v>1992</v>
      </c>
      <c r="C386" t="s">
        <v>264</v>
      </c>
      <c r="D386">
        <v>240000</v>
      </c>
      <c r="E386">
        <v>0.47042601741336876</v>
      </c>
      <c r="F386" t="s">
        <v>264</v>
      </c>
    </row>
    <row r="387" spans="1:6" x14ac:dyDescent="0.3">
      <c r="A387">
        <v>386</v>
      </c>
      <c r="B387">
        <v>2005</v>
      </c>
      <c r="C387" t="s">
        <v>265</v>
      </c>
      <c r="D387">
        <v>192000</v>
      </c>
      <c r="E387">
        <v>0.45872347438583339</v>
      </c>
      <c r="F387" t="s">
        <v>267</v>
      </c>
    </row>
    <row r="388" spans="1:6" x14ac:dyDescent="0.3">
      <c r="A388">
        <v>387</v>
      </c>
      <c r="B388">
        <v>1996</v>
      </c>
      <c r="C388" t="s">
        <v>265</v>
      </c>
      <c r="D388">
        <v>81000</v>
      </c>
      <c r="E388">
        <v>0.56894541056966086</v>
      </c>
      <c r="F388" t="s">
        <v>268</v>
      </c>
    </row>
    <row r="389" spans="1:6" x14ac:dyDescent="0.3">
      <c r="A389">
        <v>388</v>
      </c>
      <c r="B389">
        <v>1976</v>
      </c>
      <c r="C389" t="s">
        <v>264</v>
      </c>
      <c r="D389">
        <v>125000</v>
      </c>
      <c r="E389">
        <v>0.97139424130493657</v>
      </c>
      <c r="F389" t="s">
        <v>264</v>
      </c>
    </row>
    <row r="390" spans="1:6" x14ac:dyDescent="0.3">
      <c r="A390">
        <v>389</v>
      </c>
      <c r="B390">
        <v>2000</v>
      </c>
      <c r="C390" t="s">
        <v>265</v>
      </c>
      <c r="D390">
        <v>191000</v>
      </c>
      <c r="E390">
        <v>0.37951935323710528</v>
      </c>
      <c r="F390" t="s">
        <v>267</v>
      </c>
    </row>
    <row r="391" spans="1:6" x14ac:dyDescent="0.3">
      <c r="A391">
        <v>390</v>
      </c>
      <c r="B391">
        <v>2008</v>
      </c>
      <c r="C391" t="s">
        <v>265</v>
      </c>
      <c r="D391">
        <v>426000</v>
      </c>
      <c r="E391">
        <v>3.9340150143252206E-2</v>
      </c>
      <c r="F391" t="s">
        <v>267</v>
      </c>
    </row>
    <row r="392" spans="1:6" x14ac:dyDescent="0.3">
      <c r="A392">
        <v>391</v>
      </c>
      <c r="B392">
        <v>1950</v>
      </c>
      <c r="C392" t="s">
        <v>264</v>
      </c>
      <c r="D392">
        <v>119000</v>
      </c>
      <c r="E392">
        <v>0.41625317742515344</v>
      </c>
      <c r="F392" t="s">
        <v>264</v>
      </c>
    </row>
    <row r="393" spans="1:6" x14ac:dyDescent="0.3">
      <c r="A393">
        <v>392</v>
      </c>
      <c r="B393">
        <v>2002</v>
      </c>
      <c r="C393" t="s">
        <v>265</v>
      </c>
      <c r="D393">
        <v>215000</v>
      </c>
      <c r="E393">
        <v>3.4315045792120635E-2</v>
      </c>
      <c r="F393" t="s">
        <v>267</v>
      </c>
    </row>
    <row r="394" spans="1:6" x14ac:dyDescent="0.3">
      <c r="A394">
        <v>393</v>
      </c>
      <c r="B394">
        <v>1959</v>
      </c>
      <c r="C394" t="s">
        <v>264</v>
      </c>
      <c r="D394">
        <v>106500</v>
      </c>
      <c r="E394">
        <v>0.37412222453621946</v>
      </c>
      <c r="F394" t="s">
        <v>264</v>
      </c>
    </row>
    <row r="395" spans="1:6" x14ac:dyDescent="0.3">
      <c r="A395">
        <v>394</v>
      </c>
      <c r="B395">
        <v>1950</v>
      </c>
      <c r="C395" t="s">
        <v>264</v>
      </c>
      <c r="D395">
        <v>100000</v>
      </c>
      <c r="E395">
        <v>0.73385277058212395</v>
      </c>
      <c r="F395" t="s">
        <v>264</v>
      </c>
    </row>
    <row r="396" spans="1:6" x14ac:dyDescent="0.3">
      <c r="A396">
        <v>395</v>
      </c>
      <c r="B396">
        <v>1950</v>
      </c>
      <c r="C396" t="s">
        <v>264</v>
      </c>
      <c r="D396">
        <v>109000</v>
      </c>
      <c r="E396">
        <v>0.71691635013747701</v>
      </c>
      <c r="F396" t="s">
        <v>264</v>
      </c>
    </row>
    <row r="397" spans="1:6" x14ac:dyDescent="0.3">
      <c r="A397">
        <v>396</v>
      </c>
      <c r="B397">
        <v>1956</v>
      </c>
      <c r="C397" t="s">
        <v>264</v>
      </c>
      <c r="D397">
        <v>129000</v>
      </c>
      <c r="E397">
        <v>2.579908171970835E-2</v>
      </c>
      <c r="F397" t="s">
        <v>264</v>
      </c>
    </row>
    <row r="398" spans="1:6" x14ac:dyDescent="0.3">
      <c r="A398">
        <v>397</v>
      </c>
      <c r="B398">
        <v>1972</v>
      </c>
      <c r="C398" t="s">
        <v>264</v>
      </c>
      <c r="D398">
        <v>123000</v>
      </c>
      <c r="E398">
        <v>0.92325556469015058</v>
      </c>
      <c r="F398" t="s">
        <v>264</v>
      </c>
    </row>
    <row r="399" spans="1:6" x14ac:dyDescent="0.3">
      <c r="A399">
        <v>398</v>
      </c>
      <c r="B399">
        <v>1962</v>
      </c>
      <c r="C399" t="s">
        <v>264</v>
      </c>
      <c r="D399">
        <v>169500</v>
      </c>
      <c r="E399">
        <v>0.57996427184808608</v>
      </c>
      <c r="F399" t="s">
        <v>264</v>
      </c>
    </row>
    <row r="400" spans="1:6" x14ac:dyDescent="0.3">
      <c r="A400">
        <v>399</v>
      </c>
      <c r="B400">
        <v>1950</v>
      </c>
      <c r="C400" t="s">
        <v>264</v>
      </c>
      <c r="D400">
        <v>67000</v>
      </c>
      <c r="E400">
        <v>6.8832349169117957E-2</v>
      </c>
      <c r="F400" t="s">
        <v>264</v>
      </c>
    </row>
    <row r="401" spans="1:6" x14ac:dyDescent="0.3">
      <c r="A401">
        <v>400</v>
      </c>
      <c r="B401">
        <v>2007</v>
      </c>
      <c r="C401" t="s">
        <v>265</v>
      </c>
      <c r="D401">
        <v>241000</v>
      </c>
      <c r="E401">
        <v>0.21016252032049054</v>
      </c>
      <c r="F401" t="s">
        <v>267</v>
      </c>
    </row>
    <row r="402" spans="1:6" x14ac:dyDescent="0.3">
      <c r="A402">
        <v>401</v>
      </c>
      <c r="B402">
        <v>1996</v>
      </c>
      <c r="C402" t="s">
        <v>265</v>
      </c>
      <c r="D402">
        <v>245500</v>
      </c>
      <c r="E402">
        <v>0.9397721586384844</v>
      </c>
      <c r="F402" t="s">
        <v>268</v>
      </c>
    </row>
    <row r="403" spans="1:6" x14ac:dyDescent="0.3">
      <c r="A403">
        <v>402</v>
      </c>
      <c r="B403">
        <v>2005</v>
      </c>
      <c r="C403" t="s">
        <v>265</v>
      </c>
      <c r="D403">
        <v>164990</v>
      </c>
      <c r="E403">
        <v>0.16712129918692575</v>
      </c>
      <c r="F403" t="s">
        <v>267</v>
      </c>
    </row>
    <row r="404" spans="1:6" x14ac:dyDescent="0.3">
      <c r="A404">
        <v>403</v>
      </c>
      <c r="B404">
        <v>1997</v>
      </c>
      <c r="C404" t="s">
        <v>265</v>
      </c>
      <c r="D404">
        <v>108000</v>
      </c>
      <c r="E404">
        <v>0.97216585066988936</v>
      </c>
      <c r="F404" t="s">
        <v>268</v>
      </c>
    </row>
    <row r="405" spans="1:6" x14ac:dyDescent="0.3">
      <c r="A405">
        <v>404</v>
      </c>
      <c r="B405">
        <v>1998</v>
      </c>
      <c r="C405" t="s">
        <v>265</v>
      </c>
      <c r="D405">
        <v>258000</v>
      </c>
      <c r="E405">
        <v>0.86327572354175885</v>
      </c>
      <c r="F405" t="s">
        <v>268</v>
      </c>
    </row>
    <row r="406" spans="1:6" x14ac:dyDescent="0.3">
      <c r="A406">
        <v>405</v>
      </c>
      <c r="B406">
        <v>1996</v>
      </c>
      <c r="C406" t="s">
        <v>265</v>
      </c>
      <c r="D406">
        <v>168000</v>
      </c>
      <c r="E406">
        <v>0.36392280933527865</v>
      </c>
      <c r="F406" t="s">
        <v>267</v>
      </c>
    </row>
    <row r="407" spans="1:6" x14ac:dyDescent="0.3">
      <c r="A407">
        <v>406</v>
      </c>
      <c r="B407">
        <v>1993</v>
      </c>
      <c r="C407" t="s">
        <v>264</v>
      </c>
      <c r="D407">
        <v>150000</v>
      </c>
      <c r="E407">
        <v>0.51542317296418305</v>
      </c>
      <c r="F407" t="s">
        <v>264</v>
      </c>
    </row>
    <row r="408" spans="1:6" x14ac:dyDescent="0.3">
      <c r="A408">
        <v>407</v>
      </c>
      <c r="B408">
        <v>1950</v>
      </c>
      <c r="C408" t="s">
        <v>264</v>
      </c>
      <c r="D408">
        <v>115000</v>
      </c>
      <c r="E408">
        <v>0.7294815038367084</v>
      </c>
      <c r="F408" t="s">
        <v>264</v>
      </c>
    </row>
    <row r="409" spans="1:6" x14ac:dyDescent="0.3">
      <c r="A409">
        <v>408</v>
      </c>
      <c r="B409">
        <v>1976</v>
      </c>
      <c r="C409" t="s">
        <v>264</v>
      </c>
      <c r="D409">
        <v>177000</v>
      </c>
      <c r="E409">
        <v>0.72163379368108338</v>
      </c>
      <c r="F409" t="s">
        <v>264</v>
      </c>
    </row>
    <row r="410" spans="1:6" x14ac:dyDescent="0.3">
      <c r="A410">
        <v>409</v>
      </c>
      <c r="B410">
        <v>2006</v>
      </c>
      <c r="C410" t="s">
        <v>265</v>
      </c>
      <c r="D410">
        <v>280000</v>
      </c>
      <c r="E410">
        <v>0.33278624795589207</v>
      </c>
      <c r="F410" t="s">
        <v>267</v>
      </c>
    </row>
    <row r="411" spans="1:6" x14ac:dyDescent="0.3">
      <c r="A411">
        <v>410</v>
      </c>
      <c r="B411">
        <v>2008</v>
      </c>
      <c r="C411" t="s">
        <v>265</v>
      </c>
      <c r="D411">
        <v>339750</v>
      </c>
      <c r="E411">
        <v>7.1228290960347329E-2</v>
      </c>
      <c r="F411" t="s">
        <v>267</v>
      </c>
    </row>
    <row r="412" spans="1:6" x14ac:dyDescent="0.3">
      <c r="A412">
        <v>411</v>
      </c>
      <c r="B412">
        <v>1958</v>
      </c>
      <c r="C412" t="s">
        <v>264</v>
      </c>
      <c r="D412">
        <v>60000</v>
      </c>
      <c r="E412">
        <v>0.27220894224504977</v>
      </c>
      <c r="F412" t="s">
        <v>264</v>
      </c>
    </row>
    <row r="413" spans="1:6" x14ac:dyDescent="0.3">
      <c r="A413">
        <v>412</v>
      </c>
      <c r="B413">
        <v>1955</v>
      </c>
      <c r="C413" t="s">
        <v>264</v>
      </c>
      <c r="D413">
        <v>145000</v>
      </c>
      <c r="E413">
        <v>0.94999685391488731</v>
      </c>
      <c r="F413" t="s">
        <v>264</v>
      </c>
    </row>
    <row r="414" spans="1:6" x14ac:dyDescent="0.3">
      <c r="A414">
        <v>413</v>
      </c>
      <c r="B414">
        <v>2009</v>
      </c>
      <c r="C414" t="s">
        <v>265</v>
      </c>
      <c r="D414">
        <v>222000</v>
      </c>
      <c r="E414">
        <v>0.388428127585704</v>
      </c>
      <c r="F414" t="s">
        <v>267</v>
      </c>
    </row>
    <row r="415" spans="1:6" x14ac:dyDescent="0.3">
      <c r="A415">
        <v>414</v>
      </c>
      <c r="B415">
        <v>1950</v>
      </c>
      <c r="C415" t="s">
        <v>264</v>
      </c>
      <c r="D415">
        <v>115000</v>
      </c>
      <c r="E415">
        <v>0.89575319943245635</v>
      </c>
      <c r="F415" t="s">
        <v>264</v>
      </c>
    </row>
    <row r="416" spans="1:6" x14ac:dyDescent="0.3">
      <c r="A416">
        <v>415</v>
      </c>
      <c r="B416">
        <v>1993</v>
      </c>
      <c r="C416" t="s">
        <v>264</v>
      </c>
      <c r="D416">
        <v>228000</v>
      </c>
      <c r="E416">
        <v>0.66953587151076743</v>
      </c>
      <c r="F416" t="s">
        <v>264</v>
      </c>
    </row>
    <row r="417" spans="1:6" x14ac:dyDescent="0.3">
      <c r="A417">
        <v>416</v>
      </c>
      <c r="B417">
        <v>2007</v>
      </c>
      <c r="C417" t="s">
        <v>265</v>
      </c>
      <c r="D417">
        <v>181134</v>
      </c>
      <c r="E417">
        <v>0.12806961678468154</v>
      </c>
      <c r="F417" t="s">
        <v>267</v>
      </c>
    </row>
    <row r="418" spans="1:6" x14ac:dyDescent="0.3">
      <c r="A418">
        <v>417</v>
      </c>
      <c r="B418">
        <v>1978</v>
      </c>
      <c r="C418" t="s">
        <v>264</v>
      </c>
      <c r="D418">
        <v>149500</v>
      </c>
      <c r="E418">
        <v>0.38353337228055429</v>
      </c>
      <c r="F418" t="s">
        <v>264</v>
      </c>
    </row>
    <row r="419" spans="1:6" x14ac:dyDescent="0.3">
      <c r="A419">
        <v>418</v>
      </c>
      <c r="B419">
        <v>1950</v>
      </c>
      <c r="C419" t="s">
        <v>264</v>
      </c>
      <c r="D419">
        <v>239000</v>
      </c>
      <c r="E419">
        <v>0.14611261829988864</v>
      </c>
      <c r="F419" t="s">
        <v>264</v>
      </c>
    </row>
    <row r="420" spans="1:6" x14ac:dyDescent="0.3">
      <c r="A420">
        <v>419</v>
      </c>
      <c r="B420">
        <v>1950</v>
      </c>
      <c r="C420" t="s">
        <v>264</v>
      </c>
      <c r="D420">
        <v>126000</v>
      </c>
      <c r="E420">
        <v>0.5067801678176399</v>
      </c>
      <c r="F420" t="s">
        <v>264</v>
      </c>
    </row>
    <row r="421" spans="1:6" x14ac:dyDescent="0.3">
      <c r="A421">
        <v>420</v>
      </c>
      <c r="B421">
        <v>1968</v>
      </c>
      <c r="C421" t="s">
        <v>264</v>
      </c>
      <c r="D421">
        <v>142000</v>
      </c>
      <c r="E421">
        <v>0.57336565789959926</v>
      </c>
      <c r="F421" t="s">
        <v>264</v>
      </c>
    </row>
    <row r="422" spans="1:6" x14ac:dyDescent="0.3">
      <c r="A422">
        <v>421</v>
      </c>
      <c r="B422">
        <v>1998</v>
      </c>
      <c r="C422" t="s">
        <v>265</v>
      </c>
      <c r="D422">
        <v>206300</v>
      </c>
      <c r="E422">
        <v>0.52188430922774121</v>
      </c>
      <c r="F422" t="s">
        <v>268</v>
      </c>
    </row>
    <row r="423" spans="1:6" x14ac:dyDescent="0.3">
      <c r="A423">
        <v>422</v>
      </c>
      <c r="B423">
        <v>2000</v>
      </c>
      <c r="C423" t="s">
        <v>265</v>
      </c>
      <c r="D423">
        <v>215000</v>
      </c>
      <c r="E423">
        <v>0.77137184021853222</v>
      </c>
      <c r="F423" t="s">
        <v>268</v>
      </c>
    </row>
    <row r="424" spans="1:6" x14ac:dyDescent="0.3">
      <c r="A424">
        <v>423</v>
      </c>
      <c r="B424">
        <v>1954</v>
      </c>
      <c r="C424" t="s">
        <v>264</v>
      </c>
      <c r="D424">
        <v>113000</v>
      </c>
      <c r="E424">
        <v>0.59018306735183212</v>
      </c>
      <c r="F424" t="s">
        <v>264</v>
      </c>
    </row>
    <row r="425" spans="1:6" x14ac:dyDescent="0.3">
      <c r="A425">
        <v>424</v>
      </c>
      <c r="B425">
        <v>1998</v>
      </c>
      <c r="C425" t="s">
        <v>265</v>
      </c>
      <c r="D425">
        <v>315000</v>
      </c>
      <c r="E425">
        <v>0.65192961704451646</v>
      </c>
      <c r="F425" t="s">
        <v>268</v>
      </c>
    </row>
    <row r="426" spans="1:6" x14ac:dyDescent="0.3">
      <c r="A426">
        <v>425</v>
      </c>
      <c r="B426">
        <v>1956</v>
      </c>
      <c r="C426" t="s">
        <v>264</v>
      </c>
      <c r="D426">
        <v>139000</v>
      </c>
      <c r="E426">
        <v>6.3164986536830559E-2</v>
      </c>
      <c r="F426" t="s">
        <v>264</v>
      </c>
    </row>
    <row r="427" spans="1:6" x14ac:dyDescent="0.3">
      <c r="A427">
        <v>426</v>
      </c>
      <c r="B427">
        <v>1992</v>
      </c>
      <c r="C427" t="s">
        <v>264</v>
      </c>
      <c r="D427">
        <v>135000</v>
      </c>
      <c r="E427">
        <v>0.14370262057735705</v>
      </c>
      <c r="F427" t="s">
        <v>264</v>
      </c>
    </row>
    <row r="428" spans="1:6" x14ac:dyDescent="0.3">
      <c r="A428">
        <v>427</v>
      </c>
      <c r="B428">
        <v>1989</v>
      </c>
      <c r="C428" t="s">
        <v>264</v>
      </c>
      <c r="D428">
        <v>275000</v>
      </c>
      <c r="E428">
        <v>0.26868195353734448</v>
      </c>
      <c r="F428" t="s">
        <v>264</v>
      </c>
    </row>
    <row r="429" spans="1:6" x14ac:dyDescent="0.3">
      <c r="A429">
        <v>428</v>
      </c>
      <c r="B429">
        <v>1957</v>
      </c>
      <c r="C429" t="s">
        <v>264</v>
      </c>
      <c r="D429">
        <v>109008</v>
      </c>
      <c r="E429">
        <v>0.99229976564322775</v>
      </c>
      <c r="F429" t="s">
        <v>264</v>
      </c>
    </row>
    <row r="430" spans="1:6" x14ac:dyDescent="0.3">
      <c r="A430">
        <v>429</v>
      </c>
      <c r="B430">
        <v>2007</v>
      </c>
      <c r="C430" t="s">
        <v>265</v>
      </c>
      <c r="D430">
        <v>195400</v>
      </c>
      <c r="E430">
        <v>0.65909296051611632</v>
      </c>
      <c r="F430" t="s">
        <v>268</v>
      </c>
    </row>
    <row r="431" spans="1:6" x14ac:dyDescent="0.3">
      <c r="A431">
        <v>430</v>
      </c>
      <c r="B431">
        <v>1988</v>
      </c>
      <c r="C431" t="s">
        <v>264</v>
      </c>
      <c r="D431">
        <v>175000</v>
      </c>
      <c r="E431">
        <v>4.8812285314620674E-2</v>
      </c>
      <c r="F431" t="s">
        <v>264</v>
      </c>
    </row>
    <row r="432" spans="1:6" x14ac:dyDescent="0.3">
      <c r="A432">
        <v>431</v>
      </c>
      <c r="B432">
        <v>1971</v>
      </c>
      <c r="C432" t="s">
        <v>264</v>
      </c>
      <c r="D432">
        <v>85400</v>
      </c>
      <c r="E432">
        <v>0.24209007455746656</v>
      </c>
      <c r="F432" t="s">
        <v>264</v>
      </c>
    </row>
    <row r="433" spans="1:6" x14ac:dyDescent="0.3">
      <c r="A433">
        <v>432</v>
      </c>
      <c r="B433">
        <v>1998</v>
      </c>
      <c r="C433" t="s">
        <v>265</v>
      </c>
      <c r="D433">
        <v>79900</v>
      </c>
      <c r="E433">
        <v>0.9082858317240261</v>
      </c>
      <c r="F433" t="s">
        <v>268</v>
      </c>
    </row>
    <row r="434" spans="1:6" x14ac:dyDescent="0.3">
      <c r="A434">
        <v>433</v>
      </c>
      <c r="B434">
        <v>1971</v>
      </c>
      <c r="C434" t="s">
        <v>264</v>
      </c>
      <c r="D434">
        <v>122500</v>
      </c>
      <c r="E434">
        <v>0.97849268220702279</v>
      </c>
      <c r="F434" t="s">
        <v>264</v>
      </c>
    </row>
    <row r="435" spans="1:6" x14ac:dyDescent="0.3">
      <c r="A435">
        <v>434</v>
      </c>
      <c r="B435">
        <v>1998</v>
      </c>
      <c r="C435" t="s">
        <v>265</v>
      </c>
      <c r="D435">
        <v>181000</v>
      </c>
      <c r="E435">
        <v>0.2395221457340927</v>
      </c>
      <c r="F435" t="s">
        <v>267</v>
      </c>
    </row>
    <row r="436" spans="1:6" x14ac:dyDescent="0.3">
      <c r="A436">
        <v>435</v>
      </c>
      <c r="B436">
        <v>1972</v>
      </c>
      <c r="C436" t="s">
        <v>264</v>
      </c>
      <c r="D436">
        <v>81000</v>
      </c>
      <c r="E436">
        <v>0.17050477519074603</v>
      </c>
      <c r="F436" t="s">
        <v>264</v>
      </c>
    </row>
    <row r="437" spans="1:6" x14ac:dyDescent="0.3">
      <c r="A437">
        <v>436</v>
      </c>
      <c r="B437">
        <v>1996</v>
      </c>
      <c r="C437" t="s">
        <v>265</v>
      </c>
      <c r="D437">
        <v>212000</v>
      </c>
      <c r="E437">
        <v>0.3389505065931786</v>
      </c>
      <c r="F437" t="s">
        <v>267</v>
      </c>
    </row>
    <row r="438" spans="1:6" x14ac:dyDescent="0.3">
      <c r="A438">
        <v>437</v>
      </c>
      <c r="B438">
        <v>1950</v>
      </c>
      <c r="C438" t="s">
        <v>264</v>
      </c>
      <c r="D438">
        <v>116000</v>
      </c>
      <c r="E438">
        <v>0.11082516485135951</v>
      </c>
      <c r="F438" t="s">
        <v>264</v>
      </c>
    </row>
    <row r="439" spans="1:6" x14ac:dyDescent="0.3">
      <c r="A439">
        <v>438</v>
      </c>
      <c r="B439">
        <v>2004</v>
      </c>
      <c r="C439" t="s">
        <v>265</v>
      </c>
      <c r="D439">
        <v>119000</v>
      </c>
      <c r="E439">
        <v>0.74452413914625437</v>
      </c>
      <c r="F439" t="s">
        <v>268</v>
      </c>
    </row>
    <row r="440" spans="1:6" x14ac:dyDescent="0.3">
      <c r="A440">
        <v>439</v>
      </c>
      <c r="B440">
        <v>2002</v>
      </c>
      <c r="C440" t="s">
        <v>265</v>
      </c>
      <c r="D440">
        <v>90350</v>
      </c>
      <c r="E440">
        <v>0.57980950696018907</v>
      </c>
      <c r="F440" t="s">
        <v>268</v>
      </c>
    </row>
    <row r="441" spans="1:6" x14ac:dyDescent="0.3">
      <c r="A441">
        <v>440</v>
      </c>
      <c r="B441">
        <v>2000</v>
      </c>
      <c r="C441" t="s">
        <v>265</v>
      </c>
      <c r="D441">
        <v>110000</v>
      </c>
      <c r="E441">
        <v>0.31637831708099406</v>
      </c>
      <c r="F441" t="s">
        <v>267</v>
      </c>
    </row>
    <row r="442" spans="1:6" x14ac:dyDescent="0.3">
      <c r="A442">
        <v>441</v>
      </c>
      <c r="B442">
        <v>2008</v>
      </c>
      <c r="C442" t="s">
        <v>265</v>
      </c>
      <c r="D442">
        <v>555000</v>
      </c>
      <c r="E442">
        <v>7.8562101162373166E-2</v>
      </c>
      <c r="F442" t="s">
        <v>267</v>
      </c>
    </row>
    <row r="443" spans="1:6" x14ac:dyDescent="0.3">
      <c r="A443">
        <v>442</v>
      </c>
      <c r="B443">
        <v>1955</v>
      </c>
      <c r="C443" t="s">
        <v>264</v>
      </c>
      <c r="D443">
        <v>118000</v>
      </c>
      <c r="E443">
        <v>0.26615924342126052</v>
      </c>
      <c r="F443" t="s">
        <v>264</v>
      </c>
    </row>
    <row r="444" spans="1:6" x14ac:dyDescent="0.3">
      <c r="A444">
        <v>443</v>
      </c>
      <c r="B444">
        <v>1992</v>
      </c>
      <c r="C444" t="s">
        <v>264</v>
      </c>
      <c r="D444">
        <v>162900</v>
      </c>
      <c r="E444">
        <v>0.47181724840733774</v>
      </c>
      <c r="F444" t="s">
        <v>264</v>
      </c>
    </row>
    <row r="445" spans="1:6" x14ac:dyDescent="0.3">
      <c r="A445">
        <v>444</v>
      </c>
      <c r="B445">
        <v>2007</v>
      </c>
      <c r="C445" t="s">
        <v>265</v>
      </c>
      <c r="D445">
        <v>172500</v>
      </c>
      <c r="E445">
        <v>0.66366167992578462</v>
      </c>
      <c r="F445" t="s">
        <v>268</v>
      </c>
    </row>
    <row r="446" spans="1:6" x14ac:dyDescent="0.3">
      <c r="A446">
        <v>445</v>
      </c>
      <c r="B446">
        <v>1995</v>
      </c>
      <c r="C446" t="s">
        <v>265</v>
      </c>
      <c r="D446">
        <v>210000</v>
      </c>
      <c r="E446">
        <v>0.18199504594382498</v>
      </c>
      <c r="F446" t="s">
        <v>267</v>
      </c>
    </row>
    <row r="447" spans="1:6" x14ac:dyDescent="0.3">
      <c r="A447">
        <v>446</v>
      </c>
      <c r="B447">
        <v>1956</v>
      </c>
      <c r="C447" t="s">
        <v>264</v>
      </c>
      <c r="D447">
        <v>127500</v>
      </c>
      <c r="E447">
        <v>0.37058665845152761</v>
      </c>
      <c r="F447" t="s">
        <v>264</v>
      </c>
    </row>
    <row r="448" spans="1:6" x14ac:dyDescent="0.3">
      <c r="A448">
        <v>447</v>
      </c>
      <c r="B448">
        <v>2002</v>
      </c>
      <c r="C448" t="s">
        <v>265</v>
      </c>
      <c r="D448">
        <v>190000</v>
      </c>
      <c r="E448">
        <v>8.7438358225358281E-2</v>
      </c>
      <c r="F448" t="s">
        <v>267</v>
      </c>
    </row>
    <row r="449" spans="1:6" x14ac:dyDescent="0.3">
      <c r="A449">
        <v>448</v>
      </c>
      <c r="B449">
        <v>1999</v>
      </c>
      <c r="C449" t="s">
        <v>265</v>
      </c>
      <c r="D449">
        <v>199900</v>
      </c>
      <c r="E449">
        <v>0.34051612880010118</v>
      </c>
      <c r="F449" t="s">
        <v>267</v>
      </c>
    </row>
    <row r="450" spans="1:6" x14ac:dyDescent="0.3">
      <c r="A450">
        <v>449</v>
      </c>
      <c r="B450">
        <v>1950</v>
      </c>
      <c r="C450" t="s">
        <v>264</v>
      </c>
      <c r="D450">
        <v>119500</v>
      </c>
      <c r="E450">
        <v>0.48204470394406795</v>
      </c>
      <c r="F450" t="s">
        <v>264</v>
      </c>
    </row>
    <row r="451" spans="1:6" x14ac:dyDescent="0.3">
      <c r="A451">
        <v>450</v>
      </c>
      <c r="B451">
        <v>2002</v>
      </c>
      <c r="C451" t="s">
        <v>265</v>
      </c>
      <c r="D451">
        <v>120000</v>
      </c>
      <c r="E451">
        <v>0.89518610050106973</v>
      </c>
      <c r="F451" t="s">
        <v>268</v>
      </c>
    </row>
    <row r="452" spans="1:6" x14ac:dyDescent="0.3">
      <c r="A452">
        <v>451</v>
      </c>
      <c r="B452">
        <v>2005</v>
      </c>
      <c r="C452" t="s">
        <v>265</v>
      </c>
      <c r="D452">
        <v>110000</v>
      </c>
      <c r="E452">
        <v>0.56646342625529866</v>
      </c>
      <c r="F452" t="s">
        <v>268</v>
      </c>
    </row>
    <row r="453" spans="1:6" x14ac:dyDescent="0.3">
      <c r="A453">
        <v>452</v>
      </c>
      <c r="B453">
        <v>1975</v>
      </c>
      <c r="C453" t="s">
        <v>264</v>
      </c>
      <c r="D453">
        <v>280000</v>
      </c>
      <c r="E453">
        <v>0.82383824091074076</v>
      </c>
      <c r="F453" t="s">
        <v>264</v>
      </c>
    </row>
    <row r="454" spans="1:6" x14ac:dyDescent="0.3">
      <c r="A454">
        <v>453</v>
      </c>
      <c r="B454">
        <v>1997</v>
      </c>
      <c r="C454" t="s">
        <v>265</v>
      </c>
      <c r="D454">
        <v>204000</v>
      </c>
      <c r="E454">
        <v>0.23618185070292386</v>
      </c>
      <c r="F454" t="s">
        <v>267</v>
      </c>
    </row>
    <row r="455" spans="1:6" x14ac:dyDescent="0.3">
      <c r="A455">
        <v>454</v>
      </c>
      <c r="B455">
        <v>2008</v>
      </c>
      <c r="C455" t="s">
        <v>265</v>
      </c>
      <c r="D455">
        <v>210000</v>
      </c>
      <c r="E455">
        <v>0.7439303926859322</v>
      </c>
      <c r="F455" t="s">
        <v>268</v>
      </c>
    </row>
    <row r="456" spans="1:6" x14ac:dyDescent="0.3">
      <c r="A456">
        <v>455</v>
      </c>
      <c r="B456">
        <v>1976</v>
      </c>
      <c r="C456" t="s">
        <v>264</v>
      </c>
      <c r="D456">
        <v>188000</v>
      </c>
      <c r="E456">
        <v>0.73483845201264553</v>
      </c>
      <c r="F456" t="s">
        <v>264</v>
      </c>
    </row>
    <row r="457" spans="1:6" x14ac:dyDescent="0.3">
      <c r="A457">
        <v>456</v>
      </c>
      <c r="B457">
        <v>1973</v>
      </c>
      <c r="C457" t="s">
        <v>264</v>
      </c>
      <c r="D457">
        <v>175500</v>
      </c>
      <c r="E457">
        <v>0.76862335451371988</v>
      </c>
      <c r="F457" t="s">
        <v>264</v>
      </c>
    </row>
    <row r="458" spans="1:6" x14ac:dyDescent="0.3">
      <c r="A458">
        <v>457</v>
      </c>
      <c r="B458">
        <v>1950</v>
      </c>
      <c r="C458" t="s">
        <v>264</v>
      </c>
      <c r="D458">
        <v>98000</v>
      </c>
      <c r="E458">
        <v>0.2996314871507888</v>
      </c>
      <c r="F458" t="s">
        <v>264</v>
      </c>
    </row>
    <row r="459" spans="1:6" x14ac:dyDescent="0.3">
      <c r="A459">
        <v>458</v>
      </c>
      <c r="B459">
        <v>1994</v>
      </c>
      <c r="C459" t="s">
        <v>265</v>
      </c>
      <c r="D459">
        <v>256000</v>
      </c>
      <c r="E459">
        <v>0.67188546443251496</v>
      </c>
      <c r="F459" t="s">
        <v>268</v>
      </c>
    </row>
    <row r="460" spans="1:6" x14ac:dyDescent="0.3">
      <c r="A460">
        <v>459</v>
      </c>
      <c r="B460">
        <v>1996</v>
      </c>
      <c r="C460" t="s">
        <v>265</v>
      </c>
      <c r="D460">
        <v>161000</v>
      </c>
      <c r="E460">
        <v>0.24194518149168565</v>
      </c>
      <c r="F460" t="s">
        <v>267</v>
      </c>
    </row>
    <row r="461" spans="1:6" x14ac:dyDescent="0.3">
      <c r="A461">
        <v>460</v>
      </c>
      <c r="B461">
        <v>1950</v>
      </c>
      <c r="C461" t="s">
        <v>264</v>
      </c>
      <c r="D461">
        <v>110000</v>
      </c>
      <c r="E461">
        <v>0.16235051402759593</v>
      </c>
      <c r="F461" t="s">
        <v>264</v>
      </c>
    </row>
    <row r="462" spans="1:6" x14ac:dyDescent="0.3">
      <c r="A462">
        <v>461</v>
      </c>
      <c r="B462">
        <v>2009</v>
      </c>
      <c r="C462" t="s">
        <v>265</v>
      </c>
      <c r="D462">
        <v>263435</v>
      </c>
      <c r="E462">
        <v>0.67675581319788858</v>
      </c>
      <c r="F462" t="s">
        <v>268</v>
      </c>
    </row>
    <row r="463" spans="1:6" x14ac:dyDescent="0.3">
      <c r="A463">
        <v>462</v>
      </c>
      <c r="B463">
        <v>2007</v>
      </c>
      <c r="C463" t="s">
        <v>265</v>
      </c>
      <c r="D463">
        <v>155000</v>
      </c>
      <c r="E463">
        <v>0.12112458340967414</v>
      </c>
      <c r="F463" t="s">
        <v>267</v>
      </c>
    </row>
    <row r="464" spans="1:6" x14ac:dyDescent="0.3">
      <c r="A464">
        <v>463</v>
      </c>
      <c r="B464">
        <v>1965</v>
      </c>
      <c r="C464" t="s">
        <v>264</v>
      </c>
      <c r="D464">
        <v>62383</v>
      </c>
      <c r="E464">
        <v>0.85250840848490317</v>
      </c>
      <c r="F464" t="s">
        <v>264</v>
      </c>
    </row>
    <row r="465" spans="1:6" x14ac:dyDescent="0.3">
      <c r="A465">
        <v>464</v>
      </c>
      <c r="B465">
        <v>1995</v>
      </c>
      <c r="C465" t="s">
        <v>265</v>
      </c>
      <c r="D465">
        <v>188700</v>
      </c>
      <c r="E465">
        <v>0.2860746200338472</v>
      </c>
      <c r="F465" t="s">
        <v>267</v>
      </c>
    </row>
    <row r="466" spans="1:6" x14ac:dyDescent="0.3">
      <c r="A466">
        <v>465</v>
      </c>
      <c r="B466">
        <v>1978</v>
      </c>
      <c r="C466" t="s">
        <v>264</v>
      </c>
      <c r="D466">
        <v>124000</v>
      </c>
      <c r="E466">
        <v>0.43904341468034924</v>
      </c>
      <c r="F466" t="s">
        <v>264</v>
      </c>
    </row>
    <row r="467" spans="1:6" x14ac:dyDescent="0.3">
      <c r="A467">
        <v>466</v>
      </c>
      <c r="B467">
        <v>2004</v>
      </c>
      <c r="C467" t="s">
        <v>265</v>
      </c>
      <c r="D467">
        <v>178740</v>
      </c>
      <c r="E467">
        <v>0.40297176778392463</v>
      </c>
      <c r="F467" t="s">
        <v>267</v>
      </c>
    </row>
    <row r="468" spans="1:6" x14ac:dyDescent="0.3">
      <c r="A468">
        <v>467</v>
      </c>
      <c r="B468">
        <v>1970</v>
      </c>
      <c r="C468" t="s">
        <v>264</v>
      </c>
      <c r="D468">
        <v>167000</v>
      </c>
      <c r="E468">
        <v>0.52119836338689962</v>
      </c>
      <c r="F468" t="s">
        <v>264</v>
      </c>
    </row>
    <row r="469" spans="1:6" x14ac:dyDescent="0.3">
      <c r="A469">
        <v>468</v>
      </c>
      <c r="B469">
        <v>1995</v>
      </c>
      <c r="C469" t="s">
        <v>265</v>
      </c>
      <c r="D469">
        <v>146500</v>
      </c>
      <c r="E469">
        <v>0.3813060037013426</v>
      </c>
      <c r="F469" t="s">
        <v>267</v>
      </c>
    </row>
    <row r="470" spans="1:6" x14ac:dyDescent="0.3">
      <c r="A470">
        <v>469</v>
      </c>
      <c r="B470">
        <v>2006</v>
      </c>
      <c r="C470" t="s">
        <v>265</v>
      </c>
      <c r="D470">
        <v>250000</v>
      </c>
      <c r="E470">
        <v>0.13355088526588832</v>
      </c>
      <c r="F470" t="s">
        <v>267</v>
      </c>
    </row>
    <row r="471" spans="1:6" x14ac:dyDescent="0.3">
      <c r="A471">
        <v>470</v>
      </c>
      <c r="B471">
        <v>1993</v>
      </c>
      <c r="C471" t="s">
        <v>264</v>
      </c>
      <c r="D471">
        <v>187000</v>
      </c>
      <c r="E471">
        <v>0.94356338060685974</v>
      </c>
      <c r="F471" t="s">
        <v>264</v>
      </c>
    </row>
    <row r="472" spans="1:6" x14ac:dyDescent="0.3">
      <c r="A472">
        <v>471</v>
      </c>
      <c r="B472">
        <v>1985</v>
      </c>
      <c r="C472" t="s">
        <v>264</v>
      </c>
      <c r="D472">
        <v>212000</v>
      </c>
      <c r="E472">
        <v>0.90334567233398166</v>
      </c>
      <c r="F472" t="s">
        <v>264</v>
      </c>
    </row>
    <row r="473" spans="1:6" x14ac:dyDescent="0.3">
      <c r="A473">
        <v>472</v>
      </c>
      <c r="B473">
        <v>1977</v>
      </c>
      <c r="C473" t="s">
        <v>264</v>
      </c>
      <c r="D473">
        <v>190000</v>
      </c>
      <c r="E473">
        <v>0.48932642937685644</v>
      </c>
      <c r="F473" t="s">
        <v>264</v>
      </c>
    </row>
    <row r="474" spans="1:6" x14ac:dyDescent="0.3">
      <c r="A474">
        <v>473</v>
      </c>
      <c r="B474">
        <v>2005</v>
      </c>
      <c r="C474" t="s">
        <v>265</v>
      </c>
      <c r="D474">
        <v>148000</v>
      </c>
      <c r="E474">
        <v>0.11602925652576723</v>
      </c>
      <c r="F474" t="s">
        <v>267</v>
      </c>
    </row>
    <row r="475" spans="1:6" x14ac:dyDescent="0.3">
      <c r="A475">
        <v>474</v>
      </c>
      <c r="B475">
        <v>2007</v>
      </c>
      <c r="C475" t="s">
        <v>265</v>
      </c>
      <c r="D475">
        <v>440000</v>
      </c>
      <c r="E475">
        <v>0.66950167364900359</v>
      </c>
      <c r="F475" t="s">
        <v>268</v>
      </c>
    </row>
    <row r="476" spans="1:6" x14ac:dyDescent="0.3">
      <c r="A476">
        <v>475</v>
      </c>
      <c r="B476">
        <v>2000</v>
      </c>
      <c r="C476" t="s">
        <v>265</v>
      </c>
      <c r="D476">
        <v>251000</v>
      </c>
      <c r="E476">
        <v>6.0837135040616719E-3</v>
      </c>
      <c r="F476" t="s">
        <v>267</v>
      </c>
    </row>
    <row r="477" spans="1:6" x14ac:dyDescent="0.3">
      <c r="A477">
        <v>476</v>
      </c>
      <c r="B477">
        <v>1963</v>
      </c>
      <c r="C477" t="s">
        <v>264</v>
      </c>
      <c r="D477">
        <v>132500</v>
      </c>
      <c r="E477">
        <v>0.64989921267955497</v>
      </c>
      <c r="F477" t="s">
        <v>264</v>
      </c>
    </row>
    <row r="478" spans="1:6" x14ac:dyDescent="0.3">
      <c r="A478">
        <v>477</v>
      </c>
      <c r="B478">
        <v>1998</v>
      </c>
      <c r="C478" t="s">
        <v>265</v>
      </c>
      <c r="D478">
        <v>208900</v>
      </c>
      <c r="E478">
        <v>0.32165947085362812</v>
      </c>
      <c r="F478" t="s">
        <v>267</v>
      </c>
    </row>
    <row r="479" spans="1:6" x14ac:dyDescent="0.3">
      <c r="A479">
        <v>478</v>
      </c>
      <c r="B479">
        <v>2006</v>
      </c>
      <c r="C479" t="s">
        <v>265</v>
      </c>
      <c r="D479">
        <v>380000</v>
      </c>
      <c r="E479">
        <v>0.65332385480530264</v>
      </c>
      <c r="F479" t="s">
        <v>268</v>
      </c>
    </row>
    <row r="480" spans="1:6" x14ac:dyDescent="0.3">
      <c r="A480">
        <v>479</v>
      </c>
      <c r="B480">
        <v>2008</v>
      </c>
      <c r="C480" t="s">
        <v>265</v>
      </c>
      <c r="D480">
        <v>297000</v>
      </c>
      <c r="E480">
        <v>1.160619116733852E-2</v>
      </c>
      <c r="F480" t="s">
        <v>267</v>
      </c>
    </row>
    <row r="481" spans="1:6" x14ac:dyDescent="0.3">
      <c r="A481">
        <v>480</v>
      </c>
      <c r="B481">
        <v>2000</v>
      </c>
      <c r="C481" t="s">
        <v>265</v>
      </c>
      <c r="D481">
        <v>89471</v>
      </c>
      <c r="E481">
        <v>0.98013622140341394</v>
      </c>
      <c r="F481" t="s">
        <v>268</v>
      </c>
    </row>
    <row r="482" spans="1:6" x14ac:dyDescent="0.3">
      <c r="A482">
        <v>481</v>
      </c>
      <c r="B482">
        <v>2005</v>
      </c>
      <c r="C482" t="s">
        <v>265</v>
      </c>
      <c r="D482">
        <v>326000</v>
      </c>
      <c r="E482">
        <v>3.0114427032799762E-2</v>
      </c>
      <c r="F482" t="s">
        <v>267</v>
      </c>
    </row>
    <row r="483" spans="1:6" x14ac:dyDescent="0.3">
      <c r="A483">
        <v>482</v>
      </c>
      <c r="B483">
        <v>2004</v>
      </c>
      <c r="C483" t="s">
        <v>265</v>
      </c>
      <c r="D483">
        <v>374000</v>
      </c>
      <c r="E483">
        <v>0.8532862823862043</v>
      </c>
      <c r="F483" t="s">
        <v>268</v>
      </c>
    </row>
    <row r="484" spans="1:6" x14ac:dyDescent="0.3">
      <c r="A484">
        <v>483</v>
      </c>
      <c r="B484">
        <v>2005</v>
      </c>
      <c r="C484" t="s">
        <v>265</v>
      </c>
      <c r="D484">
        <v>155000</v>
      </c>
      <c r="E484">
        <v>0.62132935951248536</v>
      </c>
      <c r="F484" t="s">
        <v>268</v>
      </c>
    </row>
    <row r="485" spans="1:6" x14ac:dyDescent="0.3">
      <c r="A485">
        <v>484</v>
      </c>
      <c r="B485">
        <v>1998</v>
      </c>
      <c r="C485" t="s">
        <v>265</v>
      </c>
      <c r="D485">
        <v>164000</v>
      </c>
      <c r="E485">
        <v>0.97253999143645398</v>
      </c>
      <c r="F485" t="s">
        <v>268</v>
      </c>
    </row>
    <row r="486" spans="1:6" x14ac:dyDescent="0.3">
      <c r="A486">
        <v>485</v>
      </c>
      <c r="B486">
        <v>2001</v>
      </c>
      <c r="C486" t="s">
        <v>265</v>
      </c>
      <c r="D486">
        <v>132500</v>
      </c>
      <c r="E486">
        <v>0.10093139826164133</v>
      </c>
      <c r="F486" t="s">
        <v>267</v>
      </c>
    </row>
    <row r="487" spans="1:6" x14ac:dyDescent="0.3">
      <c r="A487">
        <v>486</v>
      </c>
      <c r="B487">
        <v>2007</v>
      </c>
      <c r="C487" t="s">
        <v>265</v>
      </c>
      <c r="D487">
        <v>147000</v>
      </c>
      <c r="E487">
        <v>0.60634851750575958</v>
      </c>
      <c r="F487" t="s">
        <v>268</v>
      </c>
    </row>
    <row r="488" spans="1:6" x14ac:dyDescent="0.3">
      <c r="A488">
        <v>487</v>
      </c>
      <c r="B488">
        <v>1965</v>
      </c>
      <c r="C488" t="s">
        <v>264</v>
      </c>
      <c r="D488">
        <v>156000</v>
      </c>
      <c r="E488">
        <v>0.37588645279577138</v>
      </c>
      <c r="F488" t="s">
        <v>264</v>
      </c>
    </row>
    <row r="489" spans="1:6" x14ac:dyDescent="0.3">
      <c r="A489">
        <v>488</v>
      </c>
      <c r="B489">
        <v>1971</v>
      </c>
      <c r="C489" t="s">
        <v>264</v>
      </c>
      <c r="D489">
        <v>175000</v>
      </c>
      <c r="E489">
        <v>0.61053443067036806</v>
      </c>
      <c r="F489" t="s">
        <v>264</v>
      </c>
    </row>
    <row r="490" spans="1:6" x14ac:dyDescent="0.3">
      <c r="A490">
        <v>489</v>
      </c>
      <c r="B490">
        <v>1970</v>
      </c>
      <c r="C490" t="s">
        <v>264</v>
      </c>
      <c r="D490">
        <v>160000</v>
      </c>
      <c r="E490">
        <v>0.20397690117575173</v>
      </c>
      <c r="F490" t="s">
        <v>264</v>
      </c>
    </row>
    <row r="491" spans="1:6" x14ac:dyDescent="0.3">
      <c r="A491">
        <v>490</v>
      </c>
      <c r="B491">
        <v>2002</v>
      </c>
      <c r="C491" t="s">
        <v>265</v>
      </c>
      <c r="D491">
        <v>86000</v>
      </c>
      <c r="E491">
        <v>0.41253571565946101</v>
      </c>
      <c r="F491" t="s">
        <v>267</v>
      </c>
    </row>
    <row r="492" spans="1:6" x14ac:dyDescent="0.3">
      <c r="A492">
        <v>491</v>
      </c>
      <c r="B492">
        <v>1976</v>
      </c>
      <c r="C492" t="s">
        <v>264</v>
      </c>
      <c r="D492">
        <v>115000</v>
      </c>
      <c r="E492">
        <v>7.5414915477617472E-2</v>
      </c>
      <c r="F492" t="s">
        <v>264</v>
      </c>
    </row>
    <row r="493" spans="1:6" x14ac:dyDescent="0.3">
      <c r="A493">
        <v>492</v>
      </c>
      <c r="B493">
        <v>1950</v>
      </c>
      <c r="C493" t="s">
        <v>264</v>
      </c>
      <c r="D493">
        <v>133000</v>
      </c>
      <c r="E493">
        <v>0.6795577236489958</v>
      </c>
      <c r="F493" t="s">
        <v>264</v>
      </c>
    </row>
    <row r="494" spans="1:6" x14ac:dyDescent="0.3">
      <c r="A494">
        <v>493</v>
      </c>
      <c r="B494">
        <v>2006</v>
      </c>
      <c r="C494" t="s">
        <v>265</v>
      </c>
      <c r="D494">
        <v>172785</v>
      </c>
      <c r="E494">
        <v>0.50313028496309686</v>
      </c>
      <c r="F494" t="s">
        <v>268</v>
      </c>
    </row>
    <row r="495" spans="1:6" x14ac:dyDescent="0.3">
      <c r="A495">
        <v>494</v>
      </c>
      <c r="B495">
        <v>1960</v>
      </c>
      <c r="C495" t="s">
        <v>264</v>
      </c>
      <c r="D495">
        <v>155000</v>
      </c>
      <c r="E495">
        <v>0.80552872065401659</v>
      </c>
      <c r="F495" t="s">
        <v>264</v>
      </c>
    </row>
    <row r="496" spans="1:6" x14ac:dyDescent="0.3">
      <c r="A496">
        <v>495</v>
      </c>
      <c r="B496">
        <v>1996</v>
      </c>
      <c r="C496" t="s">
        <v>265</v>
      </c>
      <c r="D496">
        <v>91300</v>
      </c>
      <c r="E496">
        <v>0.67521861821302975</v>
      </c>
      <c r="F496" t="s">
        <v>268</v>
      </c>
    </row>
    <row r="497" spans="1:6" x14ac:dyDescent="0.3">
      <c r="A497">
        <v>496</v>
      </c>
      <c r="B497">
        <v>1950</v>
      </c>
      <c r="C497" t="s">
        <v>264</v>
      </c>
      <c r="D497">
        <v>34900</v>
      </c>
      <c r="E497">
        <v>0.79664711568899971</v>
      </c>
      <c r="F497" t="s">
        <v>264</v>
      </c>
    </row>
    <row r="498" spans="1:6" x14ac:dyDescent="0.3">
      <c r="A498">
        <v>497</v>
      </c>
      <c r="B498">
        <v>1993</v>
      </c>
      <c r="C498" t="s">
        <v>264</v>
      </c>
      <c r="D498">
        <v>430000</v>
      </c>
      <c r="E498">
        <v>0.39921948112309191</v>
      </c>
      <c r="F498" t="s">
        <v>264</v>
      </c>
    </row>
    <row r="499" spans="1:6" x14ac:dyDescent="0.3">
      <c r="A499">
        <v>498</v>
      </c>
      <c r="B499">
        <v>1950</v>
      </c>
      <c r="C499" t="s">
        <v>264</v>
      </c>
      <c r="D499">
        <v>184000</v>
      </c>
      <c r="E499">
        <v>0.40314147191839755</v>
      </c>
      <c r="F499" t="s">
        <v>264</v>
      </c>
    </row>
    <row r="500" spans="1:6" x14ac:dyDescent="0.3">
      <c r="A500">
        <v>499</v>
      </c>
      <c r="B500">
        <v>2004</v>
      </c>
      <c r="C500" t="s">
        <v>265</v>
      </c>
      <c r="D500">
        <v>130000</v>
      </c>
      <c r="E500">
        <v>0.26338055995503695</v>
      </c>
      <c r="F500" t="s">
        <v>267</v>
      </c>
    </row>
    <row r="501" spans="1:6" x14ac:dyDescent="0.3">
      <c r="A501">
        <v>500</v>
      </c>
      <c r="B501">
        <v>1985</v>
      </c>
      <c r="C501" t="s">
        <v>264</v>
      </c>
      <c r="D501">
        <v>120000</v>
      </c>
      <c r="E501">
        <v>0.92298065539820673</v>
      </c>
      <c r="F501" t="s">
        <v>264</v>
      </c>
    </row>
    <row r="502" spans="1:6" x14ac:dyDescent="0.3">
      <c r="A502">
        <v>501</v>
      </c>
      <c r="B502">
        <v>1973</v>
      </c>
      <c r="C502" t="s">
        <v>264</v>
      </c>
      <c r="D502">
        <v>113000</v>
      </c>
      <c r="E502">
        <v>0.98342530437756526</v>
      </c>
      <c r="F502" t="s">
        <v>264</v>
      </c>
    </row>
    <row r="503" spans="1:6" x14ac:dyDescent="0.3">
      <c r="A503">
        <v>502</v>
      </c>
      <c r="B503">
        <v>2005</v>
      </c>
      <c r="C503" t="s">
        <v>265</v>
      </c>
      <c r="D503">
        <v>226700</v>
      </c>
      <c r="E503">
        <v>0.62838044864990372</v>
      </c>
      <c r="F503" t="s">
        <v>268</v>
      </c>
    </row>
    <row r="504" spans="1:6" x14ac:dyDescent="0.3">
      <c r="A504">
        <v>503</v>
      </c>
      <c r="B504">
        <v>1965</v>
      </c>
      <c r="C504" t="s">
        <v>264</v>
      </c>
      <c r="D504">
        <v>140000</v>
      </c>
      <c r="E504">
        <v>0.14442380585927617</v>
      </c>
      <c r="F504" t="s">
        <v>264</v>
      </c>
    </row>
    <row r="505" spans="1:6" x14ac:dyDescent="0.3">
      <c r="A505">
        <v>504</v>
      </c>
      <c r="B505">
        <v>1997</v>
      </c>
      <c r="C505" t="s">
        <v>265</v>
      </c>
      <c r="D505">
        <v>289000</v>
      </c>
      <c r="E505">
        <v>0.72575090827684952</v>
      </c>
      <c r="F505" t="s">
        <v>268</v>
      </c>
    </row>
    <row r="506" spans="1:6" x14ac:dyDescent="0.3">
      <c r="A506">
        <v>505</v>
      </c>
      <c r="B506">
        <v>1974</v>
      </c>
      <c r="C506" t="s">
        <v>264</v>
      </c>
      <c r="D506">
        <v>147000</v>
      </c>
      <c r="E506">
        <v>0.30871742481068254</v>
      </c>
      <c r="F506" t="s">
        <v>264</v>
      </c>
    </row>
    <row r="507" spans="1:6" x14ac:dyDescent="0.3">
      <c r="A507">
        <v>506</v>
      </c>
      <c r="B507">
        <v>1952</v>
      </c>
      <c r="C507" t="s">
        <v>264</v>
      </c>
      <c r="D507">
        <v>124500</v>
      </c>
      <c r="E507">
        <v>0.48226187468395454</v>
      </c>
      <c r="F507" t="s">
        <v>264</v>
      </c>
    </row>
    <row r="508" spans="1:6" x14ac:dyDescent="0.3">
      <c r="A508">
        <v>507</v>
      </c>
      <c r="B508">
        <v>1994</v>
      </c>
      <c r="C508" t="s">
        <v>265</v>
      </c>
      <c r="D508">
        <v>215000</v>
      </c>
      <c r="E508">
        <v>0.89869119953950027</v>
      </c>
      <c r="F508" t="s">
        <v>268</v>
      </c>
    </row>
    <row r="509" spans="1:6" x14ac:dyDescent="0.3">
      <c r="A509">
        <v>508</v>
      </c>
      <c r="B509">
        <v>2009</v>
      </c>
      <c r="C509" t="s">
        <v>265</v>
      </c>
      <c r="D509">
        <v>208300</v>
      </c>
      <c r="E509">
        <v>3.4537741934017596E-2</v>
      </c>
      <c r="F509" t="s">
        <v>267</v>
      </c>
    </row>
    <row r="510" spans="1:6" x14ac:dyDescent="0.3">
      <c r="A510">
        <v>509</v>
      </c>
      <c r="B510">
        <v>2005</v>
      </c>
      <c r="C510" t="s">
        <v>265</v>
      </c>
      <c r="D510">
        <v>161000</v>
      </c>
      <c r="E510">
        <v>0.32927119049985787</v>
      </c>
      <c r="F510" t="s">
        <v>267</v>
      </c>
    </row>
    <row r="511" spans="1:6" x14ac:dyDescent="0.3">
      <c r="A511">
        <v>510</v>
      </c>
      <c r="B511">
        <v>1959</v>
      </c>
      <c r="C511" t="s">
        <v>264</v>
      </c>
      <c r="D511">
        <v>124500</v>
      </c>
      <c r="E511">
        <v>0.51353982719112889</v>
      </c>
      <c r="F511" t="s">
        <v>264</v>
      </c>
    </row>
    <row r="512" spans="1:6" x14ac:dyDescent="0.3">
      <c r="A512">
        <v>511</v>
      </c>
      <c r="B512">
        <v>2000</v>
      </c>
      <c r="C512" t="s">
        <v>265</v>
      </c>
      <c r="D512">
        <v>164900</v>
      </c>
      <c r="E512">
        <v>0.10174056261089925</v>
      </c>
      <c r="F512" t="s">
        <v>267</v>
      </c>
    </row>
    <row r="513" spans="1:6" x14ac:dyDescent="0.3">
      <c r="A513">
        <v>512</v>
      </c>
      <c r="B513">
        <v>2006</v>
      </c>
      <c r="C513" t="s">
        <v>265</v>
      </c>
      <c r="D513">
        <v>202665</v>
      </c>
      <c r="E513">
        <v>0.15190085942894838</v>
      </c>
      <c r="F513" t="s">
        <v>267</v>
      </c>
    </row>
    <row r="514" spans="1:6" x14ac:dyDescent="0.3">
      <c r="A514">
        <v>513</v>
      </c>
      <c r="B514">
        <v>1958</v>
      </c>
      <c r="C514" t="s">
        <v>264</v>
      </c>
      <c r="D514">
        <v>129900</v>
      </c>
      <c r="E514">
        <v>0.8866644072349753</v>
      </c>
      <c r="F514" t="s">
        <v>264</v>
      </c>
    </row>
    <row r="515" spans="1:6" x14ac:dyDescent="0.3">
      <c r="A515">
        <v>514</v>
      </c>
      <c r="B515">
        <v>1983</v>
      </c>
      <c r="C515" t="s">
        <v>264</v>
      </c>
      <c r="D515">
        <v>134000</v>
      </c>
      <c r="E515">
        <v>0.195459954728604</v>
      </c>
      <c r="F515" t="s">
        <v>264</v>
      </c>
    </row>
    <row r="516" spans="1:6" x14ac:dyDescent="0.3">
      <c r="A516">
        <v>515</v>
      </c>
      <c r="B516">
        <v>1950</v>
      </c>
      <c r="C516" t="s">
        <v>264</v>
      </c>
      <c r="D516">
        <v>96500</v>
      </c>
      <c r="E516">
        <v>0.36280090025649769</v>
      </c>
      <c r="F516" t="s">
        <v>264</v>
      </c>
    </row>
    <row r="517" spans="1:6" x14ac:dyDescent="0.3">
      <c r="A517">
        <v>516</v>
      </c>
      <c r="B517">
        <v>2009</v>
      </c>
      <c r="C517" t="s">
        <v>265</v>
      </c>
      <c r="D517">
        <v>402861</v>
      </c>
      <c r="E517">
        <v>0.91705620087766127</v>
      </c>
      <c r="F517" t="s">
        <v>268</v>
      </c>
    </row>
    <row r="518" spans="1:6" x14ac:dyDescent="0.3">
      <c r="A518">
        <v>517</v>
      </c>
      <c r="B518">
        <v>1972</v>
      </c>
      <c r="C518" t="s">
        <v>264</v>
      </c>
      <c r="D518">
        <v>158000</v>
      </c>
      <c r="E518">
        <v>2.6420346409149698E-2</v>
      </c>
      <c r="F518" t="s">
        <v>264</v>
      </c>
    </row>
    <row r="519" spans="1:6" x14ac:dyDescent="0.3">
      <c r="A519">
        <v>518</v>
      </c>
      <c r="B519">
        <v>1997</v>
      </c>
      <c r="C519" t="s">
        <v>265</v>
      </c>
      <c r="D519">
        <v>265000</v>
      </c>
      <c r="E519">
        <v>0.76808798545312384</v>
      </c>
      <c r="F519" t="s">
        <v>268</v>
      </c>
    </row>
    <row r="520" spans="1:6" x14ac:dyDescent="0.3">
      <c r="A520">
        <v>519</v>
      </c>
      <c r="B520">
        <v>1998</v>
      </c>
      <c r="C520" t="s">
        <v>265</v>
      </c>
      <c r="D520">
        <v>211000</v>
      </c>
      <c r="E520">
        <v>0.78541626902918726</v>
      </c>
      <c r="F520" t="s">
        <v>268</v>
      </c>
    </row>
    <row r="521" spans="1:6" x14ac:dyDescent="0.3">
      <c r="A521">
        <v>520</v>
      </c>
      <c r="B521">
        <v>2004</v>
      </c>
      <c r="C521" t="s">
        <v>265</v>
      </c>
      <c r="D521">
        <v>234000</v>
      </c>
      <c r="E521">
        <v>0.96560672788776858</v>
      </c>
      <c r="F521" t="s">
        <v>268</v>
      </c>
    </row>
    <row r="522" spans="1:6" x14ac:dyDescent="0.3">
      <c r="A522">
        <v>521</v>
      </c>
      <c r="B522">
        <v>2000</v>
      </c>
      <c r="C522" t="s">
        <v>265</v>
      </c>
      <c r="D522">
        <v>106250</v>
      </c>
      <c r="E522">
        <v>0.27759951957884532</v>
      </c>
      <c r="F522" t="s">
        <v>267</v>
      </c>
    </row>
    <row r="523" spans="1:6" x14ac:dyDescent="0.3">
      <c r="A523">
        <v>522</v>
      </c>
      <c r="B523">
        <v>1957</v>
      </c>
      <c r="C523" t="s">
        <v>264</v>
      </c>
      <c r="D523">
        <v>150000</v>
      </c>
      <c r="E523">
        <v>0.28438305554857568</v>
      </c>
      <c r="F523" t="s">
        <v>264</v>
      </c>
    </row>
    <row r="524" spans="1:6" x14ac:dyDescent="0.3">
      <c r="A524">
        <v>523</v>
      </c>
      <c r="B524">
        <v>1950</v>
      </c>
      <c r="C524" t="s">
        <v>264</v>
      </c>
      <c r="D524">
        <v>159000</v>
      </c>
      <c r="E524">
        <v>0.47821649351441664</v>
      </c>
      <c r="F524" t="s">
        <v>264</v>
      </c>
    </row>
    <row r="525" spans="1:6" x14ac:dyDescent="0.3">
      <c r="A525">
        <v>524</v>
      </c>
      <c r="B525">
        <v>2008</v>
      </c>
      <c r="C525" t="s">
        <v>265</v>
      </c>
      <c r="D525">
        <v>184750</v>
      </c>
      <c r="E525">
        <v>0.65237891196104703</v>
      </c>
      <c r="F525" t="s">
        <v>268</v>
      </c>
    </row>
    <row r="526" spans="1:6" x14ac:dyDescent="0.3">
      <c r="A526">
        <v>525</v>
      </c>
      <c r="B526">
        <v>1997</v>
      </c>
      <c r="C526" t="s">
        <v>265</v>
      </c>
      <c r="D526">
        <v>315750</v>
      </c>
      <c r="E526">
        <v>0.55670508141183039</v>
      </c>
      <c r="F526" t="s">
        <v>268</v>
      </c>
    </row>
    <row r="527" spans="1:6" x14ac:dyDescent="0.3">
      <c r="A527">
        <v>526</v>
      </c>
      <c r="B527">
        <v>2005</v>
      </c>
      <c r="C527" t="s">
        <v>265</v>
      </c>
      <c r="D527">
        <v>176000</v>
      </c>
      <c r="E527">
        <v>0.16327782657765111</v>
      </c>
      <c r="F527" t="s">
        <v>267</v>
      </c>
    </row>
    <row r="528" spans="1:6" x14ac:dyDescent="0.3">
      <c r="A528">
        <v>527</v>
      </c>
      <c r="B528">
        <v>2000</v>
      </c>
      <c r="C528" t="s">
        <v>265</v>
      </c>
      <c r="D528">
        <v>132000</v>
      </c>
      <c r="E528">
        <v>0.96525089050788215</v>
      </c>
      <c r="F528" t="s">
        <v>268</v>
      </c>
    </row>
    <row r="529" spans="1:6" x14ac:dyDescent="0.3">
      <c r="A529">
        <v>528</v>
      </c>
      <c r="B529">
        <v>2008</v>
      </c>
      <c r="C529" t="s">
        <v>265</v>
      </c>
      <c r="D529">
        <v>446261</v>
      </c>
      <c r="E529">
        <v>0.85499886034542572</v>
      </c>
      <c r="F529" t="s">
        <v>268</v>
      </c>
    </row>
    <row r="530" spans="1:6" x14ac:dyDescent="0.3">
      <c r="A530">
        <v>529</v>
      </c>
      <c r="B530">
        <v>2002</v>
      </c>
      <c r="C530" t="s">
        <v>265</v>
      </c>
      <c r="D530">
        <v>86000</v>
      </c>
      <c r="E530">
        <v>0.54297836921463782</v>
      </c>
      <c r="F530" t="s">
        <v>268</v>
      </c>
    </row>
    <row r="531" spans="1:6" x14ac:dyDescent="0.3">
      <c r="A531">
        <v>530</v>
      </c>
      <c r="B531">
        <v>1975</v>
      </c>
      <c r="C531" t="s">
        <v>264</v>
      </c>
      <c r="D531">
        <v>200624</v>
      </c>
      <c r="E531">
        <v>7.54570095689997E-2</v>
      </c>
      <c r="F531" t="s">
        <v>264</v>
      </c>
    </row>
    <row r="532" spans="1:6" x14ac:dyDescent="0.3">
      <c r="A532">
        <v>531</v>
      </c>
      <c r="B532">
        <v>1989</v>
      </c>
      <c r="C532" t="s">
        <v>264</v>
      </c>
      <c r="D532">
        <v>175000</v>
      </c>
      <c r="E532">
        <v>0.48938597478994617</v>
      </c>
      <c r="F532" t="s">
        <v>264</v>
      </c>
    </row>
    <row r="533" spans="1:6" x14ac:dyDescent="0.3">
      <c r="A533">
        <v>532</v>
      </c>
      <c r="B533">
        <v>1999</v>
      </c>
      <c r="C533" t="s">
        <v>265</v>
      </c>
      <c r="D533">
        <v>128000</v>
      </c>
      <c r="E533">
        <v>0.12468793457944882</v>
      </c>
      <c r="F533" t="s">
        <v>267</v>
      </c>
    </row>
    <row r="534" spans="1:6" x14ac:dyDescent="0.3">
      <c r="A534">
        <v>533</v>
      </c>
      <c r="B534">
        <v>2007</v>
      </c>
      <c r="C534" t="s">
        <v>265</v>
      </c>
      <c r="D534">
        <v>107500</v>
      </c>
      <c r="E534">
        <v>0.85515630477670201</v>
      </c>
      <c r="F534" t="s">
        <v>268</v>
      </c>
    </row>
    <row r="535" spans="1:6" x14ac:dyDescent="0.3">
      <c r="A535">
        <v>534</v>
      </c>
      <c r="B535">
        <v>1950</v>
      </c>
      <c r="C535" t="s">
        <v>264</v>
      </c>
      <c r="D535">
        <v>39300</v>
      </c>
      <c r="E535">
        <v>0.17337741233824278</v>
      </c>
      <c r="F535" t="s">
        <v>264</v>
      </c>
    </row>
    <row r="536" spans="1:6" x14ac:dyDescent="0.3">
      <c r="A536">
        <v>535</v>
      </c>
      <c r="B536">
        <v>2004</v>
      </c>
      <c r="C536" t="s">
        <v>265</v>
      </c>
      <c r="D536">
        <v>178000</v>
      </c>
      <c r="E536">
        <v>0.73685232217795593</v>
      </c>
      <c r="F536" t="s">
        <v>268</v>
      </c>
    </row>
    <row r="537" spans="1:6" x14ac:dyDescent="0.3">
      <c r="A537">
        <v>536</v>
      </c>
      <c r="B537">
        <v>1991</v>
      </c>
      <c r="C537" t="s">
        <v>264</v>
      </c>
      <c r="D537">
        <v>107500</v>
      </c>
      <c r="E537">
        <v>0.34658705987014993</v>
      </c>
      <c r="F537" t="s">
        <v>264</v>
      </c>
    </row>
    <row r="538" spans="1:6" x14ac:dyDescent="0.3">
      <c r="A538">
        <v>537</v>
      </c>
      <c r="B538">
        <v>1999</v>
      </c>
      <c r="C538" t="s">
        <v>265</v>
      </c>
      <c r="D538">
        <v>188000</v>
      </c>
      <c r="E538">
        <v>0.38731431328189025</v>
      </c>
      <c r="F538" t="s">
        <v>267</v>
      </c>
    </row>
    <row r="539" spans="1:6" x14ac:dyDescent="0.3">
      <c r="A539">
        <v>538</v>
      </c>
      <c r="B539">
        <v>1972</v>
      </c>
      <c r="C539" t="s">
        <v>264</v>
      </c>
      <c r="D539">
        <v>111250</v>
      </c>
      <c r="E539">
        <v>4.7852108300087681E-2</v>
      </c>
      <c r="F539" t="s">
        <v>264</v>
      </c>
    </row>
    <row r="540" spans="1:6" x14ac:dyDescent="0.3">
      <c r="A540">
        <v>539</v>
      </c>
      <c r="B540">
        <v>1968</v>
      </c>
      <c r="C540" t="s">
        <v>264</v>
      </c>
      <c r="D540">
        <v>158000</v>
      </c>
      <c r="E540">
        <v>4.5485273947592608E-2</v>
      </c>
      <c r="F540" t="s">
        <v>264</v>
      </c>
    </row>
    <row r="541" spans="1:6" x14ac:dyDescent="0.3">
      <c r="A541">
        <v>540</v>
      </c>
      <c r="B541">
        <v>2002</v>
      </c>
      <c r="C541" t="s">
        <v>265</v>
      </c>
      <c r="D541">
        <v>272000</v>
      </c>
      <c r="E541">
        <v>0.59766990325179759</v>
      </c>
      <c r="F541" t="s">
        <v>268</v>
      </c>
    </row>
    <row r="542" spans="1:6" x14ac:dyDescent="0.3">
      <c r="A542">
        <v>541</v>
      </c>
      <c r="B542">
        <v>2006</v>
      </c>
      <c r="C542" t="s">
        <v>265</v>
      </c>
      <c r="D542">
        <v>315000</v>
      </c>
      <c r="E542">
        <v>0.64982248013233324</v>
      </c>
      <c r="F542" t="s">
        <v>268</v>
      </c>
    </row>
    <row r="543" spans="1:6" x14ac:dyDescent="0.3">
      <c r="A543">
        <v>542</v>
      </c>
      <c r="B543">
        <v>2000</v>
      </c>
      <c r="C543" t="s">
        <v>265</v>
      </c>
      <c r="D543">
        <v>248000</v>
      </c>
      <c r="E543">
        <v>0.26374904254662634</v>
      </c>
      <c r="F543" t="s">
        <v>267</v>
      </c>
    </row>
    <row r="544" spans="1:6" x14ac:dyDescent="0.3">
      <c r="A544">
        <v>543</v>
      </c>
      <c r="B544">
        <v>1999</v>
      </c>
      <c r="C544" t="s">
        <v>265</v>
      </c>
      <c r="D544">
        <v>213250</v>
      </c>
      <c r="E544">
        <v>0.86306360881249644</v>
      </c>
      <c r="F544" t="s">
        <v>268</v>
      </c>
    </row>
    <row r="545" spans="1:6" x14ac:dyDescent="0.3">
      <c r="A545">
        <v>544</v>
      </c>
      <c r="B545">
        <v>1998</v>
      </c>
      <c r="C545" t="s">
        <v>265</v>
      </c>
      <c r="D545">
        <v>133000</v>
      </c>
      <c r="E545">
        <v>0.88055458259381114</v>
      </c>
      <c r="F545" t="s">
        <v>268</v>
      </c>
    </row>
    <row r="546" spans="1:6" x14ac:dyDescent="0.3">
      <c r="A546">
        <v>545</v>
      </c>
      <c r="B546">
        <v>2006</v>
      </c>
      <c r="C546" t="s">
        <v>265</v>
      </c>
      <c r="D546">
        <v>179665</v>
      </c>
      <c r="E546">
        <v>0.27053278041403772</v>
      </c>
      <c r="F546" t="s">
        <v>267</v>
      </c>
    </row>
    <row r="547" spans="1:6" x14ac:dyDescent="0.3">
      <c r="A547">
        <v>546</v>
      </c>
      <c r="B547">
        <v>1988</v>
      </c>
      <c r="C547" t="s">
        <v>264</v>
      </c>
      <c r="D547">
        <v>229000</v>
      </c>
      <c r="E547">
        <v>0.93448310903187382</v>
      </c>
      <c r="F547" t="s">
        <v>264</v>
      </c>
    </row>
    <row r="548" spans="1:6" x14ac:dyDescent="0.3">
      <c r="A548">
        <v>547</v>
      </c>
      <c r="B548">
        <v>1950</v>
      </c>
      <c r="C548" t="s">
        <v>264</v>
      </c>
      <c r="D548">
        <v>210000</v>
      </c>
      <c r="E548">
        <v>0.50556938046333744</v>
      </c>
      <c r="F548" t="s">
        <v>264</v>
      </c>
    </row>
    <row r="549" spans="1:6" x14ac:dyDescent="0.3">
      <c r="A549">
        <v>548</v>
      </c>
      <c r="B549">
        <v>1970</v>
      </c>
      <c r="C549" t="s">
        <v>264</v>
      </c>
      <c r="D549">
        <v>129500</v>
      </c>
      <c r="E549">
        <v>2.5424789638550549E-2</v>
      </c>
      <c r="F549" t="s">
        <v>264</v>
      </c>
    </row>
    <row r="550" spans="1:6" x14ac:dyDescent="0.3">
      <c r="A550">
        <v>549</v>
      </c>
      <c r="B550">
        <v>1995</v>
      </c>
      <c r="C550" t="s">
        <v>265</v>
      </c>
      <c r="D550">
        <v>125000</v>
      </c>
      <c r="E550">
        <v>0.37489299405742349</v>
      </c>
      <c r="F550" t="s">
        <v>267</v>
      </c>
    </row>
    <row r="551" spans="1:6" x14ac:dyDescent="0.3">
      <c r="A551">
        <v>550</v>
      </c>
      <c r="B551">
        <v>2004</v>
      </c>
      <c r="C551" t="s">
        <v>265</v>
      </c>
      <c r="D551">
        <v>263000</v>
      </c>
      <c r="E551">
        <v>0.30760110850720812</v>
      </c>
      <c r="F551" t="s">
        <v>267</v>
      </c>
    </row>
    <row r="552" spans="1:6" x14ac:dyDescent="0.3">
      <c r="A552">
        <v>551</v>
      </c>
      <c r="B552">
        <v>1977</v>
      </c>
      <c r="C552" t="s">
        <v>264</v>
      </c>
      <c r="D552">
        <v>140000</v>
      </c>
      <c r="E552">
        <v>0.68557335651668772</v>
      </c>
      <c r="F552" t="s">
        <v>264</v>
      </c>
    </row>
    <row r="553" spans="1:6" x14ac:dyDescent="0.3">
      <c r="A553">
        <v>552</v>
      </c>
      <c r="B553">
        <v>1957</v>
      </c>
      <c r="C553" t="s">
        <v>264</v>
      </c>
      <c r="D553">
        <v>112500</v>
      </c>
      <c r="E553">
        <v>0.70867549045744249</v>
      </c>
      <c r="F553" t="s">
        <v>264</v>
      </c>
    </row>
    <row r="554" spans="1:6" x14ac:dyDescent="0.3">
      <c r="A554">
        <v>553</v>
      </c>
      <c r="B554">
        <v>2006</v>
      </c>
      <c r="C554" t="s">
        <v>265</v>
      </c>
      <c r="D554">
        <v>255500</v>
      </c>
      <c r="E554">
        <v>0.47681987911610724</v>
      </c>
      <c r="F554" t="s">
        <v>267</v>
      </c>
    </row>
    <row r="555" spans="1:6" x14ac:dyDescent="0.3">
      <c r="A555">
        <v>554</v>
      </c>
      <c r="B555">
        <v>2003</v>
      </c>
      <c r="C555" t="s">
        <v>265</v>
      </c>
      <c r="D555">
        <v>108000</v>
      </c>
      <c r="E555">
        <v>0.58154143047130169</v>
      </c>
      <c r="F555" t="s">
        <v>268</v>
      </c>
    </row>
    <row r="556" spans="1:6" x14ac:dyDescent="0.3">
      <c r="A556">
        <v>555</v>
      </c>
      <c r="B556">
        <v>2004</v>
      </c>
      <c r="C556" t="s">
        <v>265</v>
      </c>
      <c r="D556">
        <v>284000</v>
      </c>
      <c r="E556">
        <v>0.42017380591767617</v>
      </c>
      <c r="F556" t="s">
        <v>267</v>
      </c>
    </row>
    <row r="557" spans="1:6" x14ac:dyDescent="0.3">
      <c r="A557">
        <v>556</v>
      </c>
      <c r="B557">
        <v>1950</v>
      </c>
      <c r="C557" t="s">
        <v>264</v>
      </c>
      <c r="D557">
        <v>113000</v>
      </c>
      <c r="E557">
        <v>2.526127586944138E-2</v>
      </c>
      <c r="F557" t="s">
        <v>264</v>
      </c>
    </row>
    <row r="558" spans="1:6" x14ac:dyDescent="0.3">
      <c r="A558">
        <v>557</v>
      </c>
      <c r="B558">
        <v>1957</v>
      </c>
      <c r="C558" t="s">
        <v>264</v>
      </c>
      <c r="D558">
        <v>141000</v>
      </c>
      <c r="E558">
        <v>0.84596772028776634</v>
      </c>
      <c r="F558" t="s">
        <v>264</v>
      </c>
    </row>
    <row r="559" spans="1:6" x14ac:dyDescent="0.3">
      <c r="A559">
        <v>558</v>
      </c>
      <c r="B559">
        <v>1950</v>
      </c>
      <c r="C559" t="s">
        <v>264</v>
      </c>
      <c r="D559">
        <v>108000</v>
      </c>
      <c r="E559">
        <v>0.6906124343375486</v>
      </c>
      <c r="F559" t="s">
        <v>264</v>
      </c>
    </row>
    <row r="560" spans="1:6" x14ac:dyDescent="0.3">
      <c r="A560">
        <v>559</v>
      </c>
      <c r="B560">
        <v>1997</v>
      </c>
      <c r="C560" t="s">
        <v>265</v>
      </c>
      <c r="D560">
        <v>175000</v>
      </c>
      <c r="E560">
        <v>0.26175018421683138</v>
      </c>
      <c r="F560" t="s">
        <v>267</v>
      </c>
    </row>
    <row r="561" spans="1:6" x14ac:dyDescent="0.3">
      <c r="A561">
        <v>560</v>
      </c>
      <c r="B561">
        <v>2004</v>
      </c>
      <c r="C561" t="s">
        <v>265</v>
      </c>
      <c r="D561">
        <v>234000</v>
      </c>
      <c r="E561">
        <v>0.42772118293872086</v>
      </c>
      <c r="F561" t="s">
        <v>267</v>
      </c>
    </row>
    <row r="562" spans="1:6" x14ac:dyDescent="0.3">
      <c r="A562">
        <v>561</v>
      </c>
      <c r="B562">
        <v>1996</v>
      </c>
      <c r="C562" t="s">
        <v>265</v>
      </c>
      <c r="D562">
        <v>121500</v>
      </c>
      <c r="E562">
        <v>0.93153177743936022</v>
      </c>
      <c r="F562" t="s">
        <v>268</v>
      </c>
    </row>
    <row r="563" spans="1:6" x14ac:dyDescent="0.3">
      <c r="A563">
        <v>562</v>
      </c>
      <c r="B563">
        <v>1975</v>
      </c>
      <c r="C563" t="s">
        <v>264</v>
      </c>
      <c r="D563">
        <v>170000</v>
      </c>
      <c r="E563">
        <v>0.46362243153271288</v>
      </c>
      <c r="F563" t="s">
        <v>264</v>
      </c>
    </row>
    <row r="564" spans="1:6" x14ac:dyDescent="0.3">
      <c r="A564">
        <v>563</v>
      </c>
      <c r="B564">
        <v>1969</v>
      </c>
      <c r="C564" t="s">
        <v>264</v>
      </c>
      <c r="D564">
        <v>108000</v>
      </c>
      <c r="E564">
        <v>0.53357314927760113</v>
      </c>
      <c r="F564" t="s">
        <v>264</v>
      </c>
    </row>
    <row r="565" spans="1:6" x14ac:dyDescent="0.3">
      <c r="A565">
        <v>564</v>
      </c>
      <c r="B565">
        <v>1950</v>
      </c>
      <c r="C565" t="s">
        <v>264</v>
      </c>
      <c r="D565">
        <v>185000</v>
      </c>
      <c r="E565">
        <v>0.97526019073761294</v>
      </c>
      <c r="F565" t="s">
        <v>264</v>
      </c>
    </row>
    <row r="566" spans="1:6" x14ac:dyDescent="0.3">
      <c r="A566">
        <v>565</v>
      </c>
      <c r="B566">
        <v>2000</v>
      </c>
      <c r="C566" t="s">
        <v>265</v>
      </c>
      <c r="D566">
        <v>268000</v>
      </c>
      <c r="E566">
        <v>3.5754793848297162E-4</v>
      </c>
      <c r="F566" t="s">
        <v>267</v>
      </c>
    </row>
    <row r="567" spans="1:6" x14ac:dyDescent="0.3">
      <c r="A567">
        <v>566</v>
      </c>
      <c r="B567">
        <v>1950</v>
      </c>
      <c r="C567" t="s">
        <v>264</v>
      </c>
      <c r="D567">
        <v>128000</v>
      </c>
      <c r="E567">
        <v>0.23370104609109033</v>
      </c>
      <c r="F567" t="s">
        <v>264</v>
      </c>
    </row>
    <row r="568" spans="1:6" x14ac:dyDescent="0.3">
      <c r="A568">
        <v>567</v>
      </c>
      <c r="B568">
        <v>2007</v>
      </c>
      <c r="C568" t="s">
        <v>265</v>
      </c>
      <c r="D568">
        <v>325000</v>
      </c>
      <c r="E568">
        <v>0.70682589222058834</v>
      </c>
      <c r="F568" t="s">
        <v>268</v>
      </c>
    </row>
    <row r="569" spans="1:6" x14ac:dyDescent="0.3">
      <c r="A569">
        <v>568</v>
      </c>
      <c r="B569">
        <v>2004</v>
      </c>
      <c r="C569" t="s">
        <v>265</v>
      </c>
      <c r="D569">
        <v>214000</v>
      </c>
      <c r="E569">
        <v>0.35201848887481413</v>
      </c>
      <c r="F569" t="s">
        <v>267</v>
      </c>
    </row>
    <row r="570" spans="1:6" x14ac:dyDescent="0.3">
      <c r="A570">
        <v>569</v>
      </c>
      <c r="B570">
        <v>2009</v>
      </c>
      <c r="C570" t="s">
        <v>265</v>
      </c>
      <c r="D570">
        <v>316600</v>
      </c>
      <c r="E570">
        <v>0.57860729825748403</v>
      </c>
      <c r="F570" t="s">
        <v>268</v>
      </c>
    </row>
    <row r="571" spans="1:6" x14ac:dyDescent="0.3">
      <c r="A571">
        <v>570</v>
      </c>
      <c r="B571">
        <v>1979</v>
      </c>
      <c r="C571" t="s">
        <v>264</v>
      </c>
      <c r="D571">
        <v>135960</v>
      </c>
      <c r="E571">
        <v>0.42793892837858316</v>
      </c>
      <c r="F571" t="s">
        <v>264</v>
      </c>
    </row>
    <row r="572" spans="1:6" x14ac:dyDescent="0.3">
      <c r="A572">
        <v>571</v>
      </c>
      <c r="B572">
        <v>1965</v>
      </c>
      <c r="C572" t="s">
        <v>264</v>
      </c>
      <c r="D572">
        <v>142600</v>
      </c>
      <c r="E572">
        <v>0.44726264617821465</v>
      </c>
      <c r="F572" t="s">
        <v>264</v>
      </c>
    </row>
    <row r="573" spans="1:6" x14ac:dyDescent="0.3">
      <c r="A573">
        <v>572</v>
      </c>
      <c r="B573">
        <v>1959</v>
      </c>
      <c r="C573" t="s">
        <v>264</v>
      </c>
      <c r="D573">
        <v>120000</v>
      </c>
      <c r="E573">
        <v>0.87647053286523935</v>
      </c>
      <c r="F573" t="s">
        <v>264</v>
      </c>
    </row>
    <row r="574" spans="1:6" x14ac:dyDescent="0.3">
      <c r="A574">
        <v>573</v>
      </c>
      <c r="B574">
        <v>2009</v>
      </c>
      <c r="C574" t="s">
        <v>265</v>
      </c>
      <c r="D574">
        <v>224500</v>
      </c>
      <c r="E574">
        <v>0.14751803858363188</v>
      </c>
      <c r="F574" t="s">
        <v>267</v>
      </c>
    </row>
    <row r="575" spans="1:6" x14ac:dyDescent="0.3">
      <c r="A575">
        <v>574</v>
      </c>
      <c r="B575">
        <v>2000</v>
      </c>
      <c r="C575" t="s">
        <v>265</v>
      </c>
      <c r="D575">
        <v>170000</v>
      </c>
      <c r="E575">
        <v>0.54946228742180292</v>
      </c>
      <c r="F575" t="s">
        <v>268</v>
      </c>
    </row>
    <row r="576" spans="1:6" x14ac:dyDescent="0.3">
      <c r="A576">
        <v>575</v>
      </c>
      <c r="B576">
        <v>2005</v>
      </c>
      <c r="C576" t="s">
        <v>265</v>
      </c>
      <c r="D576">
        <v>139000</v>
      </c>
      <c r="E576">
        <v>0.86646489773732271</v>
      </c>
      <c r="F576" t="s">
        <v>268</v>
      </c>
    </row>
    <row r="577" spans="1:6" x14ac:dyDescent="0.3">
      <c r="A577">
        <v>576</v>
      </c>
      <c r="B577">
        <v>1950</v>
      </c>
      <c r="C577" t="s">
        <v>264</v>
      </c>
      <c r="D577">
        <v>118500</v>
      </c>
      <c r="E577">
        <v>0.82599100728520303</v>
      </c>
      <c r="F577" t="s">
        <v>264</v>
      </c>
    </row>
    <row r="578" spans="1:6" x14ac:dyDescent="0.3">
      <c r="A578">
        <v>577</v>
      </c>
      <c r="B578">
        <v>1950</v>
      </c>
      <c r="C578" t="s">
        <v>264</v>
      </c>
      <c r="D578">
        <v>145000</v>
      </c>
      <c r="E578">
        <v>0.7522632624379334</v>
      </c>
      <c r="F578" t="s">
        <v>264</v>
      </c>
    </row>
    <row r="579" spans="1:6" x14ac:dyDescent="0.3">
      <c r="A579">
        <v>578</v>
      </c>
      <c r="B579">
        <v>1966</v>
      </c>
      <c r="C579" t="s">
        <v>264</v>
      </c>
      <c r="D579">
        <v>164500</v>
      </c>
      <c r="E579">
        <v>0.11206955946954333</v>
      </c>
      <c r="F579" t="s">
        <v>264</v>
      </c>
    </row>
    <row r="580" spans="1:6" x14ac:dyDescent="0.3">
      <c r="A580">
        <v>579</v>
      </c>
      <c r="B580">
        <v>2007</v>
      </c>
      <c r="C580" t="s">
        <v>265</v>
      </c>
      <c r="D580">
        <v>146000</v>
      </c>
      <c r="E580">
        <v>0.95350216423174861</v>
      </c>
      <c r="F580" t="s">
        <v>268</v>
      </c>
    </row>
    <row r="581" spans="1:6" x14ac:dyDescent="0.3">
      <c r="A581">
        <v>580</v>
      </c>
      <c r="B581">
        <v>1954</v>
      </c>
      <c r="C581" t="s">
        <v>264</v>
      </c>
      <c r="D581">
        <v>131500</v>
      </c>
      <c r="E581">
        <v>0.65445386635172176</v>
      </c>
      <c r="F581" t="s">
        <v>264</v>
      </c>
    </row>
    <row r="582" spans="1:6" x14ac:dyDescent="0.3">
      <c r="A582">
        <v>581</v>
      </c>
      <c r="B582">
        <v>1987</v>
      </c>
      <c r="C582" t="s">
        <v>264</v>
      </c>
      <c r="D582">
        <v>181900</v>
      </c>
      <c r="E582">
        <v>0.96678148654454532</v>
      </c>
      <c r="F582" t="s">
        <v>264</v>
      </c>
    </row>
    <row r="583" spans="1:6" x14ac:dyDescent="0.3">
      <c r="A583">
        <v>582</v>
      </c>
      <c r="B583">
        <v>2009</v>
      </c>
      <c r="C583" t="s">
        <v>265</v>
      </c>
      <c r="D583">
        <v>253293</v>
      </c>
      <c r="E583">
        <v>0.74998999662857868</v>
      </c>
      <c r="F583" t="s">
        <v>268</v>
      </c>
    </row>
    <row r="584" spans="1:6" x14ac:dyDescent="0.3">
      <c r="A584">
        <v>583</v>
      </c>
      <c r="B584">
        <v>1990</v>
      </c>
      <c r="C584" t="s">
        <v>264</v>
      </c>
      <c r="D584">
        <v>118500</v>
      </c>
      <c r="E584">
        <v>0.6987914482188563</v>
      </c>
      <c r="F584" t="s">
        <v>264</v>
      </c>
    </row>
    <row r="585" spans="1:6" x14ac:dyDescent="0.3">
      <c r="A585">
        <v>584</v>
      </c>
      <c r="B585">
        <v>2000</v>
      </c>
      <c r="C585" t="s">
        <v>265</v>
      </c>
      <c r="D585">
        <v>325000</v>
      </c>
      <c r="E585">
        <v>0.86771541432117749</v>
      </c>
      <c r="F585" t="s">
        <v>268</v>
      </c>
    </row>
    <row r="586" spans="1:6" x14ac:dyDescent="0.3">
      <c r="A586">
        <v>585</v>
      </c>
      <c r="B586">
        <v>1995</v>
      </c>
      <c r="C586" t="s">
        <v>265</v>
      </c>
      <c r="D586">
        <v>133000</v>
      </c>
      <c r="E586">
        <v>0.49563751216410556</v>
      </c>
      <c r="F586" t="s">
        <v>267</v>
      </c>
    </row>
    <row r="587" spans="1:6" x14ac:dyDescent="0.3">
      <c r="A587">
        <v>586</v>
      </c>
      <c r="B587">
        <v>2006</v>
      </c>
      <c r="C587" t="s">
        <v>265</v>
      </c>
      <c r="D587">
        <v>369900</v>
      </c>
      <c r="E587">
        <v>0.30414697363087739</v>
      </c>
      <c r="F587" t="s">
        <v>267</v>
      </c>
    </row>
    <row r="588" spans="1:6" x14ac:dyDescent="0.3">
      <c r="A588">
        <v>587</v>
      </c>
      <c r="B588">
        <v>2000</v>
      </c>
      <c r="C588" t="s">
        <v>265</v>
      </c>
      <c r="D588">
        <v>130000</v>
      </c>
      <c r="E588">
        <v>0.2326302871100504</v>
      </c>
      <c r="F588" t="s">
        <v>267</v>
      </c>
    </row>
    <row r="589" spans="1:6" x14ac:dyDescent="0.3">
      <c r="A589">
        <v>588</v>
      </c>
      <c r="B589">
        <v>1982</v>
      </c>
      <c r="C589" t="s">
        <v>264</v>
      </c>
      <c r="D589">
        <v>137000</v>
      </c>
      <c r="E589">
        <v>0.96869368334383477</v>
      </c>
      <c r="F589" t="s">
        <v>264</v>
      </c>
    </row>
    <row r="590" spans="1:6" x14ac:dyDescent="0.3">
      <c r="A590">
        <v>589</v>
      </c>
      <c r="B590">
        <v>2003</v>
      </c>
      <c r="C590" t="s">
        <v>265</v>
      </c>
      <c r="D590">
        <v>143000</v>
      </c>
      <c r="E590">
        <v>0.56355949868830857</v>
      </c>
      <c r="F590" t="s">
        <v>268</v>
      </c>
    </row>
    <row r="591" spans="1:6" x14ac:dyDescent="0.3">
      <c r="A591">
        <v>590</v>
      </c>
      <c r="B591">
        <v>1960</v>
      </c>
      <c r="C591" t="s">
        <v>264</v>
      </c>
      <c r="D591">
        <v>79500</v>
      </c>
      <c r="E591">
        <v>0.21418063425129996</v>
      </c>
      <c r="F591" t="s">
        <v>264</v>
      </c>
    </row>
    <row r="592" spans="1:6" x14ac:dyDescent="0.3">
      <c r="A592">
        <v>591</v>
      </c>
      <c r="B592">
        <v>2004</v>
      </c>
      <c r="C592" t="s">
        <v>265</v>
      </c>
      <c r="D592">
        <v>185900</v>
      </c>
      <c r="E592">
        <v>0.79625537131668778</v>
      </c>
      <c r="F592" t="s">
        <v>268</v>
      </c>
    </row>
    <row r="593" spans="1:6" x14ac:dyDescent="0.3">
      <c r="A593">
        <v>592</v>
      </c>
      <c r="B593">
        <v>2008</v>
      </c>
      <c r="C593" t="s">
        <v>265</v>
      </c>
      <c r="D593">
        <v>451950</v>
      </c>
      <c r="E593">
        <v>0.17286623219101049</v>
      </c>
      <c r="F593" t="s">
        <v>267</v>
      </c>
    </row>
    <row r="594" spans="1:6" x14ac:dyDescent="0.3">
      <c r="A594">
        <v>593</v>
      </c>
      <c r="B594">
        <v>2003</v>
      </c>
      <c r="C594" t="s">
        <v>265</v>
      </c>
      <c r="D594">
        <v>138000</v>
      </c>
      <c r="E594">
        <v>0.79908526007584335</v>
      </c>
      <c r="F594" t="s">
        <v>268</v>
      </c>
    </row>
    <row r="595" spans="1:6" x14ac:dyDescent="0.3">
      <c r="A595">
        <v>594</v>
      </c>
      <c r="B595">
        <v>2003</v>
      </c>
      <c r="C595" t="s">
        <v>265</v>
      </c>
      <c r="D595">
        <v>140000</v>
      </c>
      <c r="E595">
        <v>0.62085840787966806</v>
      </c>
      <c r="F595" t="s">
        <v>268</v>
      </c>
    </row>
    <row r="596" spans="1:6" x14ac:dyDescent="0.3">
      <c r="A596">
        <v>595</v>
      </c>
      <c r="B596">
        <v>1975</v>
      </c>
      <c r="C596" t="s">
        <v>264</v>
      </c>
      <c r="D596">
        <v>110000</v>
      </c>
      <c r="E596">
        <v>0.40895306267677822</v>
      </c>
      <c r="F596" t="s">
        <v>264</v>
      </c>
    </row>
    <row r="597" spans="1:6" x14ac:dyDescent="0.3">
      <c r="A597">
        <v>596</v>
      </c>
      <c r="B597">
        <v>2006</v>
      </c>
      <c r="C597" t="s">
        <v>265</v>
      </c>
      <c r="D597">
        <v>319000</v>
      </c>
      <c r="E597">
        <v>0.25833095474838452</v>
      </c>
      <c r="F597" t="s">
        <v>267</v>
      </c>
    </row>
    <row r="598" spans="1:6" x14ac:dyDescent="0.3">
      <c r="A598">
        <v>597</v>
      </c>
      <c r="B598">
        <v>1993</v>
      </c>
      <c r="C598" t="s">
        <v>264</v>
      </c>
      <c r="D598">
        <v>114504</v>
      </c>
      <c r="E598">
        <v>0.79164124584663753</v>
      </c>
      <c r="F598" t="s">
        <v>264</v>
      </c>
    </row>
    <row r="599" spans="1:6" x14ac:dyDescent="0.3">
      <c r="A599">
        <v>598</v>
      </c>
      <c r="B599">
        <v>2007</v>
      </c>
      <c r="C599" t="s">
        <v>265</v>
      </c>
      <c r="D599">
        <v>194201</v>
      </c>
      <c r="E599">
        <v>0.90498492295099486</v>
      </c>
      <c r="F599" t="s">
        <v>268</v>
      </c>
    </row>
    <row r="600" spans="1:6" x14ac:dyDescent="0.3">
      <c r="A600">
        <v>599</v>
      </c>
      <c r="B600">
        <v>1977</v>
      </c>
      <c r="C600" t="s">
        <v>264</v>
      </c>
      <c r="D600">
        <v>217500</v>
      </c>
      <c r="E600">
        <v>4.3356559941767236E-2</v>
      </c>
      <c r="F600" t="s">
        <v>264</v>
      </c>
    </row>
    <row r="601" spans="1:6" x14ac:dyDescent="0.3">
      <c r="A601">
        <v>600</v>
      </c>
      <c r="B601">
        <v>1980</v>
      </c>
      <c r="C601" t="s">
        <v>264</v>
      </c>
      <c r="D601">
        <v>151000</v>
      </c>
      <c r="E601">
        <v>0.39723156381622671</v>
      </c>
      <c r="F601" t="s">
        <v>264</v>
      </c>
    </row>
    <row r="602" spans="1:6" x14ac:dyDescent="0.3">
      <c r="A602">
        <v>601</v>
      </c>
      <c r="B602">
        <v>2005</v>
      </c>
      <c r="C602" t="s">
        <v>265</v>
      </c>
      <c r="D602">
        <v>275000</v>
      </c>
      <c r="E602">
        <v>0.96253908721048431</v>
      </c>
      <c r="F602" t="s">
        <v>268</v>
      </c>
    </row>
    <row r="603" spans="1:6" x14ac:dyDescent="0.3">
      <c r="A603">
        <v>602</v>
      </c>
      <c r="B603">
        <v>1950</v>
      </c>
      <c r="C603" t="s">
        <v>264</v>
      </c>
      <c r="D603">
        <v>141000</v>
      </c>
      <c r="E603">
        <v>0.92279291590532997</v>
      </c>
      <c r="F603" t="s">
        <v>264</v>
      </c>
    </row>
    <row r="604" spans="1:6" x14ac:dyDescent="0.3">
      <c r="A604">
        <v>603</v>
      </c>
      <c r="B604">
        <v>1992</v>
      </c>
      <c r="C604" t="s">
        <v>264</v>
      </c>
      <c r="D604">
        <v>220000</v>
      </c>
      <c r="E604">
        <v>0.96438764941387911</v>
      </c>
      <c r="F604" t="s">
        <v>264</v>
      </c>
    </row>
    <row r="605" spans="1:6" x14ac:dyDescent="0.3">
      <c r="A605">
        <v>604</v>
      </c>
      <c r="B605">
        <v>2005</v>
      </c>
      <c r="C605" t="s">
        <v>265</v>
      </c>
      <c r="D605">
        <v>151000</v>
      </c>
      <c r="E605">
        <v>0.94944064736496891</v>
      </c>
      <c r="F605" t="s">
        <v>268</v>
      </c>
    </row>
    <row r="606" spans="1:6" x14ac:dyDescent="0.3">
      <c r="A606">
        <v>605</v>
      </c>
      <c r="B606">
        <v>2002</v>
      </c>
      <c r="C606" t="s">
        <v>265</v>
      </c>
      <c r="D606">
        <v>221000</v>
      </c>
      <c r="E606">
        <v>5.0969841805505123E-2</v>
      </c>
      <c r="F606" t="s">
        <v>267</v>
      </c>
    </row>
    <row r="607" spans="1:6" x14ac:dyDescent="0.3">
      <c r="A607">
        <v>606</v>
      </c>
      <c r="B607">
        <v>1990</v>
      </c>
      <c r="C607" t="s">
        <v>264</v>
      </c>
      <c r="D607">
        <v>205000</v>
      </c>
      <c r="E607">
        <v>0.82447230029833796</v>
      </c>
      <c r="F607" t="s">
        <v>264</v>
      </c>
    </row>
    <row r="608" spans="1:6" x14ac:dyDescent="0.3">
      <c r="A608">
        <v>607</v>
      </c>
      <c r="B608">
        <v>1996</v>
      </c>
      <c r="C608" t="s">
        <v>265</v>
      </c>
      <c r="D608">
        <v>152000</v>
      </c>
      <c r="E608">
        <v>0.64107470747622441</v>
      </c>
      <c r="F608" t="s">
        <v>268</v>
      </c>
    </row>
    <row r="609" spans="1:6" x14ac:dyDescent="0.3">
      <c r="A609">
        <v>608</v>
      </c>
      <c r="B609">
        <v>2002</v>
      </c>
      <c r="C609" t="s">
        <v>265</v>
      </c>
      <c r="D609">
        <v>225000</v>
      </c>
      <c r="E609">
        <v>0.17275882688779776</v>
      </c>
      <c r="F609" t="s">
        <v>267</v>
      </c>
    </row>
    <row r="610" spans="1:6" x14ac:dyDescent="0.3">
      <c r="A610">
        <v>609</v>
      </c>
      <c r="B610">
        <v>1998</v>
      </c>
      <c r="C610" t="s">
        <v>265</v>
      </c>
      <c r="D610">
        <v>359100</v>
      </c>
      <c r="E610">
        <v>0.22778694500944385</v>
      </c>
      <c r="F610" t="s">
        <v>267</v>
      </c>
    </row>
    <row r="611" spans="1:6" x14ac:dyDescent="0.3">
      <c r="A611">
        <v>610</v>
      </c>
      <c r="B611">
        <v>1961</v>
      </c>
      <c r="C611" t="s">
        <v>264</v>
      </c>
      <c r="D611">
        <v>118500</v>
      </c>
      <c r="E611">
        <v>0.50543948222861357</v>
      </c>
      <c r="F611" t="s">
        <v>264</v>
      </c>
    </row>
    <row r="612" spans="1:6" x14ac:dyDescent="0.3">
      <c r="A612">
        <v>611</v>
      </c>
      <c r="B612">
        <v>2000</v>
      </c>
      <c r="C612" t="s">
        <v>265</v>
      </c>
      <c r="D612">
        <v>313000</v>
      </c>
      <c r="E612">
        <v>0.61399127248892038</v>
      </c>
      <c r="F612" t="s">
        <v>268</v>
      </c>
    </row>
    <row r="613" spans="1:6" x14ac:dyDescent="0.3">
      <c r="A613">
        <v>612</v>
      </c>
      <c r="B613">
        <v>1978</v>
      </c>
      <c r="C613" t="s">
        <v>264</v>
      </c>
      <c r="D613">
        <v>148000</v>
      </c>
      <c r="E613">
        <v>0.42202899559837204</v>
      </c>
      <c r="F613" t="s">
        <v>264</v>
      </c>
    </row>
    <row r="614" spans="1:6" x14ac:dyDescent="0.3">
      <c r="A614">
        <v>613</v>
      </c>
      <c r="B614">
        <v>2001</v>
      </c>
      <c r="C614" t="s">
        <v>265</v>
      </c>
      <c r="D614">
        <v>261500</v>
      </c>
      <c r="E614">
        <v>4.6722631174803908E-2</v>
      </c>
      <c r="F614" t="s">
        <v>267</v>
      </c>
    </row>
    <row r="615" spans="1:6" x14ac:dyDescent="0.3">
      <c r="A615">
        <v>614</v>
      </c>
      <c r="B615">
        <v>2007</v>
      </c>
      <c r="C615" t="s">
        <v>265</v>
      </c>
      <c r="D615">
        <v>147000</v>
      </c>
      <c r="E615">
        <v>0.10054366692168759</v>
      </c>
      <c r="F615" t="s">
        <v>267</v>
      </c>
    </row>
    <row r="616" spans="1:6" x14ac:dyDescent="0.3">
      <c r="A616">
        <v>615</v>
      </c>
      <c r="B616">
        <v>1972</v>
      </c>
      <c r="C616" t="s">
        <v>264</v>
      </c>
      <c r="D616">
        <v>75500</v>
      </c>
      <c r="E616">
        <v>0.82675017432917686</v>
      </c>
      <c r="F616" t="s">
        <v>264</v>
      </c>
    </row>
    <row r="617" spans="1:6" x14ac:dyDescent="0.3">
      <c r="A617">
        <v>616</v>
      </c>
      <c r="B617">
        <v>1963</v>
      </c>
      <c r="C617" t="s">
        <v>264</v>
      </c>
      <c r="D617">
        <v>137500</v>
      </c>
      <c r="E617">
        <v>0.22623139813925586</v>
      </c>
      <c r="F617" t="s">
        <v>264</v>
      </c>
    </row>
    <row r="618" spans="1:6" x14ac:dyDescent="0.3">
      <c r="A618">
        <v>617</v>
      </c>
      <c r="B618">
        <v>2003</v>
      </c>
      <c r="C618" t="s">
        <v>265</v>
      </c>
      <c r="D618">
        <v>183200</v>
      </c>
      <c r="E618">
        <v>0.59051749934835862</v>
      </c>
      <c r="F618" t="s">
        <v>268</v>
      </c>
    </row>
    <row r="619" spans="1:6" x14ac:dyDescent="0.3">
      <c r="A619">
        <v>618</v>
      </c>
      <c r="B619">
        <v>1954</v>
      </c>
      <c r="C619" t="s">
        <v>264</v>
      </c>
      <c r="D619">
        <v>105500</v>
      </c>
      <c r="E619">
        <v>0.39616651580632911</v>
      </c>
      <c r="F619" t="s">
        <v>264</v>
      </c>
    </row>
    <row r="620" spans="1:6" x14ac:dyDescent="0.3">
      <c r="A620">
        <v>619</v>
      </c>
      <c r="B620">
        <v>2007</v>
      </c>
      <c r="C620" t="s">
        <v>265</v>
      </c>
      <c r="D620">
        <v>314813</v>
      </c>
      <c r="E620">
        <v>0.75148162449788891</v>
      </c>
      <c r="F620" t="s">
        <v>268</v>
      </c>
    </row>
    <row r="621" spans="1:6" x14ac:dyDescent="0.3">
      <c r="A621">
        <v>620</v>
      </c>
      <c r="B621">
        <v>2003</v>
      </c>
      <c r="C621" t="s">
        <v>265</v>
      </c>
      <c r="D621">
        <v>305000</v>
      </c>
      <c r="E621">
        <v>0.91840791566251989</v>
      </c>
      <c r="F621" t="s">
        <v>268</v>
      </c>
    </row>
    <row r="622" spans="1:6" x14ac:dyDescent="0.3">
      <c r="A622">
        <v>621</v>
      </c>
      <c r="B622">
        <v>1950</v>
      </c>
      <c r="C622" t="s">
        <v>264</v>
      </c>
      <c r="D622">
        <v>67000</v>
      </c>
      <c r="E622">
        <v>0.61197649403790888</v>
      </c>
      <c r="F622" t="s">
        <v>264</v>
      </c>
    </row>
    <row r="623" spans="1:6" x14ac:dyDescent="0.3">
      <c r="A623">
        <v>622</v>
      </c>
      <c r="B623">
        <v>1997</v>
      </c>
      <c r="C623" t="s">
        <v>265</v>
      </c>
      <c r="D623">
        <v>240000</v>
      </c>
      <c r="E623">
        <v>0.31363901949923667</v>
      </c>
      <c r="F623" t="s">
        <v>267</v>
      </c>
    </row>
    <row r="624" spans="1:6" x14ac:dyDescent="0.3">
      <c r="A624">
        <v>623</v>
      </c>
      <c r="B624">
        <v>1977</v>
      </c>
      <c r="C624" t="s">
        <v>264</v>
      </c>
      <c r="D624">
        <v>135000</v>
      </c>
      <c r="E624">
        <v>0.12958504063453724</v>
      </c>
      <c r="F624" t="s">
        <v>264</v>
      </c>
    </row>
    <row r="625" spans="1:6" x14ac:dyDescent="0.3">
      <c r="A625">
        <v>624</v>
      </c>
      <c r="B625">
        <v>2000</v>
      </c>
      <c r="C625" t="s">
        <v>265</v>
      </c>
      <c r="D625">
        <v>168500</v>
      </c>
      <c r="E625">
        <v>0.9873732345344014</v>
      </c>
      <c r="F625" t="s">
        <v>268</v>
      </c>
    </row>
    <row r="626" spans="1:6" x14ac:dyDescent="0.3">
      <c r="A626">
        <v>625</v>
      </c>
      <c r="B626">
        <v>1972</v>
      </c>
      <c r="C626" t="s">
        <v>264</v>
      </c>
      <c r="D626">
        <v>165150</v>
      </c>
      <c r="E626">
        <v>0.91561230937487359</v>
      </c>
      <c r="F626" t="s">
        <v>264</v>
      </c>
    </row>
    <row r="627" spans="1:6" x14ac:dyDescent="0.3">
      <c r="A627">
        <v>626</v>
      </c>
      <c r="B627">
        <v>1962</v>
      </c>
      <c r="C627" t="s">
        <v>264</v>
      </c>
      <c r="D627">
        <v>160000</v>
      </c>
      <c r="E627">
        <v>0.72441018832120818</v>
      </c>
      <c r="F627" t="s">
        <v>264</v>
      </c>
    </row>
    <row r="628" spans="1:6" x14ac:dyDescent="0.3">
      <c r="A628">
        <v>627</v>
      </c>
      <c r="B628">
        <v>1978</v>
      </c>
      <c r="C628" t="s">
        <v>264</v>
      </c>
      <c r="D628">
        <v>139900</v>
      </c>
      <c r="E628">
        <v>0.6972905489358826</v>
      </c>
      <c r="F628" t="s">
        <v>264</v>
      </c>
    </row>
    <row r="629" spans="1:6" x14ac:dyDescent="0.3">
      <c r="A629">
        <v>628</v>
      </c>
      <c r="B629">
        <v>1972</v>
      </c>
      <c r="C629" t="s">
        <v>264</v>
      </c>
      <c r="D629">
        <v>153000</v>
      </c>
      <c r="E629">
        <v>0.18497701311971759</v>
      </c>
      <c r="F629" t="s">
        <v>264</v>
      </c>
    </row>
    <row r="630" spans="1:6" x14ac:dyDescent="0.3">
      <c r="A630">
        <v>629</v>
      </c>
      <c r="B630">
        <v>1969</v>
      </c>
      <c r="C630" t="s">
        <v>264</v>
      </c>
      <c r="D630">
        <v>135000</v>
      </c>
      <c r="E630">
        <v>6.9691465654382112E-2</v>
      </c>
      <c r="F630" t="s">
        <v>264</v>
      </c>
    </row>
    <row r="631" spans="1:6" x14ac:dyDescent="0.3">
      <c r="A631">
        <v>630</v>
      </c>
      <c r="B631">
        <v>1964</v>
      </c>
      <c r="C631" t="s">
        <v>264</v>
      </c>
      <c r="D631">
        <v>168500</v>
      </c>
      <c r="E631">
        <v>0.80028051158398961</v>
      </c>
      <c r="F631" t="s">
        <v>264</v>
      </c>
    </row>
    <row r="632" spans="1:6" x14ac:dyDescent="0.3">
      <c r="A632">
        <v>631</v>
      </c>
      <c r="B632">
        <v>1991</v>
      </c>
      <c r="C632" t="s">
        <v>264</v>
      </c>
      <c r="D632">
        <v>124000</v>
      </c>
      <c r="E632">
        <v>0.68853817636578252</v>
      </c>
      <c r="F632" t="s">
        <v>264</v>
      </c>
    </row>
    <row r="633" spans="1:6" x14ac:dyDescent="0.3">
      <c r="A633">
        <v>632</v>
      </c>
      <c r="B633">
        <v>2006</v>
      </c>
      <c r="C633" t="s">
        <v>265</v>
      </c>
      <c r="D633">
        <v>209500</v>
      </c>
      <c r="E633">
        <v>0.90251399151062539</v>
      </c>
      <c r="F633" t="s">
        <v>268</v>
      </c>
    </row>
    <row r="634" spans="1:6" x14ac:dyDescent="0.3">
      <c r="A634">
        <v>633</v>
      </c>
      <c r="B634">
        <v>1977</v>
      </c>
      <c r="C634" t="s">
        <v>264</v>
      </c>
      <c r="D634">
        <v>82500</v>
      </c>
      <c r="E634">
        <v>0.17200819767825459</v>
      </c>
      <c r="F634" t="s">
        <v>264</v>
      </c>
    </row>
    <row r="635" spans="1:6" x14ac:dyDescent="0.3">
      <c r="A635">
        <v>634</v>
      </c>
      <c r="B635">
        <v>2005</v>
      </c>
      <c r="C635" t="s">
        <v>265</v>
      </c>
      <c r="D635">
        <v>139400</v>
      </c>
      <c r="E635">
        <v>0.45030611270770604</v>
      </c>
      <c r="F635" t="s">
        <v>267</v>
      </c>
    </row>
    <row r="636" spans="1:6" x14ac:dyDescent="0.3">
      <c r="A636">
        <v>635</v>
      </c>
      <c r="B636">
        <v>1980</v>
      </c>
      <c r="C636" t="s">
        <v>264</v>
      </c>
      <c r="D636">
        <v>144000</v>
      </c>
      <c r="E636">
        <v>0.64159601633208341</v>
      </c>
      <c r="F636" t="s">
        <v>264</v>
      </c>
    </row>
    <row r="637" spans="1:6" x14ac:dyDescent="0.3">
      <c r="A637">
        <v>636</v>
      </c>
      <c r="B637">
        <v>1995</v>
      </c>
      <c r="C637" t="s">
        <v>265</v>
      </c>
      <c r="D637">
        <v>200000</v>
      </c>
      <c r="E637">
        <v>4.4383336166201715E-2</v>
      </c>
      <c r="F637" t="s">
        <v>267</v>
      </c>
    </row>
    <row r="638" spans="1:6" x14ac:dyDescent="0.3">
      <c r="A638">
        <v>637</v>
      </c>
      <c r="B638">
        <v>1950</v>
      </c>
      <c r="C638" t="s">
        <v>264</v>
      </c>
      <c r="D638">
        <v>60000</v>
      </c>
      <c r="E638">
        <v>0.79164499906865626</v>
      </c>
      <c r="F638" t="s">
        <v>264</v>
      </c>
    </row>
    <row r="639" spans="1:6" x14ac:dyDescent="0.3">
      <c r="A639">
        <v>638</v>
      </c>
      <c r="B639">
        <v>1954</v>
      </c>
      <c r="C639" t="s">
        <v>264</v>
      </c>
      <c r="D639">
        <v>93000</v>
      </c>
      <c r="E639">
        <v>0.48179898386361486</v>
      </c>
      <c r="F639" t="s">
        <v>264</v>
      </c>
    </row>
    <row r="640" spans="1:6" x14ac:dyDescent="0.3">
      <c r="A640">
        <v>639</v>
      </c>
      <c r="B640">
        <v>1950</v>
      </c>
      <c r="C640" t="s">
        <v>264</v>
      </c>
      <c r="D640">
        <v>85000</v>
      </c>
      <c r="E640">
        <v>0.80628197275134506</v>
      </c>
      <c r="F640" t="s">
        <v>264</v>
      </c>
    </row>
    <row r="641" spans="1:6" x14ac:dyDescent="0.3">
      <c r="A641">
        <v>640</v>
      </c>
      <c r="B641">
        <v>2006</v>
      </c>
      <c r="C641" t="s">
        <v>265</v>
      </c>
      <c r="D641">
        <v>264561</v>
      </c>
      <c r="E641">
        <v>0.92393067303525445</v>
      </c>
      <c r="F641" t="s">
        <v>268</v>
      </c>
    </row>
    <row r="642" spans="1:6" x14ac:dyDescent="0.3">
      <c r="A642">
        <v>641</v>
      </c>
      <c r="B642">
        <v>2004</v>
      </c>
      <c r="C642" t="s">
        <v>265</v>
      </c>
      <c r="D642">
        <v>274000</v>
      </c>
      <c r="E642">
        <v>0.42968509988929793</v>
      </c>
      <c r="F642" t="s">
        <v>267</v>
      </c>
    </row>
    <row r="643" spans="1:6" x14ac:dyDescent="0.3">
      <c r="A643">
        <v>642</v>
      </c>
      <c r="B643">
        <v>2001</v>
      </c>
      <c r="C643" t="s">
        <v>265</v>
      </c>
      <c r="D643">
        <v>226000</v>
      </c>
      <c r="E643">
        <v>0.23753731470555584</v>
      </c>
      <c r="F643" t="s">
        <v>267</v>
      </c>
    </row>
    <row r="644" spans="1:6" x14ac:dyDescent="0.3">
      <c r="A644">
        <v>643</v>
      </c>
      <c r="B644">
        <v>1995</v>
      </c>
      <c r="C644" t="s">
        <v>265</v>
      </c>
      <c r="D644">
        <v>345000</v>
      </c>
      <c r="E644">
        <v>0.76338781326099514</v>
      </c>
      <c r="F644" t="s">
        <v>268</v>
      </c>
    </row>
    <row r="645" spans="1:6" x14ac:dyDescent="0.3">
      <c r="A645">
        <v>644</v>
      </c>
      <c r="B645">
        <v>1969</v>
      </c>
      <c r="C645" t="s">
        <v>264</v>
      </c>
      <c r="D645">
        <v>152000</v>
      </c>
      <c r="E645">
        <v>0.24615580003482018</v>
      </c>
      <c r="F645" t="s">
        <v>264</v>
      </c>
    </row>
    <row r="646" spans="1:6" x14ac:dyDescent="0.3">
      <c r="A646">
        <v>645</v>
      </c>
      <c r="B646">
        <v>2009</v>
      </c>
      <c r="C646" t="s">
        <v>265</v>
      </c>
      <c r="D646">
        <v>370878</v>
      </c>
      <c r="E646">
        <v>0.13056323942602144</v>
      </c>
      <c r="F646" t="s">
        <v>267</v>
      </c>
    </row>
    <row r="647" spans="1:6" x14ac:dyDescent="0.3">
      <c r="A647">
        <v>646</v>
      </c>
      <c r="B647">
        <v>1971</v>
      </c>
      <c r="C647" t="s">
        <v>264</v>
      </c>
      <c r="D647">
        <v>143250</v>
      </c>
      <c r="E647">
        <v>4.4699771976892899E-2</v>
      </c>
      <c r="F647" t="s">
        <v>264</v>
      </c>
    </row>
    <row r="648" spans="1:6" x14ac:dyDescent="0.3">
      <c r="A648">
        <v>647</v>
      </c>
      <c r="B648">
        <v>1950</v>
      </c>
      <c r="C648" t="s">
        <v>264</v>
      </c>
      <c r="D648">
        <v>98300</v>
      </c>
      <c r="E648">
        <v>0.91242451658161983</v>
      </c>
      <c r="F648" t="s">
        <v>264</v>
      </c>
    </row>
    <row r="649" spans="1:6" x14ac:dyDescent="0.3">
      <c r="A649">
        <v>648</v>
      </c>
      <c r="B649">
        <v>1953</v>
      </c>
      <c r="C649" t="s">
        <v>264</v>
      </c>
      <c r="D649">
        <v>155000</v>
      </c>
      <c r="E649">
        <v>0.96705185594003373</v>
      </c>
      <c r="F649" t="s">
        <v>264</v>
      </c>
    </row>
    <row r="650" spans="1:6" x14ac:dyDescent="0.3">
      <c r="A650">
        <v>649</v>
      </c>
      <c r="B650">
        <v>1966</v>
      </c>
      <c r="C650" t="s">
        <v>264</v>
      </c>
      <c r="D650">
        <v>155000</v>
      </c>
      <c r="E650">
        <v>0.62628339842691805</v>
      </c>
      <c r="F650" t="s">
        <v>264</v>
      </c>
    </row>
    <row r="651" spans="1:6" x14ac:dyDescent="0.3">
      <c r="A651">
        <v>650</v>
      </c>
      <c r="B651">
        <v>1970</v>
      </c>
      <c r="C651" t="s">
        <v>264</v>
      </c>
      <c r="D651">
        <v>84500</v>
      </c>
      <c r="E651">
        <v>0.44065734816388558</v>
      </c>
      <c r="F651" t="s">
        <v>264</v>
      </c>
    </row>
    <row r="652" spans="1:6" x14ac:dyDescent="0.3">
      <c r="A652">
        <v>651</v>
      </c>
      <c r="B652">
        <v>2007</v>
      </c>
      <c r="C652" t="s">
        <v>265</v>
      </c>
      <c r="D652">
        <v>205950</v>
      </c>
      <c r="E652">
        <v>2.6363572647183253E-2</v>
      </c>
      <c r="F652" t="s">
        <v>267</v>
      </c>
    </row>
    <row r="653" spans="1:6" x14ac:dyDescent="0.3">
      <c r="A653">
        <v>652</v>
      </c>
      <c r="B653">
        <v>1950</v>
      </c>
      <c r="C653" t="s">
        <v>264</v>
      </c>
      <c r="D653">
        <v>108000</v>
      </c>
      <c r="E653">
        <v>0.95440042190151475</v>
      </c>
      <c r="F653" t="s">
        <v>264</v>
      </c>
    </row>
    <row r="654" spans="1:6" x14ac:dyDescent="0.3">
      <c r="A654">
        <v>653</v>
      </c>
      <c r="B654">
        <v>1996</v>
      </c>
      <c r="C654" t="s">
        <v>265</v>
      </c>
      <c r="D654">
        <v>191000</v>
      </c>
      <c r="E654">
        <v>0.99769613283022496</v>
      </c>
      <c r="F654" t="s">
        <v>268</v>
      </c>
    </row>
    <row r="655" spans="1:6" x14ac:dyDescent="0.3">
      <c r="A655">
        <v>654</v>
      </c>
      <c r="B655">
        <v>1995</v>
      </c>
      <c r="C655" t="s">
        <v>265</v>
      </c>
      <c r="D655">
        <v>135000</v>
      </c>
      <c r="E655">
        <v>0.90476991618875247</v>
      </c>
      <c r="F655" t="s">
        <v>268</v>
      </c>
    </row>
    <row r="656" spans="1:6" x14ac:dyDescent="0.3">
      <c r="A656">
        <v>655</v>
      </c>
      <c r="B656">
        <v>1995</v>
      </c>
      <c r="C656" t="s">
        <v>265</v>
      </c>
      <c r="D656">
        <v>350000</v>
      </c>
      <c r="E656">
        <v>0.63456235786972548</v>
      </c>
      <c r="F656" t="s">
        <v>268</v>
      </c>
    </row>
    <row r="657" spans="1:6" x14ac:dyDescent="0.3">
      <c r="A657">
        <v>656</v>
      </c>
      <c r="B657">
        <v>1971</v>
      </c>
      <c r="C657" t="s">
        <v>264</v>
      </c>
      <c r="D657">
        <v>88000</v>
      </c>
      <c r="E657">
        <v>0.2130124617874416</v>
      </c>
      <c r="F657" t="s">
        <v>264</v>
      </c>
    </row>
    <row r="658" spans="1:6" x14ac:dyDescent="0.3">
      <c r="A658">
        <v>657</v>
      </c>
      <c r="B658">
        <v>2006</v>
      </c>
      <c r="C658" t="s">
        <v>265</v>
      </c>
      <c r="D658">
        <v>145500</v>
      </c>
      <c r="E658">
        <v>0.77561318571510363</v>
      </c>
      <c r="F658" t="s">
        <v>268</v>
      </c>
    </row>
    <row r="659" spans="1:6" x14ac:dyDescent="0.3">
      <c r="A659">
        <v>658</v>
      </c>
      <c r="B659">
        <v>2000</v>
      </c>
      <c r="C659" t="s">
        <v>265</v>
      </c>
      <c r="D659">
        <v>149000</v>
      </c>
      <c r="E659">
        <v>0.99514877991846873</v>
      </c>
      <c r="F659" t="s">
        <v>268</v>
      </c>
    </row>
    <row r="660" spans="1:6" x14ac:dyDescent="0.3">
      <c r="A660">
        <v>659</v>
      </c>
      <c r="B660">
        <v>1950</v>
      </c>
      <c r="C660" t="s">
        <v>264</v>
      </c>
      <c r="D660">
        <v>97500</v>
      </c>
      <c r="E660">
        <v>0.24588071832795322</v>
      </c>
      <c r="F660" t="s">
        <v>264</v>
      </c>
    </row>
    <row r="661" spans="1:6" x14ac:dyDescent="0.3">
      <c r="A661">
        <v>660</v>
      </c>
      <c r="B661">
        <v>1999</v>
      </c>
      <c r="C661" t="s">
        <v>265</v>
      </c>
      <c r="D661">
        <v>167000</v>
      </c>
      <c r="E661">
        <v>0.8510932762806368</v>
      </c>
      <c r="F661" t="s">
        <v>268</v>
      </c>
    </row>
    <row r="662" spans="1:6" x14ac:dyDescent="0.3">
      <c r="A662">
        <v>661</v>
      </c>
      <c r="B662">
        <v>1976</v>
      </c>
      <c r="C662" t="s">
        <v>264</v>
      </c>
      <c r="D662">
        <v>197900</v>
      </c>
      <c r="E662">
        <v>0.19491926755738909</v>
      </c>
      <c r="F662" t="s">
        <v>264</v>
      </c>
    </row>
    <row r="663" spans="1:6" x14ac:dyDescent="0.3">
      <c r="A663">
        <v>662</v>
      </c>
      <c r="B663">
        <v>2005</v>
      </c>
      <c r="C663" t="s">
        <v>265</v>
      </c>
      <c r="D663">
        <v>402000</v>
      </c>
      <c r="E663">
        <v>0.86101206174761025</v>
      </c>
      <c r="F663" t="s">
        <v>268</v>
      </c>
    </row>
    <row r="664" spans="1:6" x14ac:dyDescent="0.3">
      <c r="A664">
        <v>663</v>
      </c>
      <c r="B664">
        <v>1968</v>
      </c>
      <c r="C664" t="s">
        <v>264</v>
      </c>
      <c r="D664">
        <v>110000</v>
      </c>
      <c r="E664">
        <v>0.93859339758459659</v>
      </c>
      <c r="F664" t="s">
        <v>264</v>
      </c>
    </row>
    <row r="665" spans="1:6" x14ac:dyDescent="0.3">
      <c r="A665">
        <v>664</v>
      </c>
      <c r="B665">
        <v>1972</v>
      </c>
      <c r="C665" t="s">
        <v>264</v>
      </c>
      <c r="D665">
        <v>137500</v>
      </c>
      <c r="E665">
        <v>0.31332237488673031</v>
      </c>
      <c r="F665" t="s">
        <v>264</v>
      </c>
    </row>
    <row r="666" spans="1:6" x14ac:dyDescent="0.3">
      <c r="A666">
        <v>665</v>
      </c>
      <c r="B666">
        <v>2006</v>
      </c>
      <c r="C666" t="s">
        <v>265</v>
      </c>
      <c r="D666">
        <v>423000</v>
      </c>
      <c r="E666">
        <v>6.7920429468111498E-2</v>
      </c>
      <c r="F666" t="s">
        <v>267</v>
      </c>
    </row>
    <row r="667" spans="1:6" x14ac:dyDescent="0.3">
      <c r="A667">
        <v>666</v>
      </c>
      <c r="B667">
        <v>2000</v>
      </c>
      <c r="C667" t="s">
        <v>265</v>
      </c>
      <c r="D667">
        <v>230500</v>
      </c>
      <c r="E667">
        <v>0.79796115277341984</v>
      </c>
      <c r="F667" t="s">
        <v>268</v>
      </c>
    </row>
    <row r="668" spans="1:6" x14ac:dyDescent="0.3">
      <c r="A668">
        <v>667</v>
      </c>
      <c r="B668">
        <v>1979</v>
      </c>
      <c r="C668" t="s">
        <v>264</v>
      </c>
      <c r="D668">
        <v>129000</v>
      </c>
      <c r="E668">
        <v>6.8614629286490758E-2</v>
      </c>
      <c r="F668" t="s">
        <v>264</v>
      </c>
    </row>
    <row r="669" spans="1:6" x14ac:dyDescent="0.3">
      <c r="A669">
        <v>668</v>
      </c>
      <c r="B669">
        <v>1998</v>
      </c>
      <c r="C669" t="s">
        <v>265</v>
      </c>
      <c r="D669">
        <v>193500</v>
      </c>
      <c r="E669">
        <v>0.10248377425884792</v>
      </c>
      <c r="F669" t="s">
        <v>267</v>
      </c>
    </row>
    <row r="670" spans="1:6" x14ac:dyDescent="0.3">
      <c r="A670">
        <v>669</v>
      </c>
      <c r="B670">
        <v>1987</v>
      </c>
      <c r="C670" t="s">
        <v>264</v>
      </c>
      <c r="D670">
        <v>168000</v>
      </c>
      <c r="E670">
        <v>0.94884091387071257</v>
      </c>
      <c r="F670" t="s">
        <v>264</v>
      </c>
    </row>
    <row r="671" spans="1:6" x14ac:dyDescent="0.3">
      <c r="A671">
        <v>670</v>
      </c>
      <c r="B671">
        <v>1950</v>
      </c>
      <c r="C671" t="s">
        <v>264</v>
      </c>
      <c r="D671">
        <v>137500</v>
      </c>
      <c r="E671">
        <v>0.76426627712580431</v>
      </c>
      <c r="F671" t="s">
        <v>264</v>
      </c>
    </row>
    <row r="672" spans="1:6" x14ac:dyDescent="0.3">
      <c r="A672">
        <v>671</v>
      </c>
      <c r="B672">
        <v>2005</v>
      </c>
      <c r="C672" t="s">
        <v>265</v>
      </c>
      <c r="D672">
        <v>173500</v>
      </c>
      <c r="E672">
        <v>0.6695309555823985</v>
      </c>
      <c r="F672" t="s">
        <v>268</v>
      </c>
    </row>
    <row r="673" spans="1:6" x14ac:dyDescent="0.3">
      <c r="A673">
        <v>672</v>
      </c>
      <c r="B673">
        <v>1950</v>
      </c>
      <c r="C673" t="s">
        <v>264</v>
      </c>
      <c r="D673">
        <v>103600</v>
      </c>
      <c r="E673">
        <v>0.39250605064433486</v>
      </c>
      <c r="F673" t="s">
        <v>264</v>
      </c>
    </row>
    <row r="674" spans="1:6" x14ac:dyDescent="0.3">
      <c r="A674">
        <v>673</v>
      </c>
      <c r="B674">
        <v>1977</v>
      </c>
      <c r="C674" t="s">
        <v>264</v>
      </c>
      <c r="D674">
        <v>165000</v>
      </c>
      <c r="E674">
        <v>0.70314344999837841</v>
      </c>
      <c r="F674" t="s">
        <v>264</v>
      </c>
    </row>
    <row r="675" spans="1:6" x14ac:dyDescent="0.3">
      <c r="A675">
        <v>674</v>
      </c>
      <c r="B675">
        <v>2004</v>
      </c>
      <c r="C675" t="s">
        <v>265</v>
      </c>
      <c r="D675">
        <v>257500</v>
      </c>
      <c r="E675">
        <v>0.63965880797862229</v>
      </c>
      <c r="F675" t="s">
        <v>268</v>
      </c>
    </row>
    <row r="676" spans="1:6" x14ac:dyDescent="0.3">
      <c r="A676">
        <v>675</v>
      </c>
      <c r="B676">
        <v>1965</v>
      </c>
      <c r="C676" t="s">
        <v>264</v>
      </c>
      <c r="D676">
        <v>140000</v>
      </c>
      <c r="E676">
        <v>2.9381508109628696E-2</v>
      </c>
      <c r="F676" t="s">
        <v>264</v>
      </c>
    </row>
    <row r="677" spans="1:6" x14ac:dyDescent="0.3">
      <c r="A677">
        <v>676</v>
      </c>
      <c r="B677">
        <v>1978</v>
      </c>
      <c r="C677" t="s">
        <v>264</v>
      </c>
      <c r="D677">
        <v>148500</v>
      </c>
      <c r="E677">
        <v>0.58844198775149315</v>
      </c>
      <c r="F677" t="s">
        <v>264</v>
      </c>
    </row>
    <row r="678" spans="1:6" x14ac:dyDescent="0.3">
      <c r="A678">
        <v>677</v>
      </c>
      <c r="B678">
        <v>1950</v>
      </c>
      <c r="C678" t="s">
        <v>264</v>
      </c>
      <c r="D678">
        <v>87000</v>
      </c>
      <c r="E678">
        <v>0.70801139116939105</v>
      </c>
      <c r="F678" t="s">
        <v>264</v>
      </c>
    </row>
    <row r="679" spans="1:6" x14ac:dyDescent="0.3">
      <c r="A679">
        <v>678</v>
      </c>
      <c r="B679">
        <v>2006</v>
      </c>
      <c r="C679" t="s">
        <v>265</v>
      </c>
      <c r="D679">
        <v>109500</v>
      </c>
      <c r="E679">
        <v>4.0882570306967181E-2</v>
      </c>
      <c r="F679" t="s">
        <v>267</v>
      </c>
    </row>
    <row r="680" spans="1:6" x14ac:dyDescent="0.3">
      <c r="A680">
        <v>679</v>
      </c>
      <c r="B680">
        <v>2008</v>
      </c>
      <c r="C680" t="s">
        <v>265</v>
      </c>
      <c r="D680">
        <v>372500</v>
      </c>
      <c r="E680">
        <v>0.9426616782186461</v>
      </c>
      <c r="F680" t="s">
        <v>268</v>
      </c>
    </row>
    <row r="681" spans="1:6" x14ac:dyDescent="0.3">
      <c r="A681">
        <v>680</v>
      </c>
      <c r="B681">
        <v>1961</v>
      </c>
      <c r="C681" t="s">
        <v>264</v>
      </c>
      <c r="D681">
        <v>128500</v>
      </c>
      <c r="E681">
        <v>0.2295028062548049</v>
      </c>
      <c r="F681" t="s">
        <v>264</v>
      </c>
    </row>
    <row r="682" spans="1:6" x14ac:dyDescent="0.3">
      <c r="A682">
        <v>681</v>
      </c>
      <c r="B682">
        <v>1980</v>
      </c>
      <c r="C682" t="s">
        <v>264</v>
      </c>
      <c r="D682">
        <v>143000</v>
      </c>
      <c r="E682">
        <v>0.37128232783372694</v>
      </c>
      <c r="F682" t="s">
        <v>264</v>
      </c>
    </row>
    <row r="683" spans="1:6" x14ac:dyDescent="0.3">
      <c r="A683">
        <v>682</v>
      </c>
      <c r="B683">
        <v>2000</v>
      </c>
      <c r="C683" t="s">
        <v>265</v>
      </c>
      <c r="D683">
        <v>159434</v>
      </c>
      <c r="E683">
        <v>0.86572882750840086</v>
      </c>
      <c r="F683" t="s">
        <v>268</v>
      </c>
    </row>
    <row r="684" spans="1:6" x14ac:dyDescent="0.3">
      <c r="A684">
        <v>683</v>
      </c>
      <c r="B684">
        <v>1997</v>
      </c>
      <c r="C684" t="s">
        <v>265</v>
      </c>
      <c r="D684">
        <v>173000</v>
      </c>
      <c r="E684">
        <v>0.11330665828054987</v>
      </c>
      <c r="F684" t="s">
        <v>267</v>
      </c>
    </row>
    <row r="685" spans="1:6" x14ac:dyDescent="0.3">
      <c r="A685">
        <v>684</v>
      </c>
      <c r="B685">
        <v>2002</v>
      </c>
      <c r="C685" t="s">
        <v>265</v>
      </c>
      <c r="D685">
        <v>285000</v>
      </c>
      <c r="E685">
        <v>0.49395003941808591</v>
      </c>
      <c r="F685" t="s">
        <v>267</v>
      </c>
    </row>
    <row r="686" spans="1:6" x14ac:dyDescent="0.3">
      <c r="A686">
        <v>685</v>
      </c>
      <c r="B686">
        <v>1998</v>
      </c>
      <c r="C686" t="s">
        <v>265</v>
      </c>
      <c r="D686">
        <v>221000</v>
      </c>
      <c r="E686">
        <v>0.96332997216571614</v>
      </c>
      <c r="F686" t="s">
        <v>268</v>
      </c>
    </row>
    <row r="687" spans="1:6" x14ac:dyDescent="0.3">
      <c r="A687">
        <v>686</v>
      </c>
      <c r="B687">
        <v>1984</v>
      </c>
      <c r="C687" t="s">
        <v>264</v>
      </c>
      <c r="D687">
        <v>207500</v>
      </c>
      <c r="E687">
        <v>0.92571903754721396</v>
      </c>
      <c r="F687" t="s">
        <v>264</v>
      </c>
    </row>
    <row r="688" spans="1:6" x14ac:dyDescent="0.3">
      <c r="A688">
        <v>687</v>
      </c>
      <c r="B688">
        <v>2007</v>
      </c>
      <c r="C688" t="s">
        <v>265</v>
      </c>
      <c r="D688">
        <v>227875</v>
      </c>
      <c r="E688">
        <v>0.20059343877332991</v>
      </c>
      <c r="F688" t="s">
        <v>267</v>
      </c>
    </row>
    <row r="689" spans="1:6" x14ac:dyDescent="0.3">
      <c r="A689">
        <v>688</v>
      </c>
      <c r="B689">
        <v>2004</v>
      </c>
      <c r="C689" t="s">
        <v>265</v>
      </c>
      <c r="D689">
        <v>148800</v>
      </c>
      <c r="E689">
        <v>0.53336260103117594</v>
      </c>
      <c r="F689" t="s">
        <v>268</v>
      </c>
    </row>
    <row r="690" spans="1:6" x14ac:dyDescent="0.3">
      <c r="A690">
        <v>689</v>
      </c>
      <c r="B690">
        <v>2007</v>
      </c>
      <c r="C690" t="s">
        <v>265</v>
      </c>
      <c r="D690">
        <v>392000</v>
      </c>
      <c r="E690">
        <v>0.31960487694791251</v>
      </c>
      <c r="F690" t="s">
        <v>267</v>
      </c>
    </row>
    <row r="691" spans="1:6" x14ac:dyDescent="0.3">
      <c r="A691">
        <v>690</v>
      </c>
      <c r="B691">
        <v>2006</v>
      </c>
      <c r="C691" t="s">
        <v>265</v>
      </c>
      <c r="D691">
        <v>194700</v>
      </c>
      <c r="E691">
        <v>0.99251916665479645</v>
      </c>
      <c r="F691" t="s">
        <v>268</v>
      </c>
    </row>
    <row r="692" spans="1:6" x14ac:dyDescent="0.3">
      <c r="A692">
        <v>691</v>
      </c>
      <c r="B692">
        <v>2004</v>
      </c>
      <c r="C692" t="s">
        <v>265</v>
      </c>
      <c r="D692">
        <v>141000</v>
      </c>
      <c r="E692">
        <v>0.76797645629515277</v>
      </c>
      <c r="F692" t="s">
        <v>268</v>
      </c>
    </row>
    <row r="693" spans="1:6" x14ac:dyDescent="0.3">
      <c r="A693">
        <v>692</v>
      </c>
      <c r="B693">
        <v>1995</v>
      </c>
      <c r="C693" t="s">
        <v>265</v>
      </c>
      <c r="D693">
        <v>755000</v>
      </c>
      <c r="E693">
        <v>0.7962039478053321</v>
      </c>
      <c r="F693" t="s">
        <v>268</v>
      </c>
    </row>
    <row r="694" spans="1:6" x14ac:dyDescent="0.3">
      <c r="A694">
        <v>693</v>
      </c>
      <c r="B694">
        <v>1990</v>
      </c>
      <c r="C694" t="s">
        <v>264</v>
      </c>
      <c r="D694">
        <v>335000</v>
      </c>
      <c r="E694">
        <v>0.40106927362017508</v>
      </c>
      <c r="F694" t="s">
        <v>264</v>
      </c>
    </row>
    <row r="695" spans="1:6" x14ac:dyDescent="0.3">
      <c r="A695">
        <v>694</v>
      </c>
      <c r="B695">
        <v>1968</v>
      </c>
      <c r="C695" t="s">
        <v>264</v>
      </c>
      <c r="D695">
        <v>108480</v>
      </c>
      <c r="E695">
        <v>0.59498261285540732</v>
      </c>
      <c r="F695" t="s">
        <v>264</v>
      </c>
    </row>
    <row r="696" spans="1:6" x14ac:dyDescent="0.3">
      <c r="A696">
        <v>695</v>
      </c>
      <c r="B696">
        <v>1950</v>
      </c>
      <c r="C696" t="s">
        <v>264</v>
      </c>
      <c r="D696">
        <v>141500</v>
      </c>
      <c r="E696">
        <v>0.47750011696061101</v>
      </c>
      <c r="F696" t="s">
        <v>264</v>
      </c>
    </row>
    <row r="697" spans="1:6" x14ac:dyDescent="0.3">
      <c r="A697">
        <v>696</v>
      </c>
      <c r="B697">
        <v>1987</v>
      </c>
      <c r="C697" t="s">
        <v>264</v>
      </c>
      <c r="D697">
        <v>176000</v>
      </c>
      <c r="E697">
        <v>0.75437987161186304</v>
      </c>
      <c r="F697" t="s">
        <v>264</v>
      </c>
    </row>
    <row r="698" spans="1:6" x14ac:dyDescent="0.3">
      <c r="A698">
        <v>697</v>
      </c>
      <c r="B698">
        <v>1950</v>
      </c>
      <c r="C698" t="s">
        <v>264</v>
      </c>
      <c r="D698">
        <v>89000</v>
      </c>
      <c r="E698">
        <v>0.67500569533378874</v>
      </c>
      <c r="F698" t="s">
        <v>264</v>
      </c>
    </row>
    <row r="699" spans="1:6" x14ac:dyDescent="0.3">
      <c r="A699">
        <v>698</v>
      </c>
      <c r="B699">
        <v>1952</v>
      </c>
      <c r="C699" t="s">
        <v>264</v>
      </c>
      <c r="D699">
        <v>123500</v>
      </c>
      <c r="E699">
        <v>0.3009774863165906</v>
      </c>
      <c r="F699" t="s">
        <v>264</v>
      </c>
    </row>
    <row r="700" spans="1:6" x14ac:dyDescent="0.3">
      <c r="A700">
        <v>699</v>
      </c>
      <c r="B700">
        <v>2009</v>
      </c>
      <c r="C700" t="s">
        <v>265</v>
      </c>
      <c r="D700">
        <v>138500</v>
      </c>
      <c r="E700">
        <v>7.6605215720303432E-3</v>
      </c>
      <c r="F700" t="s">
        <v>267</v>
      </c>
    </row>
    <row r="701" spans="1:6" x14ac:dyDescent="0.3">
      <c r="A701">
        <v>700</v>
      </c>
      <c r="B701">
        <v>2004</v>
      </c>
      <c r="C701" t="s">
        <v>265</v>
      </c>
      <c r="D701">
        <v>196000</v>
      </c>
      <c r="E701">
        <v>0.60538308934775087</v>
      </c>
      <c r="F701" t="s">
        <v>268</v>
      </c>
    </row>
    <row r="702" spans="1:6" x14ac:dyDescent="0.3">
      <c r="A702">
        <v>701</v>
      </c>
      <c r="B702">
        <v>2002</v>
      </c>
      <c r="C702" t="s">
        <v>265</v>
      </c>
      <c r="D702">
        <v>312500</v>
      </c>
      <c r="E702">
        <v>0.97552397636162724</v>
      </c>
      <c r="F702" t="s">
        <v>268</v>
      </c>
    </row>
    <row r="703" spans="1:6" x14ac:dyDescent="0.3">
      <c r="A703">
        <v>702</v>
      </c>
      <c r="B703">
        <v>1969</v>
      </c>
      <c r="C703" t="s">
        <v>264</v>
      </c>
      <c r="D703">
        <v>140000</v>
      </c>
      <c r="E703">
        <v>0.41321329200098211</v>
      </c>
      <c r="F703" t="s">
        <v>264</v>
      </c>
    </row>
    <row r="704" spans="1:6" x14ac:dyDescent="0.3">
      <c r="A704">
        <v>703</v>
      </c>
      <c r="B704">
        <v>2006</v>
      </c>
      <c r="C704" t="s">
        <v>265</v>
      </c>
      <c r="D704">
        <v>361919</v>
      </c>
      <c r="E704">
        <v>0.84080209468725498</v>
      </c>
      <c r="F704" t="s">
        <v>268</v>
      </c>
    </row>
    <row r="705" spans="1:6" x14ac:dyDescent="0.3">
      <c r="A705">
        <v>704</v>
      </c>
      <c r="B705">
        <v>1996</v>
      </c>
      <c r="C705" t="s">
        <v>265</v>
      </c>
      <c r="D705">
        <v>140000</v>
      </c>
      <c r="E705">
        <v>0.64448234580818975</v>
      </c>
      <c r="F705" t="s">
        <v>268</v>
      </c>
    </row>
    <row r="706" spans="1:6" x14ac:dyDescent="0.3">
      <c r="A706">
        <v>705</v>
      </c>
      <c r="B706">
        <v>2005</v>
      </c>
      <c r="C706" t="s">
        <v>265</v>
      </c>
      <c r="D706">
        <v>213000</v>
      </c>
      <c r="E706">
        <v>0.14640974833060505</v>
      </c>
      <c r="F706" t="s">
        <v>267</v>
      </c>
    </row>
    <row r="707" spans="1:6" x14ac:dyDescent="0.3">
      <c r="A707">
        <v>706</v>
      </c>
      <c r="B707">
        <v>1950</v>
      </c>
      <c r="C707" t="s">
        <v>264</v>
      </c>
      <c r="D707">
        <v>55000</v>
      </c>
      <c r="E707">
        <v>0.49157424988349563</v>
      </c>
      <c r="F707" t="s">
        <v>264</v>
      </c>
    </row>
    <row r="708" spans="1:6" x14ac:dyDescent="0.3">
      <c r="A708">
        <v>707</v>
      </c>
      <c r="B708">
        <v>2002</v>
      </c>
      <c r="C708" t="s">
        <v>265</v>
      </c>
      <c r="D708">
        <v>302000</v>
      </c>
      <c r="E708">
        <v>0.30805538611730543</v>
      </c>
      <c r="F708" t="s">
        <v>267</v>
      </c>
    </row>
    <row r="709" spans="1:6" x14ac:dyDescent="0.3">
      <c r="A709">
        <v>708</v>
      </c>
      <c r="B709">
        <v>2006</v>
      </c>
      <c r="C709" t="s">
        <v>265</v>
      </c>
      <c r="D709">
        <v>254000</v>
      </c>
      <c r="E709">
        <v>0.48616795406814817</v>
      </c>
      <c r="F709" t="s">
        <v>267</v>
      </c>
    </row>
    <row r="710" spans="1:6" x14ac:dyDescent="0.3">
      <c r="A710">
        <v>709</v>
      </c>
      <c r="B710">
        <v>2007</v>
      </c>
      <c r="C710" t="s">
        <v>265</v>
      </c>
      <c r="D710">
        <v>179540</v>
      </c>
      <c r="E710">
        <v>0.98191457428583462</v>
      </c>
      <c r="F710" t="s">
        <v>268</v>
      </c>
    </row>
    <row r="711" spans="1:6" x14ac:dyDescent="0.3">
      <c r="A711">
        <v>710</v>
      </c>
      <c r="B711">
        <v>1966</v>
      </c>
      <c r="C711" t="s">
        <v>264</v>
      </c>
      <c r="D711">
        <v>109900</v>
      </c>
      <c r="E711">
        <v>0.19700483539055091</v>
      </c>
      <c r="F711" t="s">
        <v>264</v>
      </c>
    </row>
    <row r="712" spans="1:6" x14ac:dyDescent="0.3">
      <c r="A712">
        <v>711</v>
      </c>
      <c r="B712">
        <v>2003</v>
      </c>
      <c r="C712" t="s">
        <v>265</v>
      </c>
      <c r="D712">
        <v>52000</v>
      </c>
      <c r="E712">
        <v>0.1641989438211815</v>
      </c>
      <c r="F712" t="s">
        <v>267</v>
      </c>
    </row>
    <row r="713" spans="1:6" x14ac:dyDescent="0.3">
      <c r="A713">
        <v>712</v>
      </c>
      <c r="B713">
        <v>1950</v>
      </c>
      <c r="C713" t="s">
        <v>264</v>
      </c>
      <c r="D713">
        <v>102776</v>
      </c>
      <c r="E713">
        <v>0.56751671851832641</v>
      </c>
      <c r="F713" t="s">
        <v>264</v>
      </c>
    </row>
    <row r="714" spans="1:6" x14ac:dyDescent="0.3">
      <c r="A714">
        <v>713</v>
      </c>
      <c r="B714">
        <v>1989</v>
      </c>
      <c r="C714" t="s">
        <v>264</v>
      </c>
      <c r="D714">
        <v>189000</v>
      </c>
      <c r="E714">
        <v>8.395257296083114E-2</v>
      </c>
      <c r="F714" t="s">
        <v>264</v>
      </c>
    </row>
    <row r="715" spans="1:6" x14ac:dyDescent="0.3">
      <c r="A715">
        <v>714</v>
      </c>
      <c r="B715">
        <v>1970</v>
      </c>
      <c r="C715" t="s">
        <v>264</v>
      </c>
      <c r="D715">
        <v>129000</v>
      </c>
      <c r="E715">
        <v>0.58773316041529367</v>
      </c>
      <c r="F715" t="s">
        <v>264</v>
      </c>
    </row>
    <row r="716" spans="1:6" x14ac:dyDescent="0.3">
      <c r="A716">
        <v>715</v>
      </c>
      <c r="B716">
        <v>2005</v>
      </c>
      <c r="C716" t="s">
        <v>265</v>
      </c>
      <c r="D716">
        <v>130500</v>
      </c>
      <c r="E716">
        <v>0.75076694376505781</v>
      </c>
      <c r="F716" t="s">
        <v>268</v>
      </c>
    </row>
    <row r="717" spans="1:6" x14ac:dyDescent="0.3">
      <c r="A717">
        <v>716</v>
      </c>
      <c r="B717">
        <v>1974</v>
      </c>
      <c r="C717" t="s">
        <v>264</v>
      </c>
      <c r="D717">
        <v>165000</v>
      </c>
      <c r="E717">
        <v>0.19811656688251023</v>
      </c>
      <c r="F717" t="s">
        <v>264</v>
      </c>
    </row>
    <row r="718" spans="1:6" x14ac:dyDescent="0.3">
      <c r="A718">
        <v>717</v>
      </c>
      <c r="B718">
        <v>1998</v>
      </c>
      <c r="C718" t="s">
        <v>265</v>
      </c>
      <c r="D718">
        <v>159500</v>
      </c>
      <c r="E718">
        <v>0.49253940222640313</v>
      </c>
      <c r="F718" t="s">
        <v>267</v>
      </c>
    </row>
    <row r="719" spans="1:6" x14ac:dyDescent="0.3">
      <c r="A719">
        <v>718</v>
      </c>
      <c r="B719">
        <v>2000</v>
      </c>
      <c r="C719" t="s">
        <v>265</v>
      </c>
      <c r="D719">
        <v>157000</v>
      </c>
      <c r="E719">
        <v>0.8868312347164703</v>
      </c>
      <c r="F719" t="s">
        <v>268</v>
      </c>
    </row>
    <row r="720" spans="1:6" x14ac:dyDescent="0.3">
      <c r="A720">
        <v>719</v>
      </c>
      <c r="B720">
        <v>1994</v>
      </c>
      <c r="C720" t="s">
        <v>265</v>
      </c>
      <c r="D720">
        <v>341000</v>
      </c>
      <c r="E720">
        <v>0.45799879511269992</v>
      </c>
      <c r="F720" t="s">
        <v>267</v>
      </c>
    </row>
    <row r="721" spans="1:6" x14ac:dyDescent="0.3">
      <c r="A721">
        <v>720</v>
      </c>
      <c r="B721">
        <v>1969</v>
      </c>
      <c r="C721" t="s">
        <v>264</v>
      </c>
      <c r="D721">
        <v>128500</v>
      </c>
      <c r="E721">
        <v>0.73311565029762871</v>
      </c>
      <c r="F721" t="s">
        <v>264</v>
      </c>
    </row>
    <row r="722" spans="1:6" x14ac:dyDescent="0.3">
      <c r="A722">
        <v>721</v>
      </c>
      <c r="B722">
        <v>1985</v>
      </c>
      <c r="C722" t="s">
        <v>264</v>
      </c>
      <c r="D722">
        <v>275000</v>
      </c>
      <c r="E722">
        <v>0.22235248152470644</v>
      </c>
      <c r="F722" t="s">
        <v>264</v>
      </c>
    </row>
    <row r="723" spans="1:6" x14ac:dyDescent="0.3">
      <c r="A723">
        <v>722</v>
      </c>
      <c r="B723">
        <v>2004</v>
      </c>
      <c r="C723" t="s">
        <v>265</v>
      </c>
      <c r="D723">
        <v>143000</v>
      </c>
      <c r="E723">
        <v>0.25710833490560137</v>
      </c>
      <c r="F723" t="s">
        <v>267</v>
      </c>
    </row>
    <row r="724" spans="1:6" x14ac:dyDescent="0.3">
      <c r="A724">
        <v>723</v>
      </c>
      <c r="B724">
        <v>1970</v>
      </c>
      <c r="C724" t="s">
        <v>264</v>
      </c>
      <c r="D724">
        <v>124500</v>
      </c>
      <c r="E724">
        <v>0.90182702752468857</v>
      </c>
      <c r="F724" t="s">
        <v>264</v>
      </c>
    </row>
    <row r="725" spans="1:6" x14ac:dyDescent="0.3">
      <c r="A725">
        <v>724</v>
      </c>
      <c r="B725">
        <v>1972</v>
      </c>
      <c r="C725" t="s">
        <v>264</v>
      </c>
      <c r="D725">
        <v>135000</v>
      </c>
      <c r="E725">
        <v>0.58271330751752015</v>
      </c>
      <c r="F725" t="s">
        <v>264</v>
      </c>
    </row>
    <row r="726" spans="1:6" x14ac:dyDescent="0.3">
      <c r="A726">
        <v>725</v>
      </c>
      <c r="B726">
        <v>2008</v>
      </c>
      <c r="C726" t="s">
        <v>265</v>
      </c>
      <c r="D726">
        <v>320000</v>
      </c>
      <c r="E726">
        <v>0.80120268946865592</v>
      </c>
      <c r="F726" t="s">
        <v>268</v>
      </c>
    </row>
    <row r="727" spans="1:6" x14ac:dyDescent="0.3">
      <c r="A727">
        <v>726</v>
      </c>
      <c r="B727">
        <v>1970</v>
      </c>
      <c r="C727" t="s">
        <v>264</v>
      </c>
      <c r="D727">
        <v>120500</v>
      </c>
      <c r="E727">
        <v>0.23539992715253277</v>
      </c>
      <c r="F727" t="s">
        <v>264</v>
      </c>
    </row>
    <row r="728" spans="1:6" x14ac:dyDescent="0.3">
      <c r="A728">
        <v>727</v>
      </c>
      <c r="B728">
        <v>2007</v>
      </c>
      <c r="C728" t="s">
        <v>265</v>
      </c>
      <c r="D728">
        <v>222000</v>
      </c>
      <c r="E728">
        <v>0.60325514746905406</v>
      </c>
      <c r="F728" t="s">
        <v>268</v>
      </c>
    </row>
    <row r="729" spans="1:6" x14ac:dyDescent="0.3">
      <c r="A729">
        <v>728</v>
      </c>
      <c r="B729">
        <v>2007</v>
      </c>
      <c r="C729" t="s">
        <v>265</v>
      </c>
      <c r="D729">
        <v>194500</v>
      </c>
      <c r="E729">
        <v>0.78958738340926216</v>
      </c>
      <c r="F729" t="s">
        <v>268</v>
      </c>
    </row>
    <row r="730" spans="1:6" x14ac:dyDescent="0.3">
      <c r="A730">
        <v>729</v>
      </c>
      <c r="B730">
        <v>1958</v>
      </c>
      <c r="C730" t="s">
        <v>264</v>
      </c>
      <c r="D730">
        <v>110000</v>
      </c>
      <c r="E730">
        <v>6.8921059510256177E-2</v>
      </c>
      <c r="F730" t="s">
        <v>264</v>
      </c>
    </row>
    <row r="731" spans="1:6" x14ac:dyDescent="0.3">
      <c r="A731">
        <v>730</v>
      </c>
      <c r="B731">
        <v>1950</v>
      </c>
      <c r="C731" t="s">
        <v>264</v>
      </c>
      <c r="D731">
        <v>103000</v>
      </c>
      <c r="E731">
        <v>0.58526114136887408</v>
      </c>
      <c r="F731" t="s">
        <v>264</v>
      </c>
    </row>
    <row r="732" spans="1:6" x14ac:dyDescent="0.3">
      <c r="A732">
        <v>731</v>
      </c>
      <c r="B732">
        <v>1996</v>
      </c>
      <c r="C732" t="s">
        <v>265</v>
      </c>
      <c r="D732">
        <v>236500</v>
      </c>
      <c r="E732">
        <v>0.15406431450914126</v>
      </c>
      <c r="F732" t="s">
        <v>267</v>
      </c>
    </row>
    <row r="733" spans="1:6" x14ac:dyDescent="0.3">
      <c r="A733">
        <v>732</v>
      </c>
      <c r="B733">
        <v>2003</v>
      </c>
      <c r="C733" t="s">
        <v>265</v>
      </c>
      <c r="D733">
        <v>187500</v>
      </c>
      <c r="E733">
        <v>0.71220022917377845</v>
      </c>
      <c r="F733" t="s">
        <v>268</v>
      </c>
    </row>
    <row r="734" spans="1:6" x14ac:dyDescent="0.3">
      <c r="A734">
        <v>733</v>
      </c>
      <c r="B734">
        <v>1999</v>
      </c>
      <c r="C734" t="s">
        <v>265</v>
      </c>
      <c r="D734">
        <v>222500</v>
      </c>
      <c r="E734">
        <v>0.64322129645208037</v>
      </c>
      <c r="F734" t="s">
        <v>268</v>
      </c>
    </row>
    <row r="735" spans="1:6" x14ac:dyDescent="0.3">
      <c r="A735">
        <v>734</v>
      </c>
      <c r="B735">
        <v>1983</v>
      </c>
      <c r="C735" t="s">
        <v>264</v>
      </c>
      <c r="D735">
        <v>131400</v>
      </c>
      <c r="E735">
        <v>0.37268183288863155</v>
      </c>
      <c r="F735" t="s">
        <v>264</v>
      </c>
    </row>
    <row r="736" spans="1:6" x14ac:dyDescent="0.3">
      <c r="A736">
        <v>735</v>
      </c>
      <c r="B736">
        <v>1968</v>
      </c>
      <c r="C736" t="s">
        <v>264</v>
      </c>
      <c r="D736">
        <v>108000</v>
      </c>
      <c r="E736">
        <v>7.4276037517432725E-2</v>
      </c>
      <c r="F736" t="s">
        <v>264</v>
      </c>
    </row>
    <row r="737" spans="1:6" x14ac:dyDescent="0.3">
      <c r="A737">
        <v>736</v>
      </c>
      <c r="B737">
        <v>1970</v>
      </c>
      <c r="C737" t="s">
        <v>264</v>
      </c>
      <c r="D737">
        <v>163000</v>
      </c>
      <c r="E737">
        <v>3.1247955977746433E-2</v>
      </c>
      <c r="F737" t="s">
        <v>264</v>
      </c>
    </row>
    <row r="738" spans="1:6" x14ac:dyDescent="0.3">
      <c r="A738">
        <v>737</v>
      </c>
      <c r="B738">
        <v>1950</v>
      </c>
      <c r="C738" t="s">
        <v>264</v>
      </c>
      <c r="D738">
        <v>93500</v>
      </c>
      <c r="E738">
        <v>0.54043284849380058</v>
      </c>
      <c r="F738" t="s">
        <v>264</v>
      </c>
    </row>
    <row r="739" spans="1:6" x14ac:dyDescent="0.3">
      <c r="A739">
        <v>738</v>
      </c>
      <c r="B739">
        <v>2005</v>
      </c>
      <c r="C739" t="s">
        <v>265</v>
      </c>
      <c r="D739">
        <v>239900</v>
      </c>
      <c r="E739">
        <v>0.81823773515911924</v>
      </c>
      <c r="F739" t="s">
        <v>268</v>
      </c>
    </row>
    <row r="740" spans="1:6" x14ac:dyDescent="0.3">
      <c r="A740">
        <v>739</v>
      </c>
      <c r="B740">
        <v>1988</v>
      </c>
      <c r="C740" t="s">
        <v>264</v>
      </c>
      <c r="D740">
        <v>179000</v>
      </c>
      <c r="E740">
        <v>0.14929815918762901</v>
      </c>
      <c r="F740" t="s">
        <v>264</v>
      </c>
    </row>
    <row r="741" spans="1:6" x14ac:dyDescent="0.3">
      <c r="A741">
        <v>740</v>
      </c>
      <c r="B741">
        <v>2004</v>
      </c>
      <c r="C741" t="s">
        <v>265</v>
      </c>
      <c r="D741">
        <v>190000</v>
      </c>
      <c r="E741">
        <v>0.78626169304846694</v>
      </c>
      <c r="F741" t="s">
        <v>268</v>
      </c>
    </row>
    <row r="742" spans="1:6" x14ac:dyDescent="0.3">
      <c r="A742">
        <v>741</v>
      </c>
      <c r="B742">
        <v>2002</v>
      </c>
      <c r="C742" t="s">
        <v>265</v>
      </c>
      <c r="D742">
        <v>132000</v>
      </c>
      <c r="E742">
        <v>0.51892610917475335</v>
      </c>
      <c r="F742" t="s">
        <v>268</v>
      </c>
    </row>
    <row r="743" spans="1:6" x14ac:dyDescent="0.3">
      <c r="A743">
        <v>742</v>
      </c>
      <c r="B743">
        <v>1996</v>
      </c>
      <c r="C743" t="s">
        <v>265</v>
      </c>
      <c r="D743">
        <v>142000</v>
      </c>
      <c r="E743">
        <v>0.37847110651144711</v>
      </c>
      <c r="F743" t="s">
        <v>267</v>
      </c>
    </row>
    <row r="744" spans="1:6" x14ac:dyDescent="0.3">
      <c r="A744">
        <v>743</v>
      </c>
      <c r="B744">
        <v>2001</v>
      </c>
      <c r="C744" t="s">
        <v>265</v>
      </c>
      <c r="D744">
        <v>179000</v>
      </c>
      <c r="E744">
        <v>0.49284360945600558</v>
      </c>
      <c r="F744" t="s">
        <v>267</v>
      </c>
    </row>
    <row r="745" spans="1:6" x14ac:dyDescent="0.3">
      <c r="A745">
        <v>744</v>
      </c>
      <c r="B745">
        <v>1999</v>
      </c>
      <c r="C745" t="s">
        <v>265</v>
      </c>
      <c r="D745">
        <v>175000</v>
      </c>
      <c r="E745">
        <v>0.72745848194057772</v>
      </c>
      <c r="F745" t="s">
        <v>268</v>
      </c>
    </row>
    <row r="746" spans="1:6" x14ac:dyDescent="0.3">
      <c r="A746">
        <v>745</v>
      </c>
      <c r="B746">
        <v>1993</v>
      </c>
      <c r="C746" t="s">
        <v>264</v>
      </c>
      <c r="D746">
        <v>180000</v>
      </c>
      <c r="E746">
        <v>0.98476129190143291</v>
      </c>
      <c r="F746" t="s">
        <v>264</v>
      </c>
    </row>
    <row r="747" spans="1:6" x14ac:dyDescent="0.3">
      <c r="A747">
        <v>746</v>
      </c>
      <c r="B747">
        <v>1996</v>
      </c>
      <c r="C747" t="s">
        <v>265</v>
      </c>
      <c r="D747">
        <v>299800</v>
      </c>
      <c r="E747">
        <v>0.25341063067046687</v>
      </c>
      <c r="F747" t="s">
        <v>267</v>
      </c>
    </row>
    <row r="748" spans="1:6" x14ac:dyDescent="0.3">
      <c r="A748">
        <v>747</v>
      </c>
      <c r="B748">
        <v>2000</v>
      </c>
      <c r="C748" t="s">
        <v>265</v>
      </c>
      <c r="D748">
        <v>236000</v>
      </c>
      <c r="E748">
        <v>0.73210160323058482</v>
      </c>
      <c r="F748" t="s">
        <v>268</v>
      </c>
    </row>
    <row r="749" spans="1:6" x14ac:dyDescent="0.3">
      <c r="A749">
        <v>748</v>
      </c>
      <c r="B749">
        <v>2003</v>
      </c>
      <c r="C749" t="s">
        <v>265</v>
      </c>
      <c r="D749">
        <v>265979</v>
      </c>
      <c r="E749">
        <v>0.69356093759462578</v>
      </c>
      <c r="F749" t="s">
        <v>268</v>
      </c>
    </row>
    <row r="750" spans="1:6" x14ac:dyDescent="0.3">
      <c r="A750">
        <v>749</v>
      </c>
      <c r="B750">
        <v>1996</v>
      </c>
      <c r="C750" t="s">
        <v>265</v>
      </c>
      <c r="D750">
        <v>260400</v>
      </c>
      <c r="E750">
        <v>0.9297415215501974</v>
      </c>
      <c r="F750" t="s">
        <v>268</v>
      </c>
    </row>
    <row r="751" spans="1:6" x14ac:dyDescent="0.3">
      <c r="A751">
        <v>750</v>
      </c>
      <c r="B751">
        <v>1950</v>
      </c>
      <c r="C751" t="s">
        <v>264</v>
      </c>
      <c r="D751">
        <v>98000</v>
      </c>
      <c r="E751">
        <v>0.34088879324930854</v>
      </c>
      <c r="F751" t="s">
        <v>264</v>
      </c>
    </row>
    <row r="752" spans="1:6" x14ac:dyDescent="0.3">
      <c r="A752">
        <v>751</v>
      </c>
      <c r="B752">
        <v>2004</v>
      </c>
      <c r="C752" t="s">
        <v>265</v>
      </c>
      <c r="D752">
        <v>96500</v>
      </c>
      <c r="E752">
        <v>5.024381172552228E-2</v>
      </c>
      <c r="F752" t="s">
        <v>267</v>
      </c>
    </row>
    <row r="753" spans="1:6" x14ac:dyDescent="0.3">
      <c r="A753">
        <v>752</v>
      </c>
      <c r="B753">
        <v>2003</v>
      </c>
      <c r="C753" t="s">
        <v>265</v>
      </c>
      <c r="D753">
        <v>162000</v>
      </c>
      <c r="E753">
        <v>0.47885329979448532</v>
      </c>
      <c r="F753" t="s">
        <v>267</v>
      </c>
    </row>
    <row r="754" spans="1:6" x14ac:dyDescent="0.3">
      <c r="A754">
        <v>753</v>
      </c>
      <c r="B754">
        <v>1997</v>
      </c>
      <c r="C754" t="s">
        <v>265</v>
      </c>
      <c r="D754">
        <v>217000</v>
      </c>
      <c r="E754">
        <v>0.17514260488494815</v>
      </c>
      <c r="F754" t="s">
        <v>267</v>
      </c>
    </row>
    <row r="755" spans="1:6" x14ac:dyDescent="0.3">
      <c r="A755">
        <v>754</v>
      </c>
      <c r="B755">
        <v>2005</v>
      </c>
      <c r="C755" t="s">
        <v>265</v>
      </c>
      <c r="D755">
        <v>275500</v>
      </c>
      <c r="E755">
        <v>0.61843773122617196</v>
      </c>
      <c r="F755" t="s">
        <v>268</v>
      </c>
    </row>
    <row r="756" spans="1:6" x14ac:dyDescent="0.3">
      <c r="A756">
        <v>755</v>
      </c>
      <c r="B756">
        <v>2005</v>
      </c>
      <c r="C756" t="s">
        <v>265</v>
      </c>
      <c r="D756">
        <v>156000</v>
      </c>
      <c r="E756">
        <v>0.2363341581601236</v>
      </c>
      <c r="F756" t="s">
        <v>267</v>
      </c>
    </row>
    <row r="757" spans="1:6" x14ac:dyDescent="0.3">
      <c r="A757">
        <v>756</v>
      </c>
      <c r="B757">
        <v>1999</v>
      </c>
      <c r="C757" t="s">
        <v>265</v>
      </c>
      <c r="D757">
        <v>172500</v>
      </c>
      <c r="E757">
        <v>0.25521084043192821</v>
      </c>
      <c r="F757" t="s">
        <v>267</v>
      </c>
    </row>
    <row r="758" spans="1:6" x14ac:dyDescent="0.3">
      <c r="A758">
        <v>757</v>
      </c>
      <c r="B758">
        <v>2007</v>
      </c>
      <c r="C758" t="s">
        <v>265</v>
      </c>
      <c r="D758">
        <v>212000</v>
      </c>
      <c r="E758">
        <v>5.8997559512139364E-2</v>
      </c>
      <c r="F758" t="s">
        <v>267</v>
      </c>
    </row>
    <row r="759" spans="1:6" x14ac:dyDescent="0.3">
      <c r="A759">
        <v>758</v>
      </c>
      <c r="B759">
        <v>1978</v>
      </c>
      <c r="C759" t="s">
        <v>264</v>
      </c>
      <c r="D759">
        <v>158900</v>
      </c>
      <c r="E759">
        <v>0.79967049737887508</v>
      </c>
      <c r="F759" t="s">
        <v>264</v>
      </c>
    </row>
    <row r="760" spans="1:6" x14ac:dyDescent="0.3">
      <c r="A760">
        <v>759</v>
      </c>
      <c r="B760">
        <v>1999</v>
      </c>
      <c r="C760" t="s">
        <v>265</v>
      </c>
      <c r="D760">
        <v>179400</v>
      </c>
      <c r="E760">
        <v>0.63835092225913648</v>
      </c>
      <c r="F760" t="s">
        <v>268</v>
      </c>
    </row>
    <row r="761" spans="1:6" x14ac:dyDescent="0.3">
      <c r="A761">
        <v>760</v>
      </c>
      <c r="B761">
        <v>1995</v>
      </c>
      <c r="C761" t="s">
        <v>265</v>
      </c>
      <c r="D761">
        <v>290000</v>
      </c>
      <c r="E761">
        <v>2.85609049284129E-2</v>
      </c>
      <c r="F761" t="s">
        <v>267</v>
      </c>
    </row>
    <row r="762" spans="1:6" x14ac:dyDescent="0.3">
      <c r="A762">
        <v>761</v>
      </c>
      <c r="B762">
        <v>1959</v>
      </c>
      <c r="C762" t="s">
        <v>264</v>
      </c>
      <c r="D762">
        <v>127500</v>
      </c>
      <c r="E762">
        <v>0.66336655044670023</v>
      </c>
      <c r="F762" t="s">
        <v>264</v>
      </c>
    </row>
    <row r="763" spans="1:6" x14ac:dyDescent="0.3">
      <c r="A763">
        <v>762</v>
      </c>
      <c r="B763">
        <v>1950</v>
      </c>
      <c r="C763" t="s">
        <v>264</v>
      </c>
      <c r="D763">
        <v>100000</v>
      </c>
      <c r="E763">
        <v>0.36595951400288429</v>
      </c>
      <c r="F763" t="s">
        <v>264</v>
      </c>
    </row>
    <row r="764" spans="1:6" x14ac:dyDescent="0.3">
      <c r="A764">
        <v>763</v>
      </c>
      <c r="B764">
        <v>2009</v>
      </c>
      <c r="C764" t="s">
        <v>265</v>
      </c>
      <c r="D764">
        <v>215200</v>
      </c>
      <c r="E764">
        <v>0.44386882765520241</v>
      </c>
      <c r="F764" t="s">
        <v>267</v>
      </c>
    </row>
    <row r="765" spans="1:6" x14ac:dyDescent="0.3">
      <c r="A765">
        <v>764</v>
      </c>
      <c r="B765">
        <v>1999</v>
      </c>
      <c r="C765" t="s">
        <v>265</v>
      </c>
      <c r="D765">
        <v>337000</v>
      </c>
      <c r="E765">
        <v>0.58678656355689618</v>
      </c>
      <c r="F765" t="s">
        <v>268</v>
      </c>
    </row>
    <row r="766" spans="1:6" x14ac:dyDescent="0.3">
      <c r="A766">
        <v>765</v>
      </c>
      <c r="B766">
        <v>1996</v>
      </c>
      <c r="C766" t="s">
        <v>265</v>
      </c>
      <c r="D766">
        <v>270000</v>
      </c>
      <c r="E766">
        <v>0.16237307254916822</v>
      </c>
      <c r="F766" t="s">
        <v>267</v>
      </c>
    </row>
    <row r="767" spans="1:6" x14ac:dyDescent="0.3">
      <c r="A767">
        <v>766</v>
      </c>
      <c r="B767">
        <v>2008</v>
      </c>
      <c r="C767" t="s">
        <v>265</v>
      </c>
      <c r="D767">
        <v>264132</v>
      </c>
      <c r="E767">
        <v>0.76477881598663666</v>
      </c>
      <c r="F767" t="s">
        <v>268</v>
      </c>
    </row>
    <row r="768" spans="1:6" x14ac:dyDescent="0.3">
      <c r="A768">
        <v>767</v>
      </c>
      <c r="B768">
        <v>1988</v>
      </c>
      <c r="C768" t="s">
        <v>264</v>
      </c>
      <c r="D768">
        <v>196500</v>
      </c>
      <c r="E768">
        <v>0.24035770815747703</v>
      </c>
      <c r="F768" t="s">
        <v>264</v>
      </c>
    </row>
    <row r="769" spans="1:6" x14ac:dyDescent="0.3">
      <c r="A769">
        <v>768</v>
      </c>
      <c r="B769">
        <v>1985</v>
      </c>
      <c r="C769" t="s">
        <v>264</v>
      </c>
      <c r="D769">
        <v>160000</v>
      </c>
      <c r="E769">
        <v>0.73863848780799035</v>
      </c>
      <c r="F769" t="s">
        <v>264</v>
      </c>
    </row>
    <row r="770" spans="1:6" x14ac:dyDescent="0.3">
      <c r="A770">
        <v>769</v>
      </c>
      <c r="B770">
        <v>2005</v>
      </c>
      <c r="C770" t="s">
        <v>265</v>
      </c>
      <c r="D770">
        <v>216837</v>
      </c>
      <c r="E770">
        <v>0.28813924884789377</v>
      </c>
      <c r="F770" t="s">
        <v>267</v>
      </c>
    </row>
    <row r="771" spans="1:6" x14ac:dyDescent="0.3">
      <c r="A771">
        <v>770</v>
      </c>
      <c r="B771">
        <v>2003</v>
      </c>
      <c r="C771" t="s">
        <v>265</v>
      </c>
      <c r="D771">
        <v>538000</v>
      </c>
      <c r="E771">
        <v>0.13313593711229954</v>
      </c>
      <c r="F771" t="s">
        <v>267</v>
      </c>
    </row>
    <row r="772" spans="1:6" x14ac:dyDescent="0.3">
      <c r="A772">
        <v>771</v>
      </c>
      <c r="B772">
        <v>1982</v>
      </c>
      <c r="C772" t="s">
        <v>264</v>
      </c>
      <c r="D772">
        <v>134900</v>
      </c>
      <c r="E772">
        <v>0.29075643736754586</v>
      </c>
      <c r="F772" t="s">
        <v>264</v>
      </c>
    </row>
    <row r="773" spans="1:6" x14ac:dyDescent="0.3">
      <c r="A773">
        <v>772</v>
      </c>
      <c r="B773">
        <v>1951</v>
      </c>
      <c r="C773" t="s">
        <v>264</v>
      </c>
      <c r="D773">
        <v>102000</v>
      </c>
      <c r="E773">
        <v>0.39080587850255577</v>
      </c>
      <c r="F773" t="s">
        <v>264</v>
      </c>
    </row>
    <row r="774" spans="1:6" x14ac:dyDescent="0.3">
      <c r="A774">
        <v>773</v>
      </c>
      <c r="B774">
        <v>1976</v>
      </c>
      <c r="C774" t="s">
        <v>264</v>
      </c>
      <c r="D774">
        <v>107000</v>
      </c>
      <c r="E774">
        <v>0.63722117450096771</v>
      </c>
      <c r="F774" t="s">
        <v>264</v>
      </c>
    </row>
    <row r="775" spans="1:6" x14ac:dyDescent="0.3">
      <c r="A775">
        <v>774</v>
      </c>
      <c r="B775">
        <v>1958</v>
      </c>
      <c r="C775" t="s">
        <v>264</v>
      </c>
      <c r="D775">
        <v>114500</v>
      </c>
      <c r="E775">
        <v>0.18349349144365756</v>
      </c>
      <c r="F775" t="s">
        <v>264</v>
      </c>
    </row>
    <row r="776" spans="1:6" x14ac:dyDescent="0.3">
      <c r="A776">
        <v>775</v>
      </c>
      <c r="B776">
        <v>2006</v>
      </c>
      <c r="C776" t="s">
        <v>265</v>
      </c>
      <c r="D776">
        <v>395000</v>
      </c>
      <c r="E776">
        <v>1.7777872990287324E-2</v>
      </c>
      <c r="F776" t="s">
        <v>267</v>
      </c>
    </row>
    <row r="777" spans="1:6" x14ac:dyDescent="0.3">
      <c r="A777">
        <v>776</v>
      </c>
      <c r="B777">
        <v>1998</v>
      </c>
      <c r="C777" t="s">
        <v>265</v>
      </c>
      <c r="D777">
        <v>162000</v>
      </c>
      <c r="E777">
        <v>0.97181333706620654</v>
      </c>
      <c r="F777" t="s">
        <v>268</v>
      </c>
    </row>
    <row r="778" spans="1:6" x14ac:dyDescent="0.3">
      <c r="A778">
        <v>777</v>
      </c>
      <c r="B778">
        <v>2006</v>
      </c>
      <c r="C778" t="s">
        <v>265</v>
      </c>
      <c r="D778">
        <v>221500</v>
      </c>
      <c r="E778">
        <v>0.80590571162211921</v>
      </c>
      <c r="F778" t="s">
        <v>268</v>
      </c>
    </row>
    <row r="779" spans="1:6" x14ac:dyDescent="0.3">
      <c r="A779">
        <v>778</v>
      </c>
      <c r="B779">
        <v>1974</v>
      </c>
      <c r="C779" t="s">
        <v>264</v>
      </c>
      <c r="D779">
        <v>142500</v>
      </c>
      <c r="E779">
        <v>0.59335024208797982</v>
      </c>
      <c r="F779" t="s">
        <v>264</v>
      </c>
    </row>
    <row r="780" spans="1:6" x14ac:dyDescent="0.3">
      <c r="A780">
        <v>779</v>
      </c>
      <c r="B780">
        <v>1977</v>
      </c>
      <c r="C780" t="s">
        <v>264</v>
      </c>
      <c r="D780">
        <v>144000</v>
      </c>
      <c r="E780">
        <v>0.56031438822310264</v>
      </c>
      <c r="F780" t="s">
        <v>264</v>
      </c>
    </row>
    <row r="781" spans="1:6" x14ac:dyDescent="0.3">
      <c r="A781">
        <v>780</v>
      </c>
      <c r="B781">
        <v>1977</v>
      </c>
      <c r="C781" t="s">
        <v>264</v>
      </c>
      <c r="D781">
        <v>135000</v>
      </c>
      <c r="E781">
        <v>0.76927726084883352</v>
      </c>
      <c r="F781" t="s">
        <v>264</v>
      </c>
    </row>
    <row r="782" spans="1:6" x14ac:dyDescent="0.3">
      <c r="A782">
        <v>781</v>
      </c>
      <c r="B782">
        <v>1996</v>
      </c>
      <c r="C782" t="s">
        <v>265</v>
      </c>
      <c r="D782">
        <v>176000</v>
      </c>
      <c r="E782">
        <v>0.85099143550362988</v>
      </c>
      <c r="F782" t="s">
        <v>268</v>
      </c>
    </row>
    <row r="783" spans="1:6" x14ac:dyDescent="0.3">
      <c r="A783">
        <v>782</v>
      </c>
      <c r="B783">
        <v>1992</v>
      </c>
      <c r="C783" t="s">
        <v>264</v>
      </c>
      <c r="D783">
        <v>175900</v>
      </c>
      <c r="E783">
        <v>0.29854469696521968</v>
      </c>
      <c r="F783" t="s">
        <v>264</v>
      </c>
    </row>
    <row r="784" spans="1:6" x14ac:dyDescent="0.3">
      <c r="A784">
        <v>783</v>
      </c>
      <c r="B784">
        <v>2002</v>
      </c>
      <c r="C784" t="s">
        <v>265</v>
      </c>
      <c r="D784">
        <v>187100</v>
      </c>
      <c r="E784">
        <v>0.32415618832138426</v>
      </c>
      <c r="F784" t="s">
        <v>267</v>
      </c>
    </row>
    <row r="785" spans="1:6" x14ac:dyDescent="0.3">
      <c r="A785">
        <v>784</v>
      </c>
      <c r="B785">
        <v>1978</v>
      </c>
      <c r="C785" t="s">
        <v>264</v>
      </c>
      <c r="D785">
        <v>165500</v>
      </c>
      <c r="E785">
        <v>0.42779988320182905</v>
      </c>
      <c r="F785" t="s">
        <v>264</v>
      </c>
    </row>
    <row r="786" spans="1:6" x14ac:dyDescent="0.3">
      <c r="A786">
        <v>785</v>
      </c>
      <c r="B786">
        <v>2001</v>
      </c>
      <c r="C786" t="s">
        <v>265</v>
      </c>
      <c r="D786">
        <v>128000</v>
      </c>
      <c r="E786">
        <v>0.4425611631782459</v>
      </c>
      <c r="F786" t="s">
        <v>267</v>
      </c>
    </row>
    <row r="787" spans="1:6" x14ac:dyDescent="0.3">
      <c r="A787">
        <v>786</v>
      </c>
      <c r="B787">
        <v>1967</v>
      </c>
      <c r="C787" t="s">
        <v>264</v>
      </c>
      <c r="D787">
        <v>161500</v>
      </c>
      <c r="E787">
        <v>4.5092946766060349E-2</v>
      </c>
      <c r="F787" t="s">
        <v>264</v>
      </c>
    </row>
    <row r="788" spans="1:6" x14ac:dyDescent="0.3">
      <c r="A788">
        <v>787</v>
      </c>
      <c r="B788">
        <v>1950</v>
      </c>
      <c r="C788" t="s">
        <v>264</v>
      </c>
      <c r="D788">
        <v>139000</v>
      </c>
      <c r="E788">
        <v>0.94624181545409825</v>
      </c>
      <c r="F788" t="s">
        <v>264</v>
      </c>
    </row>
    <row r="789" spans="1:6" x14ac:dyDescent="0.3">
      <c r="A789">
        <v>788</v>
      </c>
      <c r="B789">
        <v>2004</v>
      </c>
      <c r="C789" t="s">
        <v>265</v>
      </c>
      <c r="D789">
        <v>233000</v>
      </c>
      <c r="E789">
        <v>0.73268492003165697</v>
      </c>
      <c r="F789" t="s">
        <v>268</v>
      </c>
    </row>
    <row r="790" spans="1:6" x14ac:dyDescent="0.3">
      <c r="A790">
        <v>789</v>
      </c>
      <c r="B790">
        <v>2000</v>
      </c>
      <c r="C790" t="s">
        <v>265</v>
      </c>
      <c r="D790">
        <v>107900</v>
      </c>
      <c r="E790">
        <v>0.58529316382378305</v>
      </c>
      <c r="F790" t="s">
        <v>268</v>
      </c>
    </row>
    <row r="791" spans="1:6" x14ac:dyDescent="0.3">
      <c r="A791">
        <v>790</v>
      </c>
      <c r="B791">
        <v>2007</v>
      </c>
      <c r="C791" t="s">
        <v>265</v>
      </c>
      <c r="D791">
        <v>187500</v>
      </c>
      <c r="E791">
        <v>2.0945047380857007E-2</v>
      </c>
      <c r="F791" t="s">
        <v>267</v>
      </c>
    </row>
    <row r="792" spans="1:6" x14ac:dyDescent="0.3">
      <c r="A792">
        <v>791</v>
      </c>
      <c r="B792">
        <v>2006</v>
      </c>
      <c r="C792" t="s">
        <v>265</v>
      </c>
      <c r="D792">
        <v>160200</v>
      </c>
      <c r="E792">
        <v>0.24981027632295882</v>
      </c>
      <c r="F792" t="s">
        <v>267</v>
      </c>
    </row>
    <row r="793" spans="1:6" x14ac:dyDescent="0.3">
      <c r="A793">
        <v>792</v>
      </c>
      <c r="B793">
        <v>1976</v>
      </c>
      <c r="C793" t="s">
        <v>264</v>
      </c>
      <c r="D793">
        <v>146800</v>
      </c>
      <c r="E793">
        <v>0.10555855799070135</v>
      </c>
      <c r="F793" t="s">
        <v>264</v>
      </c>
    </row>
    <row r="794" spans="1:6" x14ac:dyDescent="0.3">
      <c r="A794">
        <v>793</v>
      </c>
      <c r="B794">
        <v>1997</v>
      </c>
      <c r="C794" t="s">
        <v>265</v>
      </c>
      <c r="D794">
        <v>269790</v>
      </c>
      <c r="E794">
        <v>0.11460355050609494</v>
      </c>
      <c r="F794" t="s">
        <v>267</v>
      </c>
    </row>
    <row r="795" spans="1:6" x14ac:dyDescent="0.3">
      <c r="A795">
        <v>794</v>
      </c>
      <c r="B795">
        <v>2007</v>
      </c>
      <c r="C795" t="s">
        <v>265</v>
      </c>
      <c r="D795">
        <v>225000</v>
      </c>
      <c r="E795">
        <v>0.5348331308418568</v>
      </c>
      <c r="F795" t="s">
        <v>268</v>
      </c>
    </row>
    <row r="796" spans="1:6" x14ac:dyDescent="0.3">
      <c r="A796">
        <v>795</v>
      </c>
      <c r="B796">
        <v>1996</v>
      </c>
      <c r="C796" t="s">
        <v>265</v>
      </c>
      <c r="D796">
        <v>194500</v>
      </c>
      <c r="E796">
        <v>0.66889193389016277</v>
      </c>
      <c r="F796" t="s">
        <v>268</v>
      </c>
    </row>
    <row r="797" spans="1:6" x14ac:dyDescent="0.3">
      <c r="A797">
        <v>796</v>
      </c>
      <c r="B797">
        <v>1981</v>
      </c>
      <c r="C797" t="s">
        <v>264</v>
      </c>
      <c r="D797">
        <v>171000</v>
      </c>
      <c r="E797">
        <v>0.78303866434031955</v>
      </c>
      <c r="F797" t="s">
        <v>264</v>
      </c>
    </row>
    <row r="798" spans="1:6" x14ac:dyDescent="0.3">
      <c r="A798">
        <v>797</v>
      </c>
      <c r="B798">
        <v>1977</v>
      </c>
      <c r="C798" t="s">
        <v>264</v>
      </c>
      <c r="D798">
        <v>143500</v>
      </c>
      <c r="E798">
        <v>0.25094058112096118</v>
      </c>
      <c r="F798" t="s">
        <v>264</v>
      </c>
    </row>
    <row r="799" spans="1:6" x14ac:dyDescent="0.3">
      <c r="A799">
        <v>798</v>
      </c>
      <c r="B799">
        <v>1953</v>
      </c>
      <c r="C799" t="s">
        <v>264</v>
      </c>
      <c r="D799">
        <v>110000</v>
      </c>
      <c r="E799">
        <v>0.5750091362168317</v>
      </c>
      <c r="F799" t="s">
        <v>264</v>
      </c>
    </row>
    <row r="800" spans="1:6" x14ac:dyDescent="0.3">
      <c r="A800">
        <v>799</v>
      </c>
      <c r="B800">
        <v>2009</v>
      </c>
      <c r="C800" t="s">
        <v>265</v>
      </c>
      <c r="D800">
        <v>485000</v>
      </c>
      <c r="E800">
        <v>0.40197378074771883</v>
      </c>
      <c r="F800" t="s">
        <v>267</v>
      </c>
    </row>
    <row r="801" spans="1:6" x14ac:dyDescent="0.3">
      <c r="A801">
        <v>800</v>
      </c>
      <c r="B801">
        <v>1950</v>
      </c>
      <c r="C801" t="s">
        <v>264</v>
      </c>
      <c r="D801">
        <v>175000</v>
      </c>
      <c r="E801">
        <v>0.96468472911020786</v>
      </c>
      <c r="F801" t="s">
        <v>264</v>
      </c>
    </row>
    <row r="802" spans="1:6" x14ac:dyDescent="0.3">
      <c r="A802">
        <v>801</v>
      </c>
      <c r="B802">
        <v>1997</v>
      </c>
      <c r="C802" t="s">
        <v>265</v>
      </c>
      <c r="D802">
        <v>200000</v>
      </c>
      <c r="E802">
        <v>0.79901880991165597</v>
      </c>
      <c r="F802" t="s">
        <v>268</v>
      </c>
    </row>
    <row r="803" spans="1:6" x14ac:dyDescent="0.3">
      <c r="A803">
        <v>802</v>
      </c>
      <c r="B803">
        <v>1990</v>
      </c>
      <c r="C803" t="s">
        <v>264</v>
      </c>
      <c r="D803">
        <v>109900</v>
      </c>
      <c r="E803">
        <v>0.1679172246418339</v>
      </c>
      <c r="F803" t="s">
        <v>264</v>
      </c>
    </row>
    <row r="804" spans="1:6" x14ac:dyDescent="0.3">
      <c r="A804">
        <v>803</v>
      </c>
      <c r="B804">
        <v>2005</v>
      </c>
      <c r="C804" t="s">
        <v>265</v>
      </c>
      <c r="D804">
        <v>189000</v>
      </c>
      <c r="E804">
        <v>0.90384074393401559</v>
      </c>
      <c r="F804" t="s">
        <v>268</v>
      </c>
    </row>
    <row r="805" spans="1:6" x14ac:dyDescent="0.3">
      <c r="A805">
        <v>804</v>
      </c>
      <c r="B805">
        <v>2009</v>
      </c>
      <c r="C805" t="s">
        <v>265</v>
      </c>
      <c r="D805">
        <v>582933</v>
      </c>
      <c r="E805">
        <v>0.53653995718007985</v>
      </c>
      <c r="F805" t="s">
        <v>268</v>
      </c>
    </row>
    <row r="806" spans="1:6" x14ac:dyDescent="0.3">
      <c r="A806">
        <v>805</v>
      </c>
      <c r="B806">
        <v>1954</v>
      </c>
      <c r="C806" t="s">
        <v>264</v>
      </c>
      <c r="D806">
        <v>118000</v>
      </c>
      <c r="E806">
        <v>0.69437619660310979</v>
      </c>
      <c r="F806" t="s">
        <v>264</v>
      </c>
    </row>
    <row r="807" spans="1:6" x14ac:dyDescent="0.3">
      <c r="A807">
        <v>806</v>
      </c>
      <c r="B807">
        <v>2008</v>
      </c>
      <c r="C807" t="s">
        <v>265</v>
      </c>
      <c r="D807">
        <v>227680</v>
      </c>
      <c r="E807">
        <v>0.29063948360489078</v>
      </c>
      <c r="F807" t="s">
        <v>267</v>
      </c>
    </row>
    <row r="808" spans="1:6" x14ac:dyDescent="0.3">
      <c r="A808">
        <v>807</v>
      </c>
      <c r="B808">
        <v>1967</v>
      </c>
      <c r="C808" t="s">
        <v>264</v>
      </c>
      <c r="D808">
        <v>135500</v>
      </c>
      <c r="E808">
        <v>0.67295690162722954</v>
      </c>
      <c r="F808" t="s">
        <v>264</v>
      </c>
    </row>
    <row r="809" spans="1:6" x14ac:dyDescent="0.3">
      <c r="A809">
        <v>808</v>
      </c>
      <c r="B809">
        <v>2004</v>
      </c>
      <c r="C809" t="s">
        <v>265</v>
      </c>
      <c r="D809">
        <v>223500</v>
      </c>
      <c r="E809">
        <v>0.62616747011952401</v>
      </c>
      <c r="F809" t="s">
        <v>268</v>
      </c>
    </row>
    <row r="810" spans="1:6" x14ac:dyDescent="0.3">
      <c r="A810">
        <v>809</v>
      </c>
      <c r="B810">
        <v>1966</v>
      </c>
      <c r="C810" t="s">
        <v>264</v>
      </c>
      <c r="D810">
        <v>159950</v>
      </c>
      <c r="E810">
        <v>0.97705358304703704</v>
      </c>
      <c r="F810" t="s">
        <v>264</v>
      </c>
    </row>
    <row r="811" spans="1:6" x14ac:dyDescent="0.3">
      <c r="A811">
        <v>810</v>
      </c>
      <c r="B811">
        <v>1965</v>
      </c>
      <c r="C811" t="s">
        <v>264</v>
      </c>
      <c r="D811">
        <v>106000</v>
      </c>
      <c r="E811">
        <v>0.74793863823287599</v>
      </c>
      <c r="F811" t="s">
        <v>264</v>
      </c>
    </row>
    <row r="812" spans="1:6" x14ac:dyDescent="0.3">
      <c r="A812">
        <v>811</v>
      </c>
      <c r="B812">
        <v>1999</v>
      </c>
      <c r="C812" t="s">
        <v>265</v>
      </c>
      <c r="D812">
        <v>181000</v>
      </c>
      <c r="E812">
        <v>0.57500023097851694</v>
      </c>
      <c r="F812" t="s">
        <v>268</v>
      </c>
    </row>
    <row r="813" spans="1:6" x14ac:dyDescent="0.3">
      <c r="A813">
        <v>812</v>
      </c>
      <c r="B813">
        <v>2004</v>
      </c>
      <c r="C813" t="s">
        <v>265</v>
      </c>
      <c r="D813">
        <v>144500</v>
      </c>
      <c r="E813">
        <v>0.95949458074237692</v>
      </c>
      <c r="F813" t="s">
        <v>268</v>
      </c>
    </row>
    <row r="814" spans="1:6" x14ac:dyDescent="0.3">
      <c r="A814">
        <v>813</v>
      </c>
      <c r="B814">
        <v>1952</v>
      </c>
      <c r="C814" t="s">
        <v>264</v>
      </c>
      <c r="D814">
        <v>55993</v>
      </c>
      <c r="E814">
        <v>0.23624302063985081</v>
      </c>
      <c r="F814" t="s">
        <v>264</v>
      </c>
    </row>
    <row r="815" spans="1:6" x14ac:dyDescent="0.3">
      <c r="A815">
        <v>814</v>
      </c>
      <c r="B815">
        <v>1958</v>
      </c>
      <c r="C815" t="s">
        <v>264</v>
      </c>
      <c r="D815">
        <v>157900</v>
      </c>
      <c r="E815">
        <v>0.97615718746669911</v>
      </c>
      <c r="F815" t="s">
        <v>264</v>
      </c>
    </row>
    <row r="816" spans="1:6" x14ac:dyDescent="0.3">
      <c r="A816">
        <v>815</v>
      </c>
      <c r="B816">
        <v>1950</v>
      </c>
      <c r="C816" t="s">
        <v>264</v>
      </c>
      <c r="D816">
        <v>116000</v>
      </c>
      <c r="E816">
        <v>2.6968051864088682E-2</v>
      </c>
      <c r="F816" t="s">
        <v>264</v>
      </c>
    </row>
    <row r="817" spans="1:6" x14ac:dyDescent="0.3">
      <c r="A817">
        <v>816</v>
      </c>
      <c r="B817">
        <v>1998</v>
      </c>
      <c r="C817" t="s">
        <v>265</v>
      </c>
      <c r="D817">
        <v>224900</v>
      </c>
      <c r="E817">
        <v>0.12057362362289559</v>
      </c>
      <c r="F817" t="s">
        <v>267</v>
      </c>
    </row>
    <row r="818" spans="1:6" x14ac:dyDescent="0.3">
      <c r="A818">
        <v>817</v>
      </c>
      <c r="B818">
        <v>1954</v>
      </c>
      <c r="C818" t="s">
        <v>264</v>
      </c>
      <c r="D818">
        <v>137000</v>
      </c>
      <c r="E818">
        <v>0.19461468282443684</v>
      </c>
      <c r="F818" t="s">
        <v>264</v>
      </c>
    </row>
    <row r="819" spans="1:6" x14ac:dyDescent="0.3">
      <c r="A819">
        <v>818</v>
      </c>
      <c r="B819">
        <v>2002</v>
      </c>
      <c r="C819" t="s">
        <v>265</v>
      </c>
      <c r="D819">
        <v>271000</v>
      </c>
      <c r="E819">
        <v>0.93843294410242861</v>
      </c>
      <c r="F819" t="s">
        <v>268</v>
      </c>
    </row>
    <row r="820" spans="1:6" x14ac:dyDescent="0.3">
      <c r="A820">
        <v>819</v>
      </c>
      <c r="B820">
        <v>1971</v>
      </c>
      <c r="C820" t="s">
        <v>264</v>
      </c>
      <c r="D820">
        <v>155000</v>
      </c>
      <c r="E820">
        <v>0.2290190407527446</v>
      </c>
      <c r="F820" t="s">
        <v>264</v>
      </c>
    </row>
    <row r="821" spans="1:6" x14ac:dyDescent="0.3">
      <c r="A821">
        <v>820</v>
      </c>
      <c r="B821">
        <v>2010</v>
      </c>
      <c r="C821" t="s">
        <v>265</v>
      </c>
      <c r="D821">
        <v>224000</v>
      </c>
      <c r="E821">
        <v>0.81847965691303681</v>
      </c>
      <c r="F821" t="s">
        <v>268</v>
      </c>
    </row>
    <row r="822" spans="1:6" x14ac:dyDescent="0.3">
      <c r="A822">
        <v>821</v>
      </c>
      <c r="B822">
        <v>2003</v>
      </c>
      <c r="C822" t="s">
        <v>265</v>
      </c>
      <c r="D822">
        <v>183000</v>
      </c>
      <c r="E822">
        <v>0.71363177639559583</v>
      </c>
      <c r="F822" t="s">
        <v>268</v>
      </c>
    </row>
    <row r="823" spans="1:6" x14ac:dyDescent="0.3">
      <c r="A823">
        <v>822</v>
      </c>
      <c r="B823">
        <v>1953</v>
      </c>
      <c r="C823" t="s">
        <v>264</v>
      </c>
      <c r="D823">
        <v>93000</v>
      </c>
      <c r="E823">
        <v>0.92187747571955025</v>
      </c>
      <c r="F823" t="s">
        <v>264</v>
      </c>
    </row>
    <row r="824" spans="1:6" x14ac:dyDescent="0.3">
      <c r="A824">
        <v>823</v>
      </c>
      <c r="B824">
        <v>2003</v>
      </c>
      <c r="C824" t="s">
        <v>265</v>
      </c>
      <c r="D824">
        <v>225000</v>
      </c>
      <c r="E824">
        <v>0.61038947207344085</v>
      </c>
      <c r="F824" t="s">
        <v>268</v>
      </c>
    </row>
    <row r="825" spans="1:6" x14ac:dyDescent="0.3">
      <c r="A825">
        <v>824</v>
      </c>
      <c r="B825">
        <v>1950</v>
      </c>
      <c r="C825" t="s">
        <v>264</v>
      </c>
      <c r="D825">
        <v>139500</v>
      </c>
      <c r="E825">
        <v>0.73039049562951264</v>
      </c>
      <c r="F825" t="s">
        <v>264</v>
      </c>
    </row>
    <row r="826" spans="1:6" x14ac:dyDescent="0.3">
      <c r="A826">
        <v>825</v>
      </c>
      <c r="B826">
        <v>2006</v>
      </c>
      <c r="C826" t="s">
        <v>265</v>
      </c>
      <c r="D826">
        <v>232600</v>
      </c>
      <c r="E826">
        <v>0.92428390718888243</v>
      </c>
      <c r="F826" t="s">
        <v>268</v>
      </c>
    </row>
    <row r="827" spans="1:6" x14ac:dyDescent="0.3">
      <c r="A827">
        <v>826</v>
      </c>
      <c r="B827">
        <v>2008</v>
      </c>
      <c r="C827" t="s">
        <v>265</v>
      </c>
      <c r="D827">
        <v>385000</v>
      </c>
      <c r="E827">
        <v>0.73668913932750291</v>
      </c>
      <c r="F827" t="s">
        <v>268</v>
      </c>
    </row>
    <row r="828" spans="1:6" x14ac:dyDescent="0.3">
      <c r="A828">
        <v>827</v>
      </c>
      <c r="B828">
        <v>1950</v>
      </c>
      <c r="C828" t="s">
        <v>264</v>
      </c>
      <c r="D828">
        <v>109500</v>
      </c>
      <c r="E828">
        <v>0.6941102933114095</v>
      </c>
      <c r="F828" t="s">
        <v>264</v>
      </c>
    </row>
    <row r="829" spans="1:6" x14ac:dyDescent="0.3">
      <c r="A829">
        <v>828</v>
      </c>
      <c r="B829">
        <v>2001</v>
      </c>
      <c r="C829" t="s">
        <v>265</v>
      </c>
      <c r="D829">
        <v>189000</v>
      </c>
      <c r="E829">
        <v>0.40211621410664422</v>
      </c>
      <c r="F829" t="s">
        <v>267</v>
      </c>
    </row>
    <row r="830" spans="1:6" x14ac:dyDescent="0.3">
      <c r="A830">
        <v>829</v>
      </c>
      <c r="B830">
        <v>1967</v>
      </c>
      <c r="C830" t="s">
        <v>264</v>
      </c>
      <c r="D830">
        <v>185000</v>
      </c>
      <c r="E830">
        <v>0.93321202458356878</v>
      </c>
      <c r="F830" t="s">
        <v>264</v>
      </c>
    </row>
    <row r="831" spans="1:6" x14ac:dyDescent="0.3">
      <c r="A831">
        <v>830</v>
      </c>
      <c r="B831">
        <v>2005</v>
      </c>
      <c r="C831" t="s">
        <v>265</v>
      </c>
      <c r="D831">
        <v>147400</v>
      </c>
      <c r="E831">
        <v>0.4991240335727497</v>
      </c>
      <c r="F831" t="s">
        <v>267</v>
      </c>
    </row>
    <row r="832" spans="1:6" x14ac:dyDescent="0.3">
      <c r="A832">
        <v>831</v>
      </c>
      <c r="B832">
        <v>1957</v>
      </c>
      <c r="C832" t="s">
        <v>264</v>
      </c>
      <c r="D832">
        <v>166000</v>
      </c>
      <c r="E832">
        <v>0.40502920672532905</v>
      </c>
      <c r="F832" t="s">
        <v>264</v>
      </c>
    </row>
    <row r="833" spans="1:6" x14ac:dyDescent="0.3">
      <c r="A833">
        <v>832</v>
      </c>
      <c r="B833">
        <v>2005</v>
      </c>
      <c r="C833" t="s">
        <v>265</v>
      </c>
      <c r="D833">
        <v>151000</v>
      </c>
      <c r="E833">
        <v>0.40978579141221561</v>
      </c>
      <c r="F833" t="s">
        <v>267</v>
      </c>
    </row>
    <row r="834" spans="1:6" x14ac:dyDescent="0.3">
      <c r="A834">
        <v>833</v>
      </c>
      <c r="B834">
        <v>2003</v>
      </c>
      <c r="C834" t="s">
        <v>265</v>
      </c>
      <c r="D834">
        <v>237000</v>
      </c>
      <c r="E834">
        <v>0.92636560991652717</v>
      </c>
      <c r="F834" t="s">
        <v>268</v>
      </c>
    </row>
    <row r="835" spans="1:6" x14ac:dyDescent="0.3">
      <c r="A835">
        <v>834</v>
      </c>
      <c r="B835">
        <v>1964</v>
      </c>
      <c r="C835" t="s">
        <v>264</v>
      </c>
      <c r="D835">
        <v>167000</v>
      </c>
      <c r="E835">
        <v>0.22244066417308439</v>
      </c>
      <c r="F835" t="s">
        <v>264</v>
      </c>
    </row>
    <row r="836" spans="1:6" x14ac:dyDescent="0.3">
      <c r="A836">
        <v>835</v>
      </c>
      <c r="B836">
        <v>1961</v>
      </c>
      <c r="C836" t="s">
        <v>264</v>
      </c>
      <c r="D836">
        <v>139950</v>
      </c>
      <c r="E836">
        <v>0.43327746261968281</v>
      </c>
      <c r="F836" t="s">
        <v>264</v>
      </c>
    </row>
    <row r="837" spans="1:6" x14ac:dyDescent="0.3">
      <c r="A837">
        <v>836</v>
      </c>
      <c r="B837">
        <v>1995</v>
      </c>
      <c r="C837" t="s">
        <v>265</v>
      </c>
      <c r="D837">
        <v>128000</v>
      </c>
      <c r="E837">
        <v>1.1577365406959195E-2</v>
      </c>
      <c r="F837" t="s">
        <v>267</v>
      </c>
    </row>
    <row r="838" spans="1:6" x14ac:dyDescent="0.3">
      <c r="A838">
        <v>837</v>
      </c>
      <c r="B838">
        <v>1973</v>
      </c>
      <c r="C838" t="s">
        <v>264</v>
      </c>
      <c r="D838">
        <v>153500</v>
      </c>
      <c r="E838">
        <v>0.99184890910273593</v>
      </c>
      <c r="F838" t="s">
        <v>264</v>
      </c>
    </row>
    <row r="839" spans="1:6" x14ac:dyDescent="0.3">
      <c r="A839">
        <v>838</v>
      </c>
      <c r="B839">
        <v>1973</v>
      </c>
      <c r="C839" t="s">
        <v>264</v>
      </c>
      <c r="D839">
        <v>100000</v>
      </c>
      <c r="E839">
        <v>0.40750536429708117</v>
      </c>
      <c r="F839" t="s">
        <v>264</v>
      </c>
    </row>
    <row r="840" spans="1:6" x14ac:dyDescent="0.3">
      <c r="A840">
        <v>839</v>
      </c>
      <c r="B840">
        <v>2006</v>
      </c>
      <c r="C840" t="s">
        <v>265</v>
      </c>
      <c r="D840">
        <v>144000</v>
      </c>
      <c r="E840">
        <v>0.33289124320737162</v>
      </c>
      <c r="F840" t="s">
        <v>267</v>
      </c>
    </row>
    <row r="841" spans="1:6" x14ac:dyDescent="0.3">
      <c r="A841">
        <v>840</v>
      </c>
      <c r="B841">
        <v>1995</v>
      </c>
      <c r="C841" t="s">
        <v>265</v>
      </c>
      <c r="D841">
        <v>130500</v>
      </c>
      <c r="E841">
        <v>0.79755056396955271</v>
      </c>
      <c r="F841" t="s">
        <v>268</v>
      </c>
    </row>
    <row r="842" spans="1:6" x14ac:dyDescent="0.3">
      <c r="A842">
        <v>841</v>
      </c>
      <c r="B842">
        <v>1950</v>
      </c>
      <c r="C842" t="s">
        <v>264</v>
      </c>
      <c r="D842">
        <v>140000</v>
      </c>
      <c r="E842">
        <v>0.64537855334185912</v>
      </c>
      <c r="F842" t="s">
        <v>264</v>
      </c>
    </row>
    <row r="843" spans="1:6" x14ac:dyDescent="0.3">
      <c r="A843">
        <v>842</v>
      </c>
      <c r="B843">
        <v>2002</v>
      </c>
      <c r="C843" t="s">
        <v>265</v>
      </c>
      <c r="D843">
        <v>157500</v>
      </c>
      <c r="E843">
        <v>0.66841859641643397</v>
      </c>
      <c r="F843" t="s">
        <v>268</v>
      </c>
    </row>
    <row r="844" spans="1:6" x14ac:dyDescent="0.3">
      <c r="A844">
        <v>843</v>
      </c>
      <c r="B844">
        <v>1966</v>
      </c>
      <c r="C844" t="s">
        <v>264</v>
      </c>
      <c r="D844">
        <v>174900</v>
      </c>
      <c r="E844">
        <v>0.32129132605645006</v>
      </c>
      <c r="F844" t="s">
        <v>264</v>
      </c>
    </row>
    <row r="845" spans="1:6" x14ac:dyDescent="0.3">
      <c r="A845">
        <v>844</v>
      </c>
      <c r="B845">
        <v>1961</v>
      </c>
      <c r="C845" t="s">
        <v>264</v>
      </c>
      <c r="D845">
        <v>141000</v>
      </c>
      <c r="E845">
        <v>0.55342088617535423</v>
      </c>
      <c r="F845" t="s">
        <v>264</v>
      </c>
    </row>
    <row r="846" spans="1:6" x14ac:dyDescent="0.3">
      <c r="A846">
        <v>845</v>
      </c>
      <c r="B846">
        <v>1950</v>
      </c>
      <c r="C846" t="s">
        <v>264</v>
      </c>
      <c r="D846">
        <v>153900</v>
      </c>
      <c r="E846">
        <v>0.41424479809692105</v>
      </c>
      <c r="F846" t="s">
        <v>264</v>
      </c>
    </row>
    <row r="847" spans="1:6" x14ac:dyDescent="0.3">
      <c r="A847">
        <v>846</v>
      </c>
      <c r="B847">
        <v>1981</v>
      </c>
      <c r="C847" t="s">
        <v>264</v>
      </c>
      <c r="D847">
        <v>171000</v>
      </c>
      <c r="E847">
        <v>0.2677664982764475</v>
      </c>
      <c r="F847" t="s">
        <v>264</v>
      </c>
    </row>
    <row r="848" spans="1:6" x14ac:dyDescent="0.3">
      <c r="A848">
        <v>847</v>
      </c>
      <c r="B848">
        <v>1993</v>
      </c>
      <c r="C848" t="s">
        <v>264</v>
      </c>
      <c r="D848">
        <v>213000</v>
      </c>
      <c r="E848">
        <v>0.64749204745969324</v>
      </c>
      <c r="F848" t="s">
        <v>264</v>
      </c>
    </row>
    <row r="849" spans="1:6" x14ac:dyDescent="0.3">
      <c r="A849">
        <v>848</v>
      </c>
      <c r="B849">
        <v>1972</v>
      </c>
      <c r="C849" t="s">
        <v>264</v>
      </c>
      <c r="D849">
        <v>133500</v>
      </c>
      <c r="E849">
        <v>0.82415614670392423</v>
      </c>
      <c r="F849" t="s">
        <v>264</v>
      </c>
    </row>
    <row r="850" spans="1:6" x14ac:dyDescent="0.3">
      <c r="A850">
        <v>849</v>
      </c>
      <c r="B850">
        <v>1997</v>
      </c>
      <c r="C850" t="s">
        <v>265</v>
      </c>
      <c r="D850">
        <v>240000</v>
      </c>
      <c r="E850">
        <v>0.17934022244605918</v>
      </c>
      <c r="F850" t="s">
        <v>267</v>
      </c>
    </row>
    <row r="851" spans="1:6" x14ac:dyDescent="0.3">
      <c r="A851">
        <v>850</v>
      </c>
      <c r="B851">
        <v>1994</v>
      </c>
      <c r="C851" t="s">
        <v>265</v>
      </c>
      <c r="D851">
        <v>187000</v>
      </c>
      <c r="E851">
        <v>0.82306235332101818</v>
      </c>
      <c r="F851" t="s">
        <v>268</v>
      </c>
    </row>
    <row r="852" spans="1:6" x14ac:dyDescent="0.3">
      <c r="A852">
        <v>851</v>
      </c>
      <c r="B852">
        <v>2003</v>
      </c>
      <c r="C852" t="s">
        <v>265</v>
      </c>
      <c r="D852">
        <v>131500</v>
      </c>
      <c r="E852">
        <v>3.9851528873811382E-2</v>
      </c>
      <c r="F852" t="s">
        <v>267</v>
      </c>
    </row>
    <row r="853" spans="1:6" x14ac:dyDescent="0.3">
      <c r="A853">
        <v>852</v>
      </c>
      <c r="B853">
        <v>2003</v>
      </c>
      <c r="C853" t="s">
        <v>265</v>
      </c>
      <c r="D853">
        <v>215000</v>
      </c>
      <c r="E853">
        <v>0.49691816713330139</v>
      </c>
      <c r="F853" t="s">
        <v>267</v>
      </c>
    </row>
    <row r="854" spans="1:6" x14ac:dyDescent="0.3">
      <c r="A854">
        <v>853</v>
      </c>
      <c r="B854">
        <v>1950</v>
      </c>
      <c r="C854" t="s">
        <v>264</v>
      </c>
      <c r="D854">
        <v>164000</v>
      </c>
      <c r="E854">
        <v>0.19465420968773872</v>
      </c>
      <c r="F854" t="s">
        <v>264</v>
      </c>
    </row>
    <row r="855" spans="1:6" x14ac:dyDescent="0.3">
      <c r="A855">
        <v>854</v>
      </c>
      <c r="B855">
        <v>1964</v>
      </c>
      <c r="C855" t="s">
        <v>264</v>
      </c>
      <c r="D855">
        <v>158000</v>
      </c>
      <c r="E855">
        <v>0.57651516891433252</v>
      </c>
      <c r="F855" t="s">
        <v>264</v>
      </c>
    </row>
    <row r="856" spans="1:6" x14ac:dyDescent="0.3">
      <c r="A856">
        <v>855</v>
      </c>
      <c r="B856">
        <v>1974</v>
      </c>
      <c r="C856" t="s">
        <v>264</v>
      </c>
      <c r="D856">
        <v>170000</v>
      </c>
      <c r="E856">
        <v>0.12786626449676075</v>
      </c>
      <c r="F856" t="s">
        <v>264</v>
      </c>
    </row>
    <row r="857" spans="1:6" x14ac:dyDescent="0.3">
      <c r="A857">
        <v>856</v>
      </c>
      <c r="B857">
        <v>2010</v>
      </c>
      <c r="C857" t="s">
        <v>265</v>
      </c>
      <c r="D857">
        <v>127000</v>
      </c>
      <c r="E857">
        <v>0.34001182213946091</v>
      </c>
      <c r="F857" t="s">
        <v>267</v>
      </c>
    </row>
    <row r="858" spans="1:6" x14ac:dyDescent="0.3">
      <c r="A858">
        <v>857</v>
      </c>
      <c r="B858">
        <v>1978</v>
      </c>
      <c r="C858" t="s">
        <v>264</v>
      </c>
      <c r="D858">
        <v>147000</v>
      </c>
      <c r="E858">
        <v>0.14814949249283227</v>
      </c>
      <c r="F858" t="s">
        <v>264</v>
      </c>
    </row>
    <row r="859" spans="1:6" x14ac:dyDescent="0.3">
      <c r="A859">
        <v>858</v>
      </c>
      <c r="B859">
        <v>1995</v>
      </c>
      <c r="C859" t="s">
        <v>265</v>
      </c>
      <c r="D859">
        <v>174000</v>
      </c>
      <c r="E859">
        <v>5.3575332284380828E-2</v>
      </c>
      <c r="F859" t="s">
        <v>267</v>
      </c>
    </row>
    <row r="860" spans="1:6" x14ac:dyDescent="0.3">
      <c r="A860">
        <v>859</v>
      </c>
      <c r="B860">
        <v>1976</v>
      </c>
      <c r="C860" t="s">
        <v>264</v>
      </c>
      <c r="D860">
        <v>152000</v>
      </c>
      <c r="E860">
        <v>0.63990892910212327</v>
      </c>
      <c r="F860" t="s">
        <v>264</v>
      </c>
    </row>
    <row r="861" spans="1:6" x14ac:dyDescent="0.3">
      <c r="A861">
        <v>860</v>
      </c>
      <c r="B861">
        <v>1984</v>
      </c>
      <c r="C861" t="s">
        <v>264</v>
      </c>
      <c r="D861">
        <v>250000</v>
      </c>
      <c r="E861">
        <v>0.49484093095159842</v>
      </c>
      <c r="F861" t="s">
        <v>264</v>
      </c>
    </row>
    <row r="862" spans="1:6" x14ac:dyDescent="0.3">
      <c r="A862">
        <v>861</v>
      </c>
      <c r="B862">
        <v>1998</v>
      </c>
      <c r="C862" t="s">
        <v>265</v>
      </c>
      <c r="D862">
        <v>189950</v>
      </c>
      <c r="E862">
        <v>0.38364198870868793</v>
      </c>
      <c r="F862" t="s">
        <v>267</v>
      </c>
    </row>
    <row r="863" spans="1:6" x14ac:dyDescent="0.3">
      <c r="A863">
        <v>862</v>
      </c>
      <c r="B863">
        <v>1965</v>
      </c>
      <c r="C863" t="s">
        <v>264</v>
      </c>
      <c r="D863">
        <v>131500</v>
      </c>
      <c r="E863">
        <v>0.26437052300688102</v>
      </c>
      <c r="F863" t="s">
        <v>264</v>
      </c>
    </row>
    <row r="864" spans="1:6" x14ac:dyDescent="0.3">
      <c r="A864">
        <v>863</v>
      </c>
      <c r="B864">
        <v>1985</v>
      </c>
      <c r="C864" t="s">
        <v>264</v>
      </c>
      <c r="D864">
        <v>152000</v>
      </c>
      <c r="E864">
        <v>0.57048037929230822</v>
      </c>
      <c r="F864" t="s">
        <v>264</v>
      </c>
    </row>
    <row r="865" spans="1:6" x14ac:dyDescent="0.3">
      <c r="A865">
        <v>864</v>
      </c>
      <c r="B865">
        <v>1959</v>
      </c>
      <c r="C865" t="s">
        <v>264</v>
      </c>
      <c r="D865">
        <v>132500</v>
      </c>
      <c r="E865">
        <v>0.14248709458668274</v>
      </c>
      <c r="F865" t="s">
        <v>264</v>
      </c>
    </row>
    <row r="866" spans="1:6" x14ac:dyDescent="0.3">
      <c r="A866">
        <v>865</v>
      </c>
      <c r="B866">
        <v>2008</v>
      </c>
      <c r="C866" t="s">
        <v>265</v>
      </c>
      <c r="D866">
        <v>250580</v>
      </c>
      <c r="E866">
        <v>0.81229200237125099</v>
      </c>
      <c r="F866" t="s">
        <v>268</v>
      </c>
    </row>
    <row r="867" spans="1:6" x14ac:dyDescent="0.3">
      <c r="A867">
        <v>866</v>
      </c>
      <c r="B867">
        <v>1970</v>
      </c>
      <c r="C867" t="s">
        <v>264</v>
      </c>
      <c r="D867">
        <v>148500</v>
      </c>
      <c r="E867">
        <v>0.21932738892928416</v>
      </c>
      <c r="F867" t="s">
        <v>264</v>
      </c>
    </row>
    <row r="868" spans="1:6" x14ac:dyDescent="0.3">
      <c r="A868">
        <v>867</v>
      </c>
      <c r="B868">
        <v>2007</v>
      </c>
      <c r="C868" t="s">
        <v>265</v>
      </c>
      <c r="D868">
        <v>248900</v>
      </c>
      <c r="E868">
        <v>0.59420439745250719</v>
      </c>
      <c r="F868" t="s">
        <v>268</v>
      </c>
    </row>
    <row r="869" spans="1:6" x14ac:dyDescent="0.3">
      <c r="A869">
        <v>868</v>
      </c>
      <c r="B869">
        <v>1961</v>
      </c>
      <c r="C869" t="s">
        <v>264</v>
      </c>
      <c r="D869">
        <v>129000</v>
      </c>
      <c r="E869">
        <v>6.8057816678941618E-2</v>
      </c>
      <c r="F869" t="s">
        <v>264</v>
      </c>
    </row>
    <row r="870" spans="1:6" x14ac:dyDescent="0.3">
      <c r="A870">
        <v>869</v>
      </c>
      <c r="B870">
        <v>1950</v>
      </c>
      <c r="C870" t="s">
        <v>264</v>
      </c>
      <c r="D870">
        <v>169000</v>
      </c>
      <c r="E870">
        <v>3.0677873439472703E-2</v>
      </c>
      <c r="F870" t="s">
        <v>264</v>
      </c>
    </row>
    <row r="871" spans="1:6" x14ac:dyDescent="0.3">
      <c r="A871">
        <v>870</v>
      </c>
      <c r="B871">
        <v>1994</v>
      </c>
      <c r="C871" t="s">
        <v>265</v>
      </c>
      <c r="D871">
        <v>236000</v>
      </c>
      <c r="E871">
        <v>0.1302901553015664</v>
      </c>
      <c r="F871" t="s">
        <v>267</v>
      </c>
    </row>
    <row r="872" spans="1:6" x14ac:dyDescent="0.3">
      <c r="A872">
        <v>871</v>
      </c>
      <c r="B872">
        <v>1962</v>
      </c>
      <c r="C872" t="s">
        <v>264</v>
      </c>
      <c r="D872">
        <v>109500</v>
      </c>
      <c r="E872">
        <v>0.42337234128200329</v>
      </c>
      <c r="F872" t="s">
        <v>264</v>
      </c>
    </row>
    <row r="873" spans="1:6" x14ac:dyDescent="0.3">
      <c r="A873">
        <v>872</v>
      </c>
      <c r="B873">
        <v>1998</v>
      </c>
      <c r="C873" t="s">
        <v>265</v>
      </c>
      <c r="D873">
        <v>200500</v>
      </c>
      <c r="E873">
        <v>0.8705983928894776</v>
      </c>
      <c r="F873" t="s">
        <v>268</v>
      </c>
    </row>
    <row r="874" spans="1:6" x14ac:dyDescent="0.3">
      <c r="A874">
        <v>873</v>
      </c>
      <c r="B874">
        <v>1996</v>
      </c>
      <c r="C874" t="s">
        <v>265</v>
      </c>
      <c r="D874">
        <v>116000</v>
      </c>
      <c r="E874">
        <v>0.58816660052917868</v>
      </c>
      <c r="F874" t="s">
        <v>268</v>
      </c>
    </row>
    <row r="875" spans="1:6" x14ac:dyDescent="0.3">
      <c r="A875">
        <v>874</v>
      </c>
      <c r="B875">
        <v>1950</v>
      </c>
      <c r="C875" t="s">
        <v>264</v>
      </c>
      <c r="D875">
        <v>133000</v>
      </c>
      <c r="E875">
        <v>0.79803310479434897</v>
      </c>
      <c r="F875" t="s">
        <v>264</v>
      </c>
    </row>
    <row r="876" spans="1:6" x14ac:dyDescent="0.3">
      <c r="A876">
        <v>875</v>
      </c>
      <c r="B876">
        <v>1950</v>
      </c>
      <c r="C876" t="s">
        <v>264</v>
      </c>
      <c r="D876">
        <v>66500</v>
      </c>
      <c r="E876">
        <v>0.89357697154129545</v>
      </c>
      <c r="F876" t="s">
        <v>264</v>
      </c>
    </row>
    <row r="877" spans="1:6" x14ac:dyDescent="0.3">
      <c r="A877">
        <v>876</v>
      </c>
      <c r="B877">
        <v>2007</v>
      </c>
      <c r="C877" t="s">
        <v>265</v>
      </c>
      <c r="D877">
        <v>303477</v>
      </c>
      <c r="E877">
        <v>2.6438169015746693E-2</v>
      </c>
      <c r="F877" t="s">
        <v>267</v>
      </c>
    </row>
    <row r="878" spans="1:6" x14ac:dyDescent="0.3">
      <c r="A878">
        <v>877</v>
      </c>
      <c r="B878">
        <v>1963</v>
      </c>
      <c r="C878" t="s">
        <v>264</v>
      </c>
      <c r="D878">
        <v>132250</v>
      </c>
      <c r="E878">
        <v>0.99003096408530356</v>
      </c>
      <c r="F878" t="s">
        <v>264</v>
      </c>
    </row>
    <row r="879" spans="1:6" x14ac:dyDescent="0.3">
      <c r="A879">
        <v>878</v>
      </c>
      <c r="B879">
        <v>2005</v>
      </c>
      <c r="C879" t="s">
        <v>265</v>
      </c>
      <c r="D879">
        <v>350000</v>
      </c>
      <c r="E879">
        <v>0.31496459104480434</v>
      </c>
      <c r="F879" t="s">
        <v>267</v>
      </c>
    </row>
    <row r="880" spans="1:6" x14ac:dyDescent="0.3">
      <c r="A880">
        <v>879</v>
      </c>
      <c r="B880">
        <v>1995</v>
      </c>
      <c r="C880" t="s">
        <v>265</v>
      </c>
      <c r="D880">
        <v>148000</v>
      </c>
      <c r="E880">
        <v>0.63842815119610408</v>
      </c>
      <c r="F880" t="s">
        <v>268</v>
      </c>
    </row>
    <row r="881" spans="1:6" x14ac:dyDescent="0.3">
      <c r="A881">
        <v>880</v>
      </c>
      <c r="B881">
        <v>2005</v>
      </c>
      <c r="C881" t="s">
        <v>265</v>
      </c>
      <c r="D881">
        <v>136500</v>
      </c>
      <c r="E881">
        <v>0.92307319080097872</v>
      </c>
      <c r="F881" t="s">
        <v>268</v>
      </c>
    </row>
    <row r="882" spans="1:6" x14ac:dyDescent="0.3">
      <c r="A882">
        <v>881</v>
      </c>
      <c r="B882">
        <v>2006</v>
      </c>
      <c r="C882" t="s">
        <v>265</v>
      </c>
      <c r="D882">
        <v>157000</v>
      </c>
      <c r="E882">
        <v>0.21329873540748712</v>
      </c>
      <c r="F882" t="s">
        <v>267</v>
      </c>
    </row>
    <row r="883" spans="1:6" x14ac:dyDescent="0.3">
      <c r="A883">
        <v>882</v>
      </c>
      <c r="B883">
        <v>1991</v>
      </c>
      <c r="C883" t="s">
        <v>264</v>
      </c>
      <c r="D883">
        <v>187500</v>
      </c>
      <c r="E883">
        <v>0.49790265733194339</v>
      </c>
      <c r="F883" t="s">
        <v>264</v>
      </c>
    </row>
    <row r="884" spans="1:6" x14ac:dyDescent="0.3">
      <c r="A884">
        <v>883</v>
      </c>
      <c r="B884">
        <v>1993</v>
      </c>
      <c r="C884" t="s">
        <v>264</v>
      </c>
      <c r="D884">
        <v>178000</v>
      </c>
      <c r="E884">
        <v>0.43558876672194902</v>
      </c>
      <c r="F884" t="s">
        <v>264</v>
      </c>
    </row>
    <row r="885" spans="1:6" x14ac:dyDescent="0.3">
      <c r="A885">
        <v>884</v>
      </c>
      <c r="B885">
        <v>1950</v>
      </c>
      <c r="C885" t="s">
        <v>264</v>
      </c>
      <c r="D885">
        <v>118500</v>
      </c>
      <c r="E885">
        <v>0.87254828188938227</v>
      </c>
      <c r="F885" t="s">
        <v>264</v>
      </c>
    </row>
    <row r="886" spans="1:6" x14ac:dyDescent="0.3">
      <c r="A886">
        <v>885</v>
      </c>
      <c r="B886">
        <v>1967</v>
      </c>
      <c r="C886" t="s">
        <v>264</v>
      </c>
      <c r="D886">
        <v>100000</v>
      </c>
      <c r="E886">
        <v>0.33173876801196678</v>
      </c>
      <c r="F886" t="s">
        <v>264</v>
      </c>
    </row>
    <row r="887" spans="1:6" x14ac:dyDescent="0.3">
      <c r="A887">
        <v>886</v>
      </c>
      <c r="B887">
        <v>2000</v>
      </c>
      <c r="C887" t="s">
        <v>265</v>
      </c>
      <c r="D887">
        <v>328900</v>
      </c>
      <c r="E887">
        <v>0.35926906605011577</v>
      </c>
      <c r="F887" t="s">
        <v>267</v>
      </c>
    </row>
    <row r="888" spans="1:6" x14ac:dyDescent="0.3">
      <c r="A888">
        <v>887</v>
      </c>
      <c r="B888">
        <v>2005</v>
      </c>
      <c r="C888" t="s">
        <v>265</v>
      </c>
      <c r="D888">
        <v>145000</v>
      </c>
      <c r="E888">
        <v>0.20698153294017074</v>
      </c>
      <c r="F888" t="s">
        <v>267</v>
      </c>
    </row>
    <row r="889" spans="1:6" x14ac:dyDescent="0.3">
      <c r="A889">
        <v>888</v>
      </c>
      <c r="B889">
        <v>1955</v>
      </c>
      <c r="C889" t="s">
        <v>264</v>
      </c>
      <c r="D889">
        <v>135500</v>
      </c>
      <c r="E889">
        <v>0.20397856881753007</v>
      </c>
      <c r="F889" t="s">
        <v>264</v>
      </c>
    </row>
    <row r="890" spans="1:6" x14ac:dyDescent="0.3">
      <c r="A890">
        <v>889</v>
      </c>
      <c r="B890">
        <v>1970</v>
      </c>
      <c r="C890" t="s">
        <v>264</v>
      </c>
      <c r="D890">
        <v>268000</v>
      </c>
      <c r="E890">
        <v>6.8180196898326884E-2</v>
      </c>
      <c r="F890" t="s">
        <v>264</v>
      </c>
    </row>
    <row r="891" spans="1:6" x14ac:dyDescent="0.3">
      <c r="A891">
        <v>890</v>
      </c>
      <c r="B891">
        <v>1953</v>
      </c>
      <c r="C891" t="s">
        <v>264</v>
      </c>
      <c r="D891">
        <v>149500</v>
      </c>
      <c r="E891">
        <v>0.1467305912671435</v>
      </c>
      <c r="F891" t="s">
        <v>264</v>
      </c>
    </row>
    <row r="892" spans="1:6" x14ac:dyDescent="0.3">
      <c r="A892">
        <v>891</v>
      </c>
      <c r="B892">
        <v>2006</v>
      </c>
      <c r="C892" t="s">
        <v>265</v>
      </c>
      <c r="D892">
        <v>122900</v>
      </c>
      <c r="E892">
        <v>0.66208296239677833</v>
      </c>
      <c r="F892" t="s">
        <v>268</v>
      </c>
    </row>
    <row r="893" spans="1:6" x14ac:dyDescent="0.3">
      <c r="A893">
        <v>892</v>
      </c>
      <c r="B893">
        <v>1978</v>
      </c>
      <c r="C893" t="s">
        <v>264</v>
      </c>
      <c r="D893">
        <v>172500</v>
      </c>
      <c r="E893">
        <v>7.5659711002497132E-2</v>
      </c>
      <c r="F893" t="s">
        <v>264</v>
      </c>
    </row>
    <row r="894" spans="1:6" x14ac:dyDescent="0.3">
      <c r="A894">
        <v>893</v>
      </c>
      <c r="B894">
        <v>2003</v>
      </c>
      <c r="C894" t="s">
        <v>265</v>
      </c>
      <c r="D894">
        <v>154500</v>
      </c>
      <c r="E894">
        <v>0.51925602098953449</v>
      </c>
      <c r="F894" t="s">
        <v>268</v>
      </c>
    </row>
    <row r="895" spans="1:6" x14ac:dyDescent="0.3">
      <c r="A895">
        <v>894</v>
      </c>
      <c r="B895">
        <v>1954</v>
      </c>
      <c r="C895" t="s">
        <v>264</v>
      </c>
      <c r="D895">
        <v>165000</v>
      </c>
      <c r="E895">
        <v>0.59508396742962932</v>
      </c>
      <c r="F895" t="s">
        <v>264</v>
      </c>
    </row>
    <row r="896" spans="1:6" x14ac:dyDescent="0.3">
      <c r="A896">
        <v>895</v>
      </c>
      <c r="B896">
        <v>1979</v>
      </c>
      <c r="C896" t="s">
        <v>264</v>
      </c>
      <c r="D896">
        <v>118858</v>
      </c>
      <c r="E896">
        <v>0.33330019633050545</v>
      </c>
      <c r="F896" t="s">
        <v>264</v>
      </c>
    </row>
    <row r="897" spans="1:6" x14ac:dyDescent="0.3">
      <c r="A897">
        <v>896</v>
      </c>
      <c r="B897">
        <v>1963</v>
      </c>
      <c r="C897" t="s">
        <v>264</v>
      </c>
      <c r="D897">
        <v>140000</v>
      </c>
      <c r="E897">
        <v>1.0687788438112911E-3</v>
      </c>
      <c r="F897" t="s">
        <v>264</v>
      </c>
    </row>
    <row r="898" spans="1:6" x14ac:dyDescent="0.3">
      <c r="A898">
        <v>897</v>
      </c>
      <c r="B898">
        <v>1950</v>
      </c>
      <c r="C898" t="s">
        <v>264</v>
      </c>
      <c r="D898">
        <v>106500</v>
      </c>
      <c r="E898">
        <v>0.91258053379984372</v>
      </c>
      <c r="F898" t="s">
        <v>264</v>
      </c>
    </row>
    <row r="899" spans="1:6" x14ac:dyDescent="0.3">
      <c r="A899">
        <v>898</v>
      </c>
      <c r="B899">
        <v>1979</v>
      </c>
      <c r="C899" t="s">
        <v>264</v>
      </c>
      <c r="D899">
        <v>142953</v>
      </c>
      <c r="E899">
        <v>0.42889657929502145</v>
      </c>
      <c r="F899" t="s">
        <v>264</v>
      </c>
    </row>
    <row r="900" spans="1:6" x14ac:dyDescent="0.3">
      <c r="A900">
        <v>899</v>
      </c>
      <c r="B900">
        <v>2010</v>
      </c>
      <c r="C900" t="s">
        <v>265</v>
      </c>
      <c r="D900">
        <v>611657</v>
      </c>
      <c r="E900">
        <v>0.95422360813360341</v>
      </c>
      <c r="F900" t="s">
        <v>268</v>
      </c>
    </row>
    <row r="901" spans="1:6" x14ac:dyDescent="0.3">
      <c r="A901">
        <v>900</v>
      </c>
      <c r="B901">
        <v>1994</v>
      </c>
      <c r="C901" t="s">
        <v>265</v>
      </c>
      <c r="D901">
        <v>135000</v>
      </c>
      <c r="E901">
        <v>0.97590939883317995</v>
      </c>
      <c r="F901" t="s">
        <v>268</v>
      </c>
    </row>
    <row r="902" spans="1:6" x14ac:dyDescent="0.3">
      <c r="A902">
        <v>901</v>
      </c>
      <c r="B902">
        <v>1971</v>
      </c>
      <c r="C902" t="s">
        <v>264</v>
      </c>
      <c r="D902">
        <v>110000</v>
      </c>
      <c r="E902">
        <v>0.84324148762589457</v>
      </c>
      <c r="F902" t="s">
        <v>264</v>
      </c>
    </row>
    <row r="903" spans="1:6" x14ac:dyDescent="0.3">
      <c r="A903">
        <v>902</v>
      </c>
      <c r="B903">
        <v>2000</v>
      </c>
      <c r="C903" t="s">
        <v>265</v>
      </c>
      <c r="D903">
        <v>153000</v>
      </c>
      <c r="E903">
        <v>0.86829307883934737</v>
      </c>
      <c r="F903" t="s">
        <v>268</v>
      </c>
    </row>
    <row r="904" spans="1:6" x14ac:dyDescent="0.3">
      <c r="A904">
        <v>903</v>
      </c>
      <c r="B904">
        <v>2003</v>
      </c>
      <c r="C904" t="s">
        <v>265</v>
      </c>
      <c r="D904">
        <v>180000</v>
      </c>
      <c r="E904">
        <v>0.58678640346462263</v>
      </c>
      <c r="F904" t="s">
        <v>268</v>
      </c>
    </row>
    <row r="905" spans="1:6" x14ac:dyDescent="0.3">
      <c r="A905">
        <v>904</v>
      </c>
      <c r="B905">
        <v>2006</v>
      </c>
      <c r="C905" t="s">
        <v>265</v>
      </c>
      <c r="D905">
        <v>240000</v>
      </c>
      <c r="E905">
        <v>0.47521848751693951</v>
      </c>
      <c r="F905" t="s">
        <v>267</v>
      </c>
    </row>
    <row r="906" spans="1:6" x14ac:dyDescent="0.3">
      <c r="A906">
        <v>905</v>
      </c>
      <c r="B906">
        <v>1967</v>
      </c>
      <c r="C906" t="s">
        <v>264</v>
      </c>
      <c r="D906">
        <v>125500</v>
      </c>
      <c r="E906">
        <v>0.58958518497951218</v>
      </c>
      <c r="F906" t="s">
        <v>264</v>
      </c>
    </row>
    <row r="907" spans="1:6" x14ac:dyDescent="0.3">
      <c r="A907">
        <v>906</v>
      </c>
      <c r="B907">
        <v>1954</v>
      </c>
      <c r="C907" t="s">
        <v>264</v>
      </c>
      <c r="D907">
        <v>128000</v>
      </c>
      <c r="E907">
        <v>0.30568682201868114</v>
      </c>
      <c r="F907" t="s">
        <v>264</v>
      </c>
    </row>
    <row r="908" spans="1:6" x14ac:dyDescent="0.3">
      <c r="A908">
        <v>907</v>
      </c>
      <c r="B908">
        <v>2006</v>
      </c>
      <c r="C908" t="s">
        <v>265</v>
      </c>
      <c r="D908">
        <v>255000</v>
      </c>
      <c r="E908">
        <v>0.97401570560322148</v>
      </c>
      <c r="F908" t="s">
        <v>268</v>
      </c>
    </row>
    <row r="909" spans="1:6" x14ac:dyDescent="0.3">
      <c r="A909">
        <v>908</v>
      </c>
      <c r="B909">
        <v>1987</v>
      </c>
      <c r="C909" t="s">
        <v>264</v>
      </c>
      <c r="D909">
        <v>250000</v>
      </c>
      <c r="E909">
        <v>0.11059655284936343</v>
      </c>
      <c r="F909" t="s">
        <v>264</v>
      </c>
    </row>
    <row r="910" spans="1:6" x14ac:dyDescent="0.3">
      <c r="A910">
        <v>909</v>
      </c>
      <c r="B910">
        <v>1983</v>
      </c>
      <c r="C910" t="s">
        <v>264</v>
      </c>
      <c r="D910">
        <v>131000</v>
      </c>
      <c r="E910">
        <v>0.31846291471300114</v>
      </c>
      <c r="F910" t="s">
        <v>264</v>
      </c>
    </row>
    <row r="911" spans="1:6" x14ac:dyDescent="0.3">
      <c r="A911">
        <v>910</v>
      </c>
      <c r="B911">
        <v>2005</v>
      </c>
      <c r="C911" t="s">
        <v>265</v>
      </c>
      <c r="D911">
        <v>174000</v>
      </c>
      <c r="E911">
        <v>0.93016553050130102</v>
      </c>
      <c r="F911" t="s">
        <v>268</v>
      </c>
    </row>
    <row r="912" spans="1:6" x14ac:dyDescent="0.3">
      <c r="A912">
        <v>911</v>
      </c>
      <c r="B912">
        <v>1960</v>
      </c>
      <c r="C912" t="s">
        <v>264</v>
      </c>
      <c r="D912">
        <v>154300</v>
      </c>
      <c r="E912">
        <v>0.28886086750608941</v>
      </c>
      <c r="F912" t="s">
        <v>264</v>
      </c>
    </row>
    <row r="913" spans="1:6" x14ac:dyDescent="0.3">
      <c r="A913">
        <v>912</v>
      </c>
      <c r="B913">
        <v>1989</v>
      </c>
      <c r="C913" t="s">
        <v>264</v>
      </c>
      <c r="D913">
        <v>143500</v>
      </c>
      <c r="E913">
        <v>0.75680037733080441</v>
      </c>
      <c r="F913" t="s">
        <v>264</v>
      </c>
    </row>
    <row r="914" spans="1:6" x14ac:dyDescent="0.3">
      <c r="A914">
        <v>913</v>
      </c>
      <c r="B914">
        <v>1950</v>
      </c>
      <c r="C914" t="s">
        <v>264</v>
      </c>
      <c r="D914">
        <v>88000</v>
      </c>
      <c r="E914">
        <v>0.545821672369177</v>
      </c>
      <c r="F914" t="s">
        <v>264</v>
      </c>
    </row>
    <row r="915" spans="1:6" x14ac:dyDescent="0.3">
      <c r="A915">
        <v>914</v>
      </c>
      <c r="B915">
        <v>1950</v>
      </c>
      <c r="C915" t="s">
        <v>264</v>
      </c>
      <c r="D915">
        <v>145000</v>
      </c>
      <c r="E915">
        <v>8.6318037879731357E-2</v>
      </c>
      <c r="F915" t="s">
        <v>264</v>
      </c>
    </row>
    <row r="916" spans="1:6" x14ac:dyDescent="0.3">
      <c r="A916">
        <v>915</v>
      </c>
      <c r="B916">
        <v>2009</v>
      </c>
      <c r="C916" t="s">
        <v>265</v>
      </c>
      <c r="D916">
        <v>173733</v>
      </c>
      <c r="E916">
        <v>0.99516329841145434</v>
      </c>
      <c r="F916" t="s">
        <v>268</v>
      </c>
    </row>
    <row r="917" spans="1:6" x14ac:dyDescent="0.3">
      <c r="A917">
        <v>916</v>
      </c>
      <c r="B917">
        <v>1970</v>
      </c>
      <c r="C917" t="s">
        <v>264</v>
      </c>
      <c r="D917">
        <v>75000</v>
      </c>
      <c r="E917">
        <v>0.61693159366991346</v>
      </c>
      <c r="F917" t="s">
        <v>264</v>
      </c>
    </row>
    <row r="918" spans="1:6" x14ac:dyDescent="0.3">
      <c r="A918">
        <v>917</v>
      </c>
      <c r="B918">
        <v>1950</v>
      </c>
      <c r="C918" t="s">
        <v>264</v>
      </c>
      <c r="D918">
        <v>35311</v>
      </c>
      <c r="E918">
        <v>0.67167225257868879</v>
      </c>
      <c r="F918" t="s">
        <v>264</v>
      </c>
    </row>
    <row r="919" spans="1:6" x14ac:dyDescent="0.3">
      <c r="A919">
        <v>918</v>
      </c>
      <c r="B919">
        <v>1956</v>
      </c>
      <c r="C919" t="s">
        <v>264</v>
      </c>
      <c r="D919">
        <v>135000</v>
      </c>
      <c r="E919">
        <v>0.78379086697531586</v>
      </c>
      <c r="F919" t="s">
        <v>264</v>
      </c>
    </row>
    <row r="920" spans="1:6" x14ac:dyDescent="0.3">
      <c r="A920">
        <v>919</v>
      </c>
      <c r="B920">
        <v>1991</v>
      </c>
      <c r="C920" t="s">
        <v>264</v>
      </c>
      <c r="D920">
        <v>238000</v>
      </c>
      <c r="E920">
        <v>0.13297459559228253</v>
      </c>
      <c r="F920" t="s">
        <v>264</v>
      </c>
    </row>
    <row r="921" spans="1:6" x14ac:dyDescent="0.3">
      <c r="A921">
        <v>920</v>
      </c>
      <c r="B921">
        <v>2002</v>
      </c>
      <c r="C921" t="s">
        <v>265</v>
      </c>
      <c r="D921">
        <v>176500</v>
      </c>
      <c r="E921">
        <v>0.92865051687378253</v>
      </c>
      <c r="F921" t="s">
        <v>268</v>
      </c>
    </row>
    <row r="922" spans="1:6" x14ac:dyDescent="0.3">
      <c r="A922">
        <v>921</v>
      </c>
      <c r="B922">
        <v>1994</v>
      </c>
      <c r="C922" t="s">
        <v>265</v>
      </c>
      <c r="D922">
        <v>201000</v>
      </c>
      <c r="E922">
        <v>0.59556182786567091</v>
      </c>
      <c r="F922" t="s">
        <v>268</v>
      </c>
    </row>
    <row r="923" spans="1:6" x14ac:dyDescent="0.3">
      <c r="A923">
        <v>922</v>
      </c>
      <c r="B923">
        <v>2003</v>
      </c>
      <c r="C923" t="s">
        <v>265</v>
      </c>
      <c r="D923">
        <v>145900</v>
      </c>
      <c r="E923">
        <v>0.29060741592019212</v>
      </c>
      <c r="F923" t="s">
        <v>267</v>
      </c>
    </row>
    <row r="924" spans="1:6" x14ac:dyDescent="0.3">
      <c r="A924">
        <v>923</v>
      </c>
      <c r="B924">
        <v>2006</v>
      </c>
      <c r="C924" t="s">
        <v>265</v>
      </c>
      <c r="D924">
        <v>169990</v>
      </c>
      <c r="E924">
        <v>0.31130394769557124</v>
      </c>
      <c r="F924" t="s">
        <v>267</v>
      </c>
    </row>
    <row r="925" spans="1:6" x14ac:dyDescent="0.3">
      <c r="A925">
        <v>924</v>
      </c>
      <c r="B925">
        <v>1994</v>
      </c>
      <c r="C925" t="s">
        <v>265</v>
      </c>
      <c r="D925">
        <v>193000</v>
      </c>
      <c r="E925">
        <v>0.96141455852966762</v>
      </c>
      <c r="F925" t="s">
        <v>268</v>
      </c>
    </row>
    <row r="926" spans="1:6" x14ac:dyDescent="0.3">
      <c r="A926">
        <v>925</v>
      </c>
      <c r="B926">
        <v>1980</v>
      </c>
      <c r="C926" t="s">
        <v>264</v>
      </c>
      <c r="D926">
        <v>207500</v>
      </c>
      <c r="E926">
        <v>0.43658151740699558</v>
      </c>
      <c r="F926" t="s">
        <v>264</v>
      </c>
    </row>
    <row r="927" spans="1:6" x14ac:dyDescent="0.3">
      <c r="A927">
        <v>926</v>
      </c>
      <c r="B927">
        <v>1977</v>
      </c>
      <c r="C927" t="s">
        <v>264</v>
      </c>
      <c r="D927">
        <v>175000</v>
      </c>
      <c r="E927">
        <v>0.39549505271798291</v>
      </c>
      <c r="F927" t="s">
        <v>264</v>
      </c>
    </row>
    <row r="928" spans="1:6" x14ac:dyDescent="0.3">
      <c r="A928">
        <v>927</v>
      </c>
      <c r="B928">
        <v>2004</v>
      </c>
      <c r="C928" t="s">
        <v>265</v>
      </c>
      <c r="D928">
        <v>285000</v>
      </c>
      <c r="E928">
        <v>0.3141822657711788</v>
      </c>
      <c r="F928" t="s">
        <v>267</v>
      </c>
    </row>
    <row r="929" spans="1:6" x14ac:dyDescent="0.3">
      <c r="A929">
        <v>928</v>
      </c>
      <c r="B929">
        <v>1968</v>
      </c>
      <c r="C929" t="s">
        <v>264</v>
      </c>
      <c r="D929">
        <v>176000</v>
      </c>
      <c r="E929">
        <v>0.88787919370584723</v>
      </c>
      <c r="F929" t="s">
        <v>264</v>
      </c>
    </row>
    <row r="930" spans="1:6" x14ac:dyDescent="0.3">
      <c r="A930">
        <v>929</v>
      </c>
      <c r="B930">
        <v>2001</v>
      </c>
      <c r="C930" t="s">
        <v>265</v>
      </c>
      <c r="D930">
        <v>236500</v>
      </c>
      <c r="E930">
        <v>0.66373675371600005</v>
      </c>
      <c r="F930" t="s">
        <v>268</v>
      </c>
    </row>
    <row r="931" spans="1:6" x14ac:dyDescent="0.3">
      <c r="A931">
        <v>930</v>
      </c>
      <c r="B931">
        <v>1997</v>
      </c>
      <c r="C931" t="s">
        <v>265</v>
      </c>
      <c r="D931">
        <v>222000</v>
      </c>
      <c r="E931">
        <v>0.19286579375545676</v>
      </c>
      <c r="F931" t="s">
        <v>267</v>
      </c>
    </row>
    <row r="932" spans="1:6" x14ac:dyDescent="0.3">
      <c r="A932">
        <v>931</v>
      </c>
      <c r="B932">
        <v>2007</v>
      </c>
      <c r="C932" t="s">
        <v>265</v>
      </c>
      <c r="D932">
        <v>201000</v>
      </c>
      <c r="E932">
        <v>0.15548590056333322</v>
      </c>
      <c r="F932" t="s">
        <v>267</v>
      </c>
    </row>
    <row r="933" spans="1:6" x14ac:dyDescent="0.3">
      <c r="A933">
        <v>932</v>
      </c>
      <c r="B933">
        <v>1965</v>
      </c>
      <c r="C933" t="s">
        <v>264</v>
      </c>
      <c r="D933">
        <v>117500</v>
      </c>
      <c r="E933">
        <v>0.88325249967578612</v>
      </c>
      <c r="F933" t="s">
        <v>264</v>
      </c>
    </row>
    <row r="934" spans="1:6" x14ac:dyDescent="0.3">
      <c r="A934">
        <v>933</v>
      </c>
      <c r="B934">
        <v>2006</v>
      </c>
      <c r="C934" t="s">
        <v>265</v>
      </c>
      <c r="D934">
        <v>320000</v>
      </c>
      <c r="E934">
        <v>0.18242528481616749</v>
      </c>
      <c r="F934" t="s">
        <v>267</v>
      </c>
    </row>
    <row r="935" spans="1:6" x14ac:dyDescent="0.3">
      <c r="A935">
        <v>934</v>
      </c>
      <c r="B935">
        <v>2004</v>
      </c>
      <c r="C935" t="s">
        <v>265</v>
      </c>
      <c r="D935">
        <v>190000</v>
      </c>
      <c r="E935">
        <v>0.31132781291008826</v>
      </c>
      <c r="F935" t="s">
        <v>267</v>
      </c>
    </row>
    <row r="936" spans="1:6" x14ac:dyDescent="0.3">
      <c r="A936">
        <v>935</v>
      </c>
      <c r="B936">
        <v>2007</v>
      </c>
      <c r="C936" t="s">
        <v>265</v>
      </c>
      <c r="D936">
        <v>242000</v>
      </c>
      <c r="E936">
        <v>0.80619988768677264</v>
      </c>
      <c r="F936" t="s">
        <v>268</v>
      </c>
    </row>
    <row r="937" spans="1:6" x14ac:dyDescent="0.3">
      <c r="A937">
        <v>936</v>
      </c>
      <c r="B937">
        <v>1953</v>
      </c>
      <c r="C937" t="s">
        <v>264</v>
      </c>
      <c r="D937">
        <v>79900</v>
      </c>
      <c r="E937">
        <v>0.1836321137434398</v>
      </c>
      <c r="F937" t="s">
        <v>264</v>
      </c>
    </row>
    <row r="938" spans="1:6" x14ac:dyDescent="0.3">
      <c r="A938">
        <v>937</v>
      </c>
      <c r="B938">
        <v>2003</v>
      </c>
      <c r="C938" t="s">
        <v>265</v>
      </c>
      <c r="D938">
        <v>184900</v>
      </c>
      <c r="E938">
        <v>0.15136780497849689</v>
      </c>
      <c r="F938" t="s">
        <v>267</v>
      </c>
    </row>
    <row r="939" spans="1:6" x14ac:dyDescent="0.3">
      <c r="A939">
        <v>938</v>
      </c>
      <c r="B939">
        <v>2005</v>
      </c>
      <c r="C939" t="s">
        <v>265</v>
      </c>
      <c r="D939">
        <v>253000</v>
      </c>
      <c r="E939">
        <v>0.45370689802068498</v>
      </c>
      <c r="F939" t="s">
        <v>267</v>
      </c>
    </row>
    <row r="940" spans="1:6" x14ac:dyDescent="0.3">
      <c r="A940">
        <v>939</v>
      </c>
      <c r="B940">
        <v>2006</v>
      </c>
      <c r="C940" t="s">
        <v>265</v>
      </c>
      <c r="D940">
        <v>239799</v>
      </c>
      <c r="E940">
        <v>0.45298473774287962</v>
      </c>
      <c r="F940" t="s">
        <v>267</v>
      </c>
    </row>
    <row r="941" spans="1:6" x14ac:dyDescent="0.3">
      <c r="A941">
        <v>940</v>
      </c>
      <c r="B941">
        <v>1950</v>
      </c>
      <c r="C941" t="s">
        <v>264</v>
      </c>
      <c r="D941">
        <v>244400</v>
      </c>
      <c r="E941">
        <v>0.51578042651492018</v>
      </c>
      <c r="F941" t="s">
        <v>264</v>
      </c>
    </row>
    <row r="942" spans="1:6" x14ac:dyDescent="0.3">
      <c r="A942">
        <v>941</v>
      </c>
      <c r="B942">
        <v>1976</v>
      </c>
      <c r="C942" t="s">
        <v>264</v>
      </c>
      <c r="D942">
        <v>150900</v>
      </c>
      <c r="E942">
        <v>0.32444220952271774</v>
      </c>
      <c r="F942" t="s">
        <v>264</v>
      </c>
    </row>
    <row r="943" spans="1:6" x14ac:dyDescent="0.3">
      <c r="A943">
        <v>942</v>
      </c>
      <c r="B943">
        <v>1999</v>
      </c>
      <c r="C943" t="s">
        <v>265</v>
      </c>
      <c r="D943">
        <v>214000</v>
      </c>
      <c r="E943">
        <v>4.0546138951294108E-2</v>
      </c>
      <c r="F943" t="s">
        <v>267</v>
      </c>
    </row>
    <row r="944" spans="1:6" x14ac:dyDescent="0.3">
      <c r="A944">
        <v>943</v>
      </c>
      <c r="B944">
        <v>1977</v>
      </c>
      <c r="C944" t="s">
        <v>264</v>
      </c>
      <c r="D944">
        <v>150000</v>
      </c>
      <c r="E944">
        <v>0.63485921413464863</v>
      </c>
      <c r="F944" t="s">
        <v>264</v>
      </c>
    </row>
    <row r="945" spans="1:6" x14ac:dyDescent="0.3">
      <c r="A945">
        <v>944</v>
      </c>
      <c r="B945">
        <v>1967</v>
      </c>
      <c r="C945" t="s">
        <v>264</v>
      </c>
      <c r="D945">
        <v>143000</v>
      </c>
      <c r="E945">
        <v>0.60272257616168934</v>
      </c>
      <c r="F945" t="s">
        <v>264</v>
      </c>
    </row>
    <row r="946" spans="1:6" x14ac:dyDescent="0.3">
      <c r="A946">
        <v>945</v>
      </c>
      <c r="B946">
        <v>1958</v>
      </c>
      <c r="C946" t="s">
        <v>264</v>
      </c>
      <c r="D946">
        <v>137500</v>
      </c>
      <c r="E946">
        <v>0.51853246867687131</v>
      </c>
      <c r="F946" t="s">
        <v>264</v>
      </c>
    </row>
    <row r="947" spans="1:6" x14ac:dyDescent="0.3">
      <c r="A947">
        <v>946</v>
      </c>
      <c r="B947">
        <v>1996</v>
      </c>
      <c r="C947" t="s">
        <v>265</v>
      </c>
      <c r="D947">
        <v>124900</v>
      </c>
      <c r="E947">
        <v>5.1405508120552001E-2</v>
      </c>
      <c r="F947" t="s">
        <v>267</v>
      </c>
    </row>
    <row r="948" spans="1:6" x14ac:dyDescent="0.3">
      <c r="A948">
        <v>947</v>
      </c>
      <c r="B948">
        <v>1959</v>
      </c>
      <c r="C948" t="s">
        <v>264</v>
      </c>
      <c r="D948">
        <v>143000</v>
      </c>
      <c r="E948">
        <v>0.1180900193502108</v>
      </c>
      <c r="F948" t="s">
        <v>264</v>
      </c>
    </row>
    <row r="949" spans="1:6" x14ac:dyDescent="0.3">
      <c r="A949">
        <v>948</v>
      </c>
      <c r="B949">
        <v>2003</v>
      </c>
      <c r="C949" t="s">
        <v>265</v>
      </c>
      <c r="D949">
        <v>270000</v>
      </c>
      <c r="E949">
        <v>0.98830464109615035</v>
      </c>
      <c r="F949" t="s">
        <v>268</v>
      </c>
    </row>
    <row r="950" spans="1:6" x14ac:dyDescent="0.3">
      <c r="A950">
        <v>949</v>
      </c>
      <c r="B950">
        <v>2002</v>
      </c>
      <c r="C950" t="s">
        <v>265</v>
      </c>
      <c r="D950">
        <v>192500</v>
      </c>
      <c r="E950">
        <v>0.7160830947393001</v>
      </c>
      <c r="F950" t="s">
        <v>268</v>
      </c>
    </row>
    <row r="951" spans="1:6" x14ac:dyDescent="0.3">
      <c r="A951">
        <v>950</v>
      </c>
      <c r="B951">
        <v>2006</v>
      </c>
      <c r="C951" t="s">
        <v>265</v>
      </c>
      <c r="D951">
        <v>197500</v>
      </c>
      <c r="E951">
        <v>0.51201730861798656</v>
      </c>
      <c r="F951" t="s">
        <v>268</v>
      </c>
    </row>
    <row r="952" spans="1:6" x14ac:dyDescent="0.3">
      <c r="A952">
        <v>951</v>
      </c>
      <c r="B952">
        <v>2002</v>
      </c>
      <c r="C952" t="s">
        <v>265</v>
      </c>
      <c r="D952">
        <v>129000</v>
      </c>
      <c r="E952">
        <v>0.48156157969586433</v>
      </c>
      <c r="F952" t="s">
        <v>267</v>
      </c>
    </row>
    <row r="953" spans="1:6" x14ac:dyDescent="0.3">
      <c r="A953">
        <v>952</v>
      </c>
      <c r="B953">
        <v>1965</v>
      </c>
      <c r="C953" t="s">
        <v>264</v>
      </c>
      <c r="D953">
        <v>119900</v>
      </c>
      <c r="E953">
        <v>0.15611644587758045</v>
      </c>
      <c r="F953" t="s">
        <v>264</v>
      </c>
    </row>
    <row r="954" spans="1:6" x14ac:dyDescent="0.3">
      <c r="A954">
        <v>953</v>
      </c>
      <c r="B954">
        <v>2003</v>
      </c>
      <c r="C954" t="s">
        <v>265</v>
      </c>
      <c r="D954">
        <v>133900</v>
      </c>
      <c r="E954">
        <v>0.65027638596337989</v>
      </c>
      <c r="F954" t="s">
        <v>268</v>
      </c>
    </row>
    <row r="955" spans="1:6" x14ac:dyDescent="0.3">
      <c r="A955">
        <v>954</v>
      </c>
      <c r="B955">
        <v>1969</v>
      </c>
      <c r="C955" t="s">
        <v>264</v>
      </c>
      <c r="D955">
        <v>172000</v>
      </c>
      <c r="E955">
        <v>0.31137969772921403</v>
      </c>
      <c r="F955" t="s">
        <v>264</v>
      </c>
    </row>
    <row r="956" spans="1:6" x14ac:dyDescent="0.3">
      <c r="A956">
        <v>955</v>
      </c>
      <c r="B956">
        <v>1975</v>
      </c>
      <c r="C956" t="s">
        <v>264</v>
      </c>
      <c r="D956">
        <v>127500</v>
      </c>
      <c r="E956">
        <v>0.63087189730260718</v>
      </c>
      <c r="F956" t="s">
        <v>264</v>
      </c>
    </row>
    <row r="957" spans="1:6" x14ac:dyDescent="0.3">
      <c r="A957">
        <v>956</v>
      </c>
      <c r="B957">
        <v>1950</v>
      </c>
      <c r="C957" t="s">
        <v>264</v>
      </c>
      <c r="D957">
        <v>145000</v>
      </c>
      <c r="E957">
        <v>0.48246547213403224</v>
      </c>
      <c r="F957" t="s">
        <v>264</v>
      </c>
    </row>
    <row r="958" spans="1:6" x14ac:dyDescent="0.3">
      <c r="A958">
        <v>957</v>
      </c>
      <c r="B958">
        <v>1980</v>
      </c>
      <c r="C958" t="s">
        <v>264</v>
      </c>
      <c r="D958">
        <v>124000</v>
      </c>
      <c r="E958">
        <v>0.47535649352958609</v>
      </c>
      <c r="F958" t="s">
        <v>264</v>
      </c>
    </row>
    <row r="959" spans="1:6" x14ac:dyDescent="0.3">
      <c r="A959">
        <v>958</v>
      </c>
      <c r="B959">
        <v>1962</v>
      </c>
      <c r="C959" t="s">
        <v>264</v>
      </c>
      <c r="D959">
        <v>132000</v>
      </c>
      <c r="E959">
        <v>0.3032157101311207</v>
      </c>
      <c r="F959" t="s">
        <v>264</v>
      </c>
    </row>
    <row r="960" spans="1:6" x14ac:dyDescent="0.3">
      <c r="A960">
        <v>959</v>
      </c>
      <c r="B960">
        <v>2003</v>
      </c>
      <c r="C960" t="s">
        <v>265</v>
      </c>
      <c r="D960">
        <v>185000</v>
      </c>
      <c r="E960">
        <v>0.80356647552679783</v>
      </c>
      <c r="F960" t="s">
        <v>268</v>
      </c>
    </row>
    <row r="961" spans="1:6" x14ac:dyDescent="0.3">
      <c r="A961">
        <v>960</v>
      </c>
      <c r="B961">
        <v>1999</v>
      </c>
      <c r="C961" t="s">
        <v>265</v>
      </c>
      <c r="D961">
        <v>155000</v>
      </c>
      <c r="E961">
        <v>0.39301214616292646</v>
      </c>
      <c r="F961" t="s">
        <v>267</v>
      </c>
    </row>
    <row r="962" spans="1:6" x14ac:dyDescent="0.3">
      <c r="A962">
        <v>961</v>
      </c>
      <c r="B962">
        <v>2008</v>
      </c>
      <c r="C962" t="s">
        <v>265</v>
      </c>
      <c r="D962">
        <v>116500</v>
      </c>
      <c r="E962">
        <v>0.93754971272773191</v>
      </c>
      <c r="F962" t="s">
        <v>268</v>
      </c>
    </row>
    <row r="963" spans="1:6" x14ac:dyDescent="0.3">
      <c r="A963">
        <v>962</v>
      </c>
      <c r="B963">
        <v>1995</v>
      </c>
      <c r="C963" t="s">
        <v>265</v>
      </c>
      <c r="D963">
        <v>272000</v>
      </c>
      <c r="E963">
        <v>0.42428407588286288</v>
      </c>
      <c r="F963" t="s">
        <v>267</v>
      </c>
    </row>
    <row r="964" spans="1:6" x14ac:dyDescent="0.3">
      <c r="A964">
        <v>963</v>
      </c>
      <c r="B964">
        <v>1976</v>
      </c>
      <c r="C964" t="s">
        <v>264</v>
      </c>
      <c r="D964">
        <v>155000</v>
      </c>
      <c r="E964">
        <v>0.69161979636423598</v>
      </c>
      <c r="F964" t="s">
        <v>264</v>
      </c>
    </row>
    <row r="965" spans="1:6" x14ac:dyDescent="0.3">
      <c r="A965">
        <v>964</v>
      </c>
      <c r="B965">
        <v>2007</v>
      </c>
      <c r="C965" t="s">
        <v>265</v>
      </c>
      <c r="D965">
        <v>239000</v>
      </c>
      <c r="E965">
        <v>0.76971646045722519</v>
      </c>
      <c r="F965" t="s">
        <v>268</v>
      </c>
    </row>
    <row r="966" spans="1:6" x14ac:dyDescent="0.3">
      <c r="A966">
        <v>965</v>
      </c>
      <c r="B966">
        <v>2003</v>
      </c>
      <c r="C966" t="s">
        <v>265</v>
      </c>
      <c r="D966">
        <v>214900</v>
      </c>
      <c r="E966">
        <v>0.27935351153281096</v>
      </c>
      <c r="F966" t="s">
        <v>267</v>
      </c>
    </row>
    <row r="967" spans="1:6" x14ac:dyDescent="0.3">
      <c r="A967">
        <v>966</v>
      </c>
      <c r="B967">
        <v>2007</v>
      </c>
      <c r="C967" t="s">
        <v>265</v>
      </c>
      <c r="D967">
        <v>178900</v>
      </c>
      <c r="E967">
        <v>0.75852725670060073</v>
      </c>
      <c r="F967" t="s">
        <v>268</v>
      </c>
    </row>
    <row r="968" spans="1:6" x14ac:dyDescent="0.3">
      <c r="A968">
        <v>967</v>
      </c>
      <c r="B968">
        <v>1950</v>
      </c>
      <c r="C968" t="s">
        <v>264</v>
      </c>
      <c r="D968">
        <v>160000</v>
      </c>
      <c r="E968">
        <v>0.59757951605554716</v>
      </c>
      <c r="F968" t="s">
        <v>264</v>
      </c>
    </row>
    <row r="969" spans="1:6" x14ac:dyDescent="0.3">
      <c r="A969">
        <v>968</v>
      </c>
      <c r="B969">
        <v>1955</v>
      </c>
      <c r="C969" t="s">
        <v>264</v>
      </c>
      <c r="D969">
        <v>135000</v>
      </c>
      <c r="E969">
        <v>0.53837819875315873</v>
      </c>
      <c r="F969" t="s">
        <v>264</v>
      </c>
    </row>
    <row r="970" spans="1:6" x14ac:dyDescent="0.3">
      <c r="A970">
        <v>969</v>
      </c>
      <c r="B970">
        <v>1950</v>
      </c>
      <c r="C970" t="s">
        <v>264</v>
      </c>
      <c r="D970">
        <v>37900</v>
      </c>
      <c r="E970">
        <v>0.42448731421801655</v>
      </c>
      <c r="F970" t="s">
        <v>264</v>
      </c>
    </row>
    <row r="971" spans="1:6" x14ac:dyDescent="0.3">
      <c r="A971">
        <v>970</v>
      </c>
      <c r="B971">
        <v>1958</v>
      </c>
      <c r="C971" t="s">
        <v>264</v>
      </c>
      <c r="D971">
        <v>140000</v>
      </c>
      <c r="E971">
        <v>0.35886451220116877</v>
      </c>
      <c r="F971" t="s">
        <v>264</v>
      </c>
    </row>
    <row r="972" spans="1:6" x14ac:dyDescent="0.3">
      <c r="A972">
        <v>971</v>
      </c>
      <c r="B972">
        <v>1950</v>
      </c>
      <c r="C972" t="s">
        <v>264</v>
      </c>
      <c r="D972">
        <v>135000</v>
      </c>
      <c r="E972">
        <v>0.45470547729703625</v>
      </c>
      <c r="F972" t="s">
        <v>264</v>
      </c>
    </row>
    <row r="973" spans="1:6" x14ac:dyDescent="0.3">
      <c r="A973">
        <v>972</v>
      </c>
      <c r="B973">
        <v>2004</v>
      </c>
      <c r="C973" t="s">
        <v>265</v>
      </c>
      <c r="D973">
        <v>173000</v>
      </c>
      <c r="E973">
        <v>0.1696034680148677</v>
      </c>
      <c r="F973" t="s">
        <v>267</v>
      </c>
    </row>
    <row r="974" spans="1:6" x14ac:dyDescent="0.3">
      <c r="A974">
        <v>973</v>
      </c>
      <c r="B974">
        <v>1979</v>
      </c>
      <c r="C974" t="s">
        <v>264</v>
      </c>
      <c r="D974">
        <v>99500</v>
      </c>
      <c r="E974">
        <v>0.30224764220259936</v>
      </c>
      <c r="F974" t="s">
        <v>264</v>
      </c>
    </row>
    <row r="975" spans="1:6" x14ac:dyDescent="0.3">
      <c r="A975">
        <v>974</v>
      </c>
      <c r="B975">
        <v>2008</v>
      </c>
      <c r="C975" t="s">
        <v>265</v>
      </c>
      <c r="D975">
        <v>182000</v>
      </c>
      <c r="E975">
        <v>0.5243188140974413</v>
      </c>
      <c r="F975" t="s">
        <v>268</v>
      </c>
    </row>
    <row r="976" spans="1:6" x14ac:dyDescent="0.3">
      <c r="A976">
        <v>975</v>
      </c>
      <c r="B976">
        <v>1993</v>
      </c>
      <c r="C976" t="s">
        <v>264</v>
      </c>
      <c r="D976">
        <v>167500</v>
      </c>
      <c r="E976">
        <v>0.17952862662484081</v>
      </c>
      <c r="F976" t="s">
        <v>264</v>
      </c>
    </row>
    <row r="977" spans="1:6" x14ac:dyDescent="0.3">
      <c r="A977">
        <v>976</v>
      </c>
      <c r="B977">
        <v>2000</v>
      </c>
      <c r="C977" t="s">
        <v>265</v>
      </c>
      <c r="D977">
        <v>165000</v>
      </c>
      <c r="E977">
        <v>0.88641251158149992</v>
      </c>
      <c r="F977" t="s">
        <v>268</v>
      </c>
    </row>
    <row r="978" spans="1:6" x14ac:dyDescent="0.3">
      <c r="A978">
        <v>977</v>
      </c>
      <c r="B978">
        <v>1958</v>
      </c>
      <c r="C978" t="s">
        <v>264</v>
      </c>
      <c r="D978">
        <v>85500</v>
      </c>
      <c r="E978">
        <v>0.8477515189024073</v>
      </c>
      <c r="F978" t="s">
        <v>264</v>
      </c>
    </row>
    <row r="979" spans="1:6" x14ac:dyDescent="0.3">
      <c r="A979">
        <v>978</v>
      </c>
      <c r="B979">
        <v>2007</v>
      </c>
      <c r="C979" t="s">
        <v>265</v>
      </c>
      <c r="D979">
        <v>199900</v>
      </c>
      <c r="E979">
        <v>0.23931803276992125</v>
      </c>
      <c r="F979" t="s">
        <v>267</v>
      </c>
    </row>
    <row r="980" spans="1:6" x14ac:dyDescent="0.3">
      <c r="A980">
        <v>979</v>
      </c>
      <c r="B980">
        <v>1954</v>
      </c>
      <c r="C980" t="s">
        <v>264</v>
      </c>
      <c r="D980">
        <v>110000</v>
      </c>
      <c r="E980">
        <v>0.31504351169702227</v>
      </c>
      <c r="F980" t="s">
        <v>264</v>
      </c>
    </row>
    <row r="981" spans="1:6" x14ac:dyDescent="0.3">
      <c r="A981">
        <v>980</v>
      </c>
      <c r="B981">
        <v>1963</v>
      </c>
      <c r="C981" t="s">
        <v>264</v>
      </c>
      <c r="D981">
        <v>139000</v>
      </c>
      <c r="E981">
        <v>0.62107220944732633</v>
      </c>
      <c r="F981" t="s">
        <v>264</v>
      </c>
    </row>
    <row r="982" spans="1:6" x14ac:dyDescent="0.3">
      <c r="A982">
        <v>981</v>
      </c>
      <c r="B982">
        <v>2007</v>
      </c>
      <c r="C982" t="s">
        <v>265</v>
      </c>
      <c r="D982">
        <v>178400</v>
      </c>
      <c r="E982">
        <v>0.95250051865031404</v>
      </c>
      <c r="F982" t="s">
        <v>268</v>
      </c>
    </row>
    <row r="983" spans="1:6" x14ac:dyDescent="0.3">
      <c r="A983">
        <v>982</v>
      </c>
      <c r="B983">
        <v>1999</v>
      </c>
      <c r="C983" t="s">
        <v>265</v>
      </c>
      <c r="D983">
        <v>336000</v>
      </c>
      <c r="E983">
        <v>0.69135324916245611</v>
      </c>
      <c r="F983" t="s">
        <v>268</v>
      </c>
    </row>
    <row r="984" spans="1:6" x14ac:dyDescent="0.3">
      <c r="A984">
        <v>983</v>
      </c>
      <c r="B984">
        <v>2007</v>
      </c>
      <c r="C984" t="s">
        <v>265</v>
      </c>
      <c r="D984">
        <v>159895</v>
      </c>
      <c r="E984">
        <v>0.67889786178162081</v>
      </c>
      <c r="F984" t="s">
        <v>268</v>
      </c>
    </row>
    <row r="985" spans="1:6" x14ac:dyDescent="0.3">
      <c r="A985">
        <v>984</v>
      </c>
      <c r="B985">
        <v>2002</v>
      </c>
      <c r="C985" t="s">
        <v>265</v>
      </c>
      <c r="D985">
        <v>255900</v>
      </c>
      <c r="E985">
        <v>0.16807456820138555</v>
      </c>
      <c r="F985" t="s">
        <v>267</v>
      </c>
    </row>
    <row r="986" spans="1:6" x14ac:dyDescent="0.3">
      <c r="A986">
        <v>985</v>
      </c>
      <c r="B986">
        <v>1977</v>
      </c>
      <c r="C986" t="s">
        <v>264</v>
      </c>
      <c r="D986">
        <v>126000</v>
      </c>
      <c r="E986">
        <v>0.46690593296074279</v>
      </c>
      <c r="F986" t="s">
        <v>264</v>
      </c>
    </row>
    <row r="987" spans="1:6" x14ac:dyDescent="0.3">
      <c r="A987">
        <v>986</v>
      </c>
      <c r="B987">
        <v>1950</v>
      </c>
      <c r="C987" t="s">
        <v>264</v>
      </c>
      <c r="D987">
        <v>125000</v>
      </c>
      <c r="E987">
        <v>0.68190494146502012</v>
      </c>
      <c r="F987" t="s">
        <v>264</v>
      </c>
    </row>
    <row r="988" spans="1:6" x14ac:dyDescent="0.3">
      <c r="A988">
        <v>987</v>
      </c>
      <c r="B988">
        <v>2003</v>
      </c>
      <c r="C988" t="s">
        <v>265</v>
      </c>
      <c r="D988">
        <v>117000</v>
      </c>
      <c r="E988">
        <v>0.47246767380471932</v>
      </c>
      <c r="F988" t="s">
        <v>267</v>
      </c>
    </row>
    <row r="989" spans="1:6" x14ac:dyDescent="0.3">
      <c r="A989">
        <v>988</v>
      </c>
      <c r="B989">
        <v>2010</v>
      </c>
      <c r="C989" t="s">
        <v>265</v>
      </c>
      <c r="D989">
        <v>395192</v>
      </c>
      <c r="E989">
        <v>0.5200405075509088</v>
      </c>
      <c r="F989" t="s">
        <v>268</v>
      </c>
    </row>
    <row r="990" spans="1:6" x14ac:dyDescent="0.3">
      <c r="A990">
        <v>989</v>
      </c>
      <c r="B990">
        <v>1976</v>
      </c>
      <c r="C990" t="s">
        <v>264</v>
      </c>
      <c r="D990">
        <v>195000</v>
      </c>
      <c r="E990">
        <v>0.35723559218133316</v>
      </c>
      <c r="F990" t="s">
        <v>264</v>
      </c>
    </row>
    <row r="991" spans="1:6" x14ac:dyDescent="0.3">
      <c r="A991">
        <v>990</v>
      </c>
      <c r="B991">
        <v>2006</v>
      </c>
      <c r="C991" t="s">
        <v>265</v>
      </c>
      <c r="D991">
        <v>197000</v>
      </c>
      <c r="E991">
        <v>0.89815659827404948</v>
      </c>
      <c r="F991" t="s">
        <v>268</v>
      </c>
    </row>
    <row r="992" spans="1:6" x14ac:dyDescent="0.3">
      <c r="A992">
        <v>991</v>
      </c>
      <c r="B992">
        <v>1998</v>
      </c>
      <c r="C992" t="s">
        <v>265</v>
      </c>
      <c r="D992">
        <v>348000</v>
      </c>
      <c r="E992">
        <v>0.46705373379933024</v>
      </c>
      <c r="F992" t="s">
        <v>267</v>
      </c>
    </row>
    <row r="993" spans="1:6" x14ac:dyDescent="0.3">
      <c r="A993">
        <v>992</v>
      </c>
      <c r="B993">
        <v>1986</v>
      </c>
      <c r="C993" t="s">
        <v>264</v>
      </c>
      <c r="D993">
        <v>168000</v>
      </c>
      <c r="E993">
        <v>0.96116462455370399</v>
      </c>
      <c r="F993" t="s">
        <v>264</v>
      </c>
    </row>
    <row r="994" spans="1:6" x14ac:dyDescent="0.3">
      <c r="A994">
        <v>993</v>
      </c>
      <c r="B994">
        <v>1993</v>
      </c>
      <c r="C994" t="s">
        <v>264</v>
      </c>
      <c r="D994">
        <v>187000</v>
      </c>
      <c r="E994">
        <v>0.1620919392345177</v>
      </c>
      <c r="F994" t="s">
        <v>264</v>
      </c>
    </row>
    <row r="995" spans="1:6" x14ac:dyDescent="0.3">
      <c r="A995">
        <v>994</v>
      </c>
      <c r="B995">
        <v>2006</v>
      </c>
      <c r="C995" t="s">
        <v>265</v>
      </c>
      <c r="D995">
        <v>173900</v>
      </c>
      <c r="E995">
        <v>0.78538485445085826</v>
      </c>
      <c r="F995" t="s">
        <v>268</v>
      </c>
    </row>
    <row r="996" spans="1:6" x14ac:dyDescent="0.3">
      <c r="A996">
        <v>995</v>
      </c>
      <c r="B996">
        <v>2007</v>
      </c>
      <c r="C996" t="s">
        <v>265</v>
      </c>
      <c r="D996">
        <v>337500</v>
      </c>
      <c r="E996">
        <v>0.11317535099785814</v>
      </c>
      <c r="F996" t="s">
        <v>267</v>
      </c>
    </row>
    <row r="997" spans="1:6" x14ac:dyDescent="0.3">
      <c r="A997">
        <v>996</v>
      </c>
      <c r="B997">
        <v>1950</v>
      </c>
      <c r="C997" t="s">
        <v>264</v>
      </c>
      <c r="D997">
        <v>121600</v>
      </c>
      <c r="E997">
        <v>0.33673802252883667</v>
      </c>
      <c r="F997" t="s">
        <v>264</v>
      </c>
    </row>
    <row r="998" spans="1:6" x14ac:dyDescent="0.3">
      <c r="A998">
        <v>997</v>
      </c>
      <c r="B998">
        <v>1961</v>
      </c>
      <c r="C998" t="s">
        <v>264</v>
      </c>
      <c r="D998">
        <v>136500</v>
      </c>
      <c r="E998">
        <v>0.13266539385826581</v>
      </c>
      <c r="F998" t="s">
        <v>264</v>
      </c>
    </row>
    <row r="999" spans="1:6" x14ac:dyDescent="0.3">
      <c r="A999">
        <v>998</v>
      </c>
      <c r="B999">
        <v>1970</v>
      </c>
      <c r="C999" t="s">
        <v>264</v>
      </c>
      <c r="D999">
        <v>185000</v>
      </c>
      <c r="E999">
        <v>0.71873318425260535</v>
      </c>
      <c r="F999" t="s">
        <v>264</v>
      </c>
    </row>
    <row r="1000" spans="1:6" x14ac:dyDescent="0.3">
      <c r="A1000">
        <v>999</v>
      </c>
      <c r="B1000">
        <v>1950</v>
      </c>
      <c r="C1000" t="s">
        <v>264</v>
      </c>
      <c r="D1000">
        <v>91000</v>
      </c>
      <c r="E1000">
        <v>0.71039718831674292</v>
      </c>
      <c r="F1000" t="s">
        <v>264</v>
      </c>
    </row>
    <row r="1001" spans="1:6" x14ac:dyDescent="0.3">
      <c r="A1001">
        <v>1000</v>
      </c>
      <c r="B1001">
        <v>2006</v>
      </c>
      <c r="C1001" t="s">
        <v>265</v>
      </c>
      <c r="D1001">
        <v>206000</v>
      </c>
      <c r="E1001">
        <v>0.68736553096916275</v>
      </c>
      <c r="F1001" t="s">
        <v>268</v>
      </c>
    </row>
    <row r="1002" spans="1:6" x14ac:dyDescent="0.3">
      <c r="A1002">
        <v>1001</v>
      </c>
      <c r="B1002">
        <v>1952</v>
      </c>
      <c r="C1002" t="s">
        <v>264</v>
      </c>
      <c r="D1002">
        <v>82000</v>
      </c>
      <c r="E1002">
        <v>0.10388287432173227</v>
      </c>
      <c r="F1002" t="s">
        <v>264</v>
      </c>
    </row>
    <row r="1003" spans="1:6" x14ac:dyDescent="0.3">
      <c r="A1003">
        <v>1002</v>
      </c>
      <c r="B1003">
        <v>1950</v>
      </c>
      <c r="C1003" t="s">
        <v>264</v>
      </c>
      <c r="D1003">
        <v>86000</v>
      </c>
      <c r="E1003">
        <v>2.141853939684657E-2</v>
      </c>
      <c r="F1003" t="s">
        <v>264</v>
      </c>
    </row>
    <row r="1004" spans="1:6" x14ac:dyDescent="0.3">
      <c r="A1004">
        <v>1003</v>
      </c>
      <c r="B1004">
        <v>2006</v>
      </c>
      <c r="C1004" t="s">
        <v>265</v>
      </c>
      <c r="D1004">
        <v>232000</v>
      </c>
      <c r="E1004">
        <v>0.95180820037932046</v>
      </c>
      <c r="F1004" t="s">
        <v>268</v>
      </c>
    </row>
    <row r="1005" spans="1:6" x14ac:dyDescent="0.3">
      <c r="A1005">
        <v>1004</v>
      </c>
      <c r="B1005">
        <v>1976</v>
      </c>
      <c r="C1005" t="s">
        <v>264</v>
      </c>
      <c r="D1005">
        <v>136905</v>
      </c>
      <c r="E1005">
        <v>0.82513886169396589</v>
      </c>
      <c r="F1005" t="s">
        <v>264</v>
      </c>
    </row>
    <row r="1006" spans="1:6" x14ac:dyDescent="0.3">
      <c r="A1006">
        <v>1005</v>
      </c>
      <c r="B1006">
        <v>2006</v>
      </c>
      <c r="C1006" t="s">
        <v>265</v>
      </c>
      <c r="D1006">
        <v>181000</v>
      </c>
      <c r="E1006">
        <v>0.59083562559550584</v>
      </c>
      <c r="F1006" t="s">
        <v>268</v>
      </c>
    </row>
    <row r="1007" spans="1:6" x14ac:dyDescent="0.3">
      <c r="A1007">
        <v>1006</v>
      </c>
      <c r="B1007">
        <v>1977</v>
      </c>
      <c r="C1007" t="s">
        <v>264</v>
      </c>
      <c r="D1007">
        <v>149900</v>
      </c>
      <c r="E1007">
        <v>0.29553340967603592</v>
      </c>
      <c r="F1007" t="s">
        <v>264</v>
      </c>
    </row>
    <row r="1008" spans="1:6" x14ac:dyDescent="0.3">
      <c r="A1008">
        <v>1007</v>
      </c>
      <c r="B1008">
        <v>1970</v>
      </c>
      <c r="C1008" t="s">
        <v>264</v>
      </c>
      <c r="D1008">
        <v>163500</v>
      </c>
      <c r="E1008">
        <v>0.73449934805501627</v>
      </c>
      <c r="F1008" t="s">
        <v>264</v>
      </c>
    </row>
    <row r="1009" spans="1:6" x14ac:dyDescent="0.3">
      <c r="A1009">
        <v>1008</v>
      </c>
      <c r="B1009">
        <v>1970</v>
      </c>
      <c r="C1009" t="s">
        <v>264</v>
      </c>
      <c r="D1009">
        <v>88000</v>
      </c>
      <c r="E1009">
        <v>8.1485910951496821E-2</v>
      </c>
      <c r="F1009" t="s">
        <v>264</v>
      </c>
    </row>
    <row r="1010" spans="1:6" x14ac:dyDescent="0.3">
      <c r="A1010">
        <v>1009</v>
      </c>
      <c r="B1010">
        <v>2005</v>
      </c>
      <c r="C1010" t="s">
        <v>265</v>
      </c>
      <c r="D1010">
        <v>240000</v>
      </c>
      <c r="E1010">
        <v>0.4573347154475389</v>
      </c>
      <c r="F1010" t="s">
        <v>267</v>
      </c>
    </row>
    <row r="1011" spans="1:6" x14ac:dyDescent="0.3">
      <c r="A1011">
        <v>1010</v>
      </c>
      <c r="B1011">
        <v>1950</v>
      </c>
      <c r="C1011" t="s">
        <v>264</v>
      </c>
      <c r="D1011">
        <v>102000</v>
      </c>
      <c r="E1011">
        <v>0.11111133957595987</v>
      </c>
      <c r="F1011" t="s">
        <v>264</v>
      </c>
    </row>
    <row r="1012" spans="1:6" x14ac:dyDescent="0.3">
      <c r="A1012">
        <v>1011</v>
      </c>
      <c r="B1012">
        <v>1950</v>
      </c>
      <c r="C1012" t="s">
        <v>264</v>
      </c>
      <c r="D1012">
        <v>135000</v>
      </c>
      <c r="E1012">
        <v>0.51266221807344114</v>
      </c>
      <c r="F1012" t="s">
        <v>264</v>
      </c>
    </row>
    <row r="1013" spans="1:6" x14ac:dyDescent="0.3">
      <c r="A1013">
        <v>1012</v>
      </c>
      <c r="B1013">
        <v>1965</v>
      </c>
      <c r="C1013" t="s">
        <v>264</v>
      </c>
      <c r="D1013">
        <v>100000</v>
      </c>
      <c r="E1013">
        <v>0.12652481806019922</v>
      </c>
      <c r="F1013" t="s">
        <v>264</v>
      </c>
    </row>
    <row r="1014" spans="1:6" x14ac:dyDescent="0.3">
      <c r="A1014">
        <v>1013</v>
      </c>
      <c r="B1014">
        <v>1996</v>
      </c>
      <c r="C1014" t="s">
        <v>265</v>
      </c>
      <c r="D1014">
        <v>165000</v>
      </c>
      <c r="E1014">
        <v>0.10092671671757603</v>
      </c>
      <c r="F1014" t="s">
        <v>267</v>
      </c>
    </row>
    <row r="1015" spans="1:6" x14ac:dyDescent="0.3">
      <c r="A1015">
        <v>1014</v>
      </c>
      <c r="B1015">
        <v>2006</v>
      </c>
      <c r="C1015" t="s">
        <v>265</v>
      </c>
      <c r="D1015">
        <v>85000</v>
      </c>
      <c r="E1015">
        <v>0.23463733111870022</v>
      </c>
      <c r="F1015" t="s">
        <v>267</v>
      </c>
    </row>
    <row r="1016" spans="1:6" x14ac:dyDescent="0.3">
      <c r="A1016">
        <v>1015</v>
      </c>
      <c r="B1016">
        <v>1950</v>
      </c>
      <c r="C1016" t="s">
        <v>264</v>
      </c>
      <c r="D1016">
        <v>119200</v>
      </c>
      <c r="E1016">
        <v>0.35051796376408217</v>
      </c>
      <c r="F1016" t="s">
        <v>264</v>
      </c>
    </row>
    <row r="1017" spans="1:6" x14ac:dyDescent="0.3">
      <c r="A1017">
        <v>1016</v>
      </c>
      <c r="B1017">
        <v>2001</v>
      </c>
      <c r="C1017" t="s">
        <v>265</v>
      </c>
      <c r="D1017">
        <v>227000</v>
      </c>
      <c r="E1017">
        <v>0.4581588494865465</v>
      </c>
      <c r="F1017" t="s">
        <v>267</v>
      </c>
    </row>
    <row r="1018" spans="1:6" x14ac:dyDescent="0.3">
      <c r="A1018">
        <v>1017</v>
      </c>
      <c r="B1018">
        <v>1996</v>
      </c>
      <c r="C1018" t="s">
        <v>265</v>
      </c>
      <c r="D1018">
        <v>203000</v>
      </c>
      <c r="E1018">
        <v>0.31162469148236538</v>
      </c>
      <c r="F1018" t="s">
        <v>267</v>
      </c>
    </row>
    <row r="1019" spans="1:6" x14ac:dyDescent="0.3">
      <c r="A1019">
        <v>1018</v>
      </c>
      <c r="B1019">
        <v>1984</v>
      </c>
      <c r="C1019" t="s">
        <v>264</v>
      </c>
      <c r="D1019">
        <v>187500</v>
      </c>
      <c r="E1019">
        <v>0.64898788268515772</v>
      </c>
      <c r="F1019" t="s">
        <v>264</v>
      </c>
    </row>
    <row r="1020" spans="1:6" x14ac:dyDescent="0.3">
      <c r="A1020">
        <v>1019</v>
      </c>
      <c r="B1020">
        <v>1992</v>
      </c>
      <c r="C1020" t="s">
        <v>264</v>
      </c>
      <c r="D1020">
        <v>160000</v>
      </c>
      <c r="E1020">
        <v>9.2221863936814419E-4</v>
      </c>
      <c r="F1020" t="s">
        <v>264</v>
      </c>
    </row>
    <row r="1021" spans="1:6" x14ac:dyDescent="0.3">
      <c r="A1021">
        <v>1020</v>
      </c>
      <c r="B1021">
        <v>2005</v>
      </c>
      <c r="C1021" t="s">
        <v>265</v>
      </c>
      <c r="D1021">
        <v>213490</v>
      </c>
      <c r="E1021">
        <v>0.75031099434740145</v>
      </c>
      <c r="F1021" t="s">
        <v>268</v>
      </c>
    </row>
    <row r="1022" spans="1:6" x14ac:dyDescent="0.3">
      <c r="A1022">
        <v>1021</v>
      </c>
      <c r="B1022">
        <v>2005</v>
      </c>
      <c r="C1022" t="s">
        <v>265</v>
      </c>
      <c r="D1022">
        <v>176000</v>
      </c>
      <c r="E1022">
        <v>0.89694633161036452</v>
      </c>
      <c r="F1022" t="s">
        <v>268</v>
      </c>
    </row>
    <row r="1023" spans="1:6" x14ac:dyDescent="0.3">
      <c r="A1023">
        <v>1022</v>
      </c>
      <c r="B1023">
        <v>2006</v>
      </c>
      <c r="C1023" t="s">
        <v>265</v>
      </c>
      <c r="D1023">
        <v>194000</v>
      </c>
      <c r="E1023">
        <v>0.72286421070801699</v>
      </c>
      <c r="F1023" t="s">
        <v>268</v>
      </c>
    </row>
    <row r="1024" spans="1:6" x14ac:dyDescent="0.3">
      <c r="A1024">
        <v>1023</v>
      </c>
      <c r="B1024">
        <v>1950</v>
      </c>
      <c r="C1024" t="s">
        <v>264</v>
      </c>
      <c r="D1024">
        <v>87000</v>
      </c>
      <c r="E1024">
        <v>0.32134217899293971</v>
      </c>
      <c r="F1024" t="s">
        <v>264</v>
      </c>
    </row>
    <row r="1025" spans="1:6" x14ac:dyDescent="0.3">
      <c r="A1025">
        <v>1024</v>
      </c>
      <c r="B1025">
        <v>2006</v>
      </c>
      <c r="C1025" t="s">
        <v>265</v>
      </c>
      <c r="D1025">
        <v>191000</v>
      </c>
      <c r="E1025">
        <v>0.15745684926699788</v>
      </c>
      <c r="F1025" t="s">
        <v>267</v>
      </c>
    </row>
    <row r="1026" spans="1:6" x14ac:dyDescent="0.3">
      <c r="A1026">
        <v>1025</v>
      </c>
      <c r="B1026">
        <v>1976</v>
      </c>
      <c r="C1026" t="s">
        <v>264</v>
      </c>
      <c r="D1026">
        <v>287000</v>
      </c>
      <c r="E1026">
        <v>0.5091663572558166</v>
      </c>
      <c r="F1026" t="s">
        <v>264</v>
      </c>
    </row>
    <row r="1027" spans="1:6" x14ac:dyDescent="0.3">
      <c r="A1027">
        <v>1026</v>
      </c>
      <c r="B1027">
        <v>1972</v>
      </c>
      <c r="C1027" t="s">
        <v>264</v>
      </c>
      <c r="D1027">
        <v>112500</v>
      </c>
      <c r="E1027">
        <v>0.35304739414269326</v>
      </c>
      <c r="F1027" t="s">
        <v>264</v>
      </c>
    </row>
    <row r="1028" spans="1:6" x14ac:dyDescent="0.3">
      <c r="A1028">
        <v>1027</v>
      </c>
      <c r="B1028">
        <v>1960</v>
      </c>
      <c r="C1028" t="s">
        <v>264</v>
      </c>
      <c r="D1028">
        <v>167500</v>
      </c>
      <c r="E1028">
        <v>0.49858556891189376</v>
      </c>
      <c r="F1028" t="s">
        <v>264</v>
      </c>
    </row>
    <row r="1029" spans="1:6" x14ac:dyDescent="0.3">
      <c r="A1029">
        <v>1028</v>
      </c>
      <c r="B1029">
        <v>2008</v>
      </c>
      <c r="C1029" t="s">
        <v>265</v>
      </c>
      <c r="D1029">
        <v>293077</v>
      </c>
      <c r="E1029">
        <v>0.99540950470521106</v>
      </c>
      <c r="F1029" t="s">
        <v>268</v>
      </c>
    </row>
    <row r="1030" spans="1:6" x14ac:dyDescent="0.3">
      <c r="A1030">
        <v>1029</v>
      </c>
      <c r="B1030">
        <v>1950</v>
      </c>
      <c r="C1030" t="s">
        <v>264</v>
      </c>
      <c r="D1030">
        <v>105000</v>
      </c>
      <c r="E1030">
        <v>1.4782572845241537E-2</v>
      </c>
      <c r="F1030" t="s">
        <v>264</v>
      </c>
    </row>
    <row r="1031" spans="1:6" x14ac:dyDescent="0.3">
      <c r="A1031">
        <v>1030</v>
      </c>
      <c r="B1031">
        <v>1972</v>
      </c>
      <c r="C1031" t="s">
        <v>264</v>
      </c>
      <c r="D1031">
        <v>118000</v>
      </c>
      <c r="E1031">
        <v>0.79867674736668748</v>
      </c>
      <c r="F1031" t="s">
        <v>264</v>
      </c>
    </row>
    <row r="1032" spans="1:6" x14ac:dyDescent="0.3">
      <c r="A1032">
        <v>1031</v>
      </c>
      <c r="B1032">
        <v>1995</v>
      </c>
      <c r="C1032" t="s">
        <v>265</v>
      </c>
      <c r="D1032">
        <v>160000</v>
      </c>
      <c r="E1032">
        <v>5.7878531854829052E-2</v>
      </c>
      <c r="F1032" t="s">
        <v>267</v>
      </c>
    </row>
    <row r="1033" spans="1:6" x14ac:dyDescent="0.3">
      <c r="A1033">
        <v>1032</v>
      </c>
      <c r="B1033">
        <v>1970</v>
      </c>
      <c r="C1033" t="s">
        <v>264</v>
      </c>
      <c r="D1033">
        <v>197000</v>
      </c>
      <c r="E1033">
        <v>0.91121974631026015</v>
      </c>
      <c r="F1033" t="s">
        <v>264</v>
      </c>
    </row>
    <row r="1034" spans="1:6" x14ac:dyDescent="0.3">
      <c r="A1034">
        <v>1033</v>
      </c>
      <c r="B1034">
        <v>1993</v>
      </c>
      <c r="C1034" t="s">
        <v>264</v>
      </c>
      <c r="D1034">
        <v>310000</v>
      </c>
      <c r="E1034">
        <v>0.54940775350574556</v>
      </c>
      <c r="F1034" t="s">
        <v>264</v>
      </c>
    </row>
    <row r="1035" spans="1:6" x14ac:dyDescent="0.3">
      <c r="A1035">
        <v>1034</v>
      </c>
      <c r="B1035">
        <v>2002</v>
      </c>
      <c r="C1035" t="s">
        <v>265</v>
      </c>
      <c r="D1035">
        <v>230000</v>
      </c>
      <c r="E1035">
        <v>9.5649400085865421E-2</v>
      </c>
      <c r="F1035" t="s">
        <v>267</v>
      </c>
    </row>
    <row r="1036" spans="1:6" x14ac:dyDescent="0.3">
      <c r="A1036">
        <v>1035</v>
      </c>
      <c r="B1036">
        <v>1950</v>
      </c>
      <c r="C1036" t="s">
        <v>264</v>
      </c>
      <c r="D1036">
        <v>119750</v>
      </c>
      <c r="E1036">
        <v>0.31861501474325049</v>
      </c>
      <c r="F1036" t="s">
        <v>264</v>
      </c>
    </row>
    <row r="1037" spans="1:6" x14ac:dyDescent="0.3">
      <c r="A1037">
        <v>1036</v>
      </c>
      <c r="B1037">
        <v>1957</v>
      </c>
      <c r="C1037" t="s">
        <v>264</v>
      </c>
      <c r="D1037">
        <v>84000</v>
      </c>
      <c r="E1037">
        <v>0.72258291623348725</v>
      </c>
      <c r="F1037" t="s">
        <v>264</v>
      </c>
    </row>
    <row r="1038" spans="1:6" x14ac:dyDescent="0.3">
      <c r="A1038">
        <v>1037</v>
      </c>
      <c r="B1038">
        <v>2008</v>
      </c>
      <c r="C1038" t="s">
        <v>265</v>
      </c>
      <c r="D1038">
        <v>315500</v>
      </c>
      <c r="E1038">
        <v>0.35189058392731321</v>
      </c>
      <c r="F1038" t="s">
        <v>267</v>
      </c>
    </row>
    <row r="1039" spans="1:6" x14ac:dyDescent="0.3">
      <c r="A1039">
        <v>1038</v>
      </c>
      <c r="B1039">
        <v>2002</v>
      </c>
      <c r="C1039" t="s">
        <v>265</v>
      </c>
      <c r="D1039">
        <v>287000</v>
      </c>
      <c r="E1039">
        <v>0.32697062435863766</v>
      </c>
      <c r="F1039" t="s">
        <v>267</v>
      </c>
    </row>
    <row r="1040" spans="1:6" x14ac:dyDescent="0.3">
      <c r="A1040">
        <v>1039</v>
      </c>
      <c r="B1040">
        <v>2008</v>
      </c>
      <c r="C1040" t="s">
        <v>265</v>
      </c>
      <c r="D1040">
        <v>97000</v>
      </c>
      <c r="E1040">
        <v>0.89949441431040933</v>
      </c>
      <c r="F1040" t="s">
        <v>268</v>
      </c>
    </row>
    <row r="1041" spans="1:6" x14ac:dyDescent="0.3">
      <c r="A1041">
        <v>1040</v>
      </c>
      <c r="B1041">
        <v>1970</v>
      </c>
      <c r="C1041" t="s">
        <v>264</v>
      </c>
      <c r="D1041">
        <v>80000</v>
      </c>
      <c r="E1041">
        <v>0.75039831238446675</v>
      </c>
      <c r="F1041" t="s">
        <v>264</v>
      </c>
    </row>
    <row r="1042" spans="1:6" x14ac:dyDescent="0.3">
      <c r="A1042">
        <v>1041</v>
      </c>
      <c r="B1042">
        <v>2000</v>
      </c>
      <c r="C1042" t="s">
        <v>265</v>
      </c>
      <c r="D1042">
        <v>155000</v>
      </c>
      <c r="E1042">
        <v>0.38336158595404091</v>
      </c>
      <c r="F1042" t="s">
        <v>267</v>
      </c>
    </row>
    <row r="1043" spans="1:6" x14ac:dyDescent="0.3">
      <c r="A1043">
        <v>1042</v>
      </c>
      <c r="B1043">
        <v>2000</v>
      </c>
      <c r="C1043" t="s">
        <v>265</v>
      </c>
      <c r="D1043">
        <v>173000</v>
      </c>
      <c r="E1043">
        <v>0.51336968593292687</v>
      </c>
      <c r="F1043" t="s">
        <v>268</v>
      </c>
    </row>
    <row r="1044" spans="1:6" x14ac:dyDescent="0.3">
      <c r="A1044">
        <v>1043</v>
      </c>
      <c r="B1044">
        <v>2005</v>
      </c>
      <c r="C1044" t="s">
        <v>265</v>
      </c>
      <c r="D1044">
        <v>196000</v>
      </c>
      <c r="E1044">
        <v>0.88336477828037785</v>
      </c>
      <c r="F1044" t="s">
        <v>268</v>
      </c>
    </row>
    <row r="1045" spans="1:6" x14ac:dyDescent="0.3">
      <c r="A1045">
        <v>1044</v>
      </c>
      <c r="B1045">
        <v>1990</v>
      </c>
      <c r="C1045" t="s">
        <v>264</v>
      </c>
      <c r="D1045">
        <v>262280</v>
      </c>
      <c r="E1045">
        <v>0.63016310895900496</v>
      </c>
      <c r="F1045" t="s">
        <v>264</v>
      </c>
    </row>
    <row r="1046" spans="1:6" x14ac:dyDescent="0.3">
      <c r="A1046">
        <v>1045</v>
      </c>
      <c r="B1046">
        <v>1981</v>
      </c>
      <c r="C1046" t="s">
        <v>264</v>
      </c>
      <c r="D1046">
        <v>278000</v>
      </c>
      <c r="E1046">
        <v>0.9539839509040513</v>
      </c>
      <c r="F1046" t="s">
        <v>264</v>
      </c>
    </row>
    <row r="1047" spans="1:6" x14ac:dyDescent="0.3">
      <c r="A1047">
        <v>1046</v>
      </c>
      <c r="B1047">
        <v>1955</v>
      </c>
      <c r="C1047" t="s">
        <v>264</v>
      </c>
      <c r="D1047">
        <v>139600</v>
      </c>
      <c r="E1047">
        <v>0.59873532198795509</v>
      </c>
      <c r="F1047" t="s">
        <v>264</v>
      </c>
    </row>
    <row r="1048" spans="1:6" x14ac:dyDescent="0.3">
      <c r="A1048">
        <v>1047</v>
      </c>
      <c r="B1048">
        <v>2006</v>
      </c>
      <c r="C1048" t="s">
        <v>265</v>
      </c>
      <c r="D1048">
        <v>556581</v>
      </c>
      <c r="E1048">
        <v>0.78860796608006767</v>
      </c>
      <c r="F1048" t="s">
        <v>268</v>
      </c>
    </row>
    <row r="1049" spans="1:6" x14ac:dyDescent="0.3">
      <c r="A1049">
        <v>1048</v>
      </c>
      <c r="B1049">
        <v>1995</v>
      </c>
      <c r="C1049" t="s">
        <v>265</v>
      </c>
      <c r="D1049">
        <v>145000</v>
      </c>
      <c r="E1049">
        <v>0.49078060461222517</v>
      </c>
      <c r="F1049" t="s">
        <v>267</v>
      </c>
    </row>
    <row r="1050" spans="1:6" x14ac:dyDescent="0.3">
      <c r="A1050">
        <v>1049</v>
      </c>
      <c r="B1050">
        <v>2006</v>
      </c>
      <c r="C1050" t="s">
        <v>265</v>
      </c>
      <c r="D1050">
        <v>115000</v>
      </c>
      <c r="E1050">
        <v>0.72053876670054617</v>
      </c>
      <c r="F1050" t="s">
        <v>268</v>
      </c>
    </row>
    <row r="1051" spans="1:6" x14ac:dyDescent="0.3">
      <c r="A1051">
        <v>1050</v>
      </c>
      <c r="B1051">
        <v>2006</v>
      </c>
      <c r="C1051" t="s">
        <v>265</v>
      </c>
      <c r="D1051">
        <v>84900</v>
      </c>
      <c r="E1051">
        <v>0.67764868852442739</v>
      </c>
      <c r="F1051" t="s">
        <v>268</v>
      </c>
    </row>
    <row r="1052" spans="1:6" x14ac:dyDescent="0.3">
      <c r="A1052">
        <v>1051</v>
      </c>
      <c r="B1052">
        <v>2007</v>
      </c>
      <c r="C1052" t="s">
        <v>265</v>
      </c>
      <c r="D1052">
        <v>176485</v>
      </c>
      <c r="E1052">
        <v>0.35666993827994831</v>
      </c>
      <c r="F1052" t="s">
        <v>267</v>
      </c>
    </row>
    <row r="1053" spans="1:6" x14ac:dyDescent="0.3">
      <c r="A1053">
        <v>1052</v>
      </c>
      <c r="B1053">
        <v>2007</v>
      </c>
      <c r="C1053" t="s">
        <v>265</v>
      </c>
      <c r="D1053">
        <v>200141</v>
      </c>
      <c r="E1053">
        <v>0.67914062669076303</v>
      </c>
      <c r="F1053" t="s">
        <v>268</v>
      </c>
    </row>
    <row r="1054" spans="1:6" x14ac:dyDescent="0.3">
      <c r="A1054">
        <v>1053</v>
      </c>
      <c r="B1054">
        <v>1978</v>
      </c>
      <c r="C1054" t="s">
        <v>264</v>
      </c>
      <c r="D1054">
        <v>165000</v>
      </c>
      <c r="E1054">
        <v>0.26682753211228016</v>
      </c>
      <c r="F1054" t="s">
        <v>264</v>
      </c>
    </row>
    <row r="1055" spans="1:6" x14ac:dyDescent="0.3">
      <c r="A1055">
        <v>1054</v>
      </c>
      <c r="B1055">
        <v>2002</v>
      </c>
      <c r="C1055" t="s">
        <v>265</v>
      </c>
      <c r="D1055">
        <v>144500</v>
      </c>
      <c r="E1055">
        <v>0.80562036620537059</v>
      </c>
      <c r="F1055" t="s">
        <v>268</v>
      </c>
    </row>
    <row r="1056" spans="1:6" x14ac:dyDescent="0.3">
      <c r="A1056">
        <v>1055</v>
      </c>
      <c r="B1056">
        <v>2002</v>
      </c>
      <c r="C1056" t="s">
        <v>265</v>
      </c>
      <c r="D1056">
        <v>255000</v>
      </c>
      <c r="E1056">
        <v>0.1116244838632422</v>
      </c>
      <c r="F1056" t="s">
        <v>267</v>
      </c>
    </row>
    <row r="1057" spans="1:6" x14ac:dyDescent="0.3">
      <c r="A1057">
        <v>1056</v>
      </c>
      <c r="B1057">
        <v>1976</v>
      </c>
      <c r="C1057" t="s">
        <v>264</v>
      </c>
      <c r="D1057">
        <v>180000</v>
      </c>
      <c r="E1057">
        <v>0.10507140493249312</v>
      </c>
      <c r="F1057" t="s">
        <v>264</v>
      </c>
    </row>
    <row r="1058" spans="1:6" x14ac:dyDescent="0.3">
      <c r="A1058">
        <v>1057</v>
      </c>
      <c r="B1058">
        <v>2005</v>
      </c>
      <c r="C1058" t="s">
        <v>265</v>
      </c>
      <c r="D1058">
        <v>185850</v>
      </c>
      <c r="E1058">
        <v>0.95160751307607461</v>
      </c>
      <c r="F1058" t="s">
        <v>268</v>
      </c>
    </row>
    <row r="1059" spans="1:6" x14ac:dyDescent="0.3">
      <c r="A1059">
        <v>1058</v>
      </c>
      <c r="B1059">
        <v>1994</v>
      </c>
      <c r="C1059" t="s">
        <v>265</v>
      </c>
      <c r="D1059">
        <v>248000</v>
      </c>
      <c r="E1059">
        <v>6.451631152730497E-2</v>
      </c>
      <c r="F1059" t="s">
        <v>267</v>
      </c>
    </row>
    <row r="1060" spans="1:6" x14ac:dyDescent="0.3">
      <c r="A1060">
        <v>1059</v>
      </c>
      <c r="B1060">
        <v>2008</v>
      </c>
      <c r="C1060" t="s">
        <v>265</v>
      </c>
      <c r="D1060">
        <v>335000</v>
      </c>
      <c r="E1060">
        <v>0.58954578945922653</v>
      </c>
      <c r="F1060" t="s">
        <v>268</v>
      </c>
    </row>
    <row r="1061" spans="1:6" x14ac:dyDescent="0.3">
      <c r="A1061">
        <v>1060</v>
      </c>
      <c r="B1061">
        <v>1950</v>
      </c>
      <c r="C1061" t="s">
        <v>264</v>
      </c>
      <c r="D1061">
        <v>220000</v>
      </c>
      <c r="E1061">
        <v>0.6889921175857554</v>
      </c>
      <c r="F1061" t="s">
        <v>264</v>
      </c>
    </row>
    <row r="1062" spans="1:6" x14ac:dyDescent="0.3">
      <c r="A1062">
        <v>1061</v>
      </c>
      <c r="B1062">
        <v>2001</v>
      </c>
      <c r="C1062" t="s">
        <v>265</v>
      </c>
      <c r="D1062">
        <v>213500</v>
      </c>
      <c r="E1062">
        <v>0.51505107794488492</v>
      </c>
      <c r="F1062" t="s">
        <v>268</v>
      </c>
    </row>
    <row r="1063" spans="1:6" x14ac:dyDescent="0.3">
      <c r="A1063">
        <v>1062</v>
      </c>
      <c r="B1063">
        <v>1950</v>
      </c>
      <c r="C1063" t="s">
        <v>264</v>
      </c>
      <c r="D1063">
        <v>81000</v>
      </c>
      <c r="E1063">
        <v>0.61897896962288967</v>
      </c>
      <c r="F1063" t="s">
        <v>264</v>
      </c>
    </row>
    <row r="1064" spans="1:6" x14ac:dyDescent="0.3">
      <c r="A1064">
        <v>1063</v>
      </c>
      <c r="B1064">
        <v>1950</v>
      </c>
      <c r="C1064" t="s">
        <v>264</v>
      </c>
      <c r="D1064">
        <v>90000</v>
      </c>
      <c r="E1064">
        <v>0.74703549700763439</v>
      </c>
      <c r="F1064" t="s">
        <v>264</v>
      </c>
    </row>
    <row r="1065" spans="1:6" x14ac:dyDescent="0.3">
      <c r="A1065">
        <v>1064</v>
      </c>
      <c r="B1065">
        <v>1980</v>
      </c>
      <c r="C1065" t="s">
        <v>264</v>
      </c>
      <c r="D1065">
        <v>110500</v>
      </c>
      <c r="E1065">
        <v>0.20964637469432501</v>
      </c>
      <c r="F1065" t="s">
        <v>264</v>
      </c>
    </row>
    <row r="1066" spans="1:6" x14ac:dyDescent="0.3">
      <c r="A1066">
        <v>1065</v>
      </c>
      <c r="B1066">
        <v>1966</v>
      </c>
      <c r="C1066" t="s">
        <v>264</v>
      </c>
      <c r="D1066">
        <v>154000</v>
      </c>
      <c r="E1066">
        <v>0.87983491843301531</v>
      </c>
      <c r="F1066" t="s">
        <v>264</v>
      </c>
    </row>
    <row r="1067" spans="1:6" x14ac:dyDescent="0.3">
      <c r="A1067">
        <v>1066</v>
      </c>
      <c r="B1067">
        <v>1997</v>
      </c>
      <c r="C1067" t="s">
        <v>265</v>
      </c>
      <c r="D1067">
        <v>328000</v>
      </c>
      <c r="E1067">
        <v>0.93697112967873697</v>
      </c>
      <c r="F1067" t="s">
        <v>268</v>
      </c>
    </row>
    <row r="1068" spans="1:6" x14ac:dyDescent="0.3">
      <c r="A1068">
        <v>1067</v>
      </c>
      <c r="B1068">
        <v>1994</v>
      </c>
      <c r="C1068" t="s">
        <v>265</v>
      </c>
      <c r="D1068">
        <v>178000</v>
      </c>
      <c r="E1068">
        <v>0.91024546474477419</v>
      </c>
      <c r="F1068" t="s">
        <v>268</v>
      </c>
    </row>
    <row r="1069" spans="1:6" x14ac:dyDescent="0.3">
      <c r="A1069">
        <v>1068</v>
      </c>
      <c r="B1069">
        <v>1964</v>
      </c>
      <c r="C1069" t="s">
        <v>264</v>
      </c>
      <c r="D1069">
        <v>167900</v>
      </c>
      <c r="E1069">
        <v>0.52990296496997658</v>
      </c>
      <c r="F1069" t="s">
        <v>264</v>
      </c>
    </row>
    <row r="1070" spans="1:6" x14ac:dyDescent="0.3">
      <c r="A1070">
        <v>1069</v>
      </c>
      <c r="B1070">
        <v>1973</v>
      </c>
      <c r="C1070" t="s">
        <v>264</v>
      </c>
      <c r="D1070">
        <v>151400</v>
      </c>
      <c r="E1070">
        <v>0.49502987892790973</v>
      </c>
      <c r="F1070" t="s">
        <v>264</v>
      </c>
    </row>
    <row r="1071" spans="1:6" x14ac:dyDescent="0.3">
      <c r="A1071">
        <v>1070</v>
      </c>
      <c r="B1071">
        <v>2003</v>
      </c>
      <c r="C1071" t="s">
        <v>265</v>
      </c>
      <c r="D1071">
        <v>135000</v>
      </c>
      <c r="E1071">
        <v>0.55767167294030129</v>
      </c>
      <c r="F1071" t="s">
        <v>268</v>
      </c>
    </row>
    <row r="1072" spans="1:6" x14ac:dyDescent="0.3">
      <c r="A1072">
        <v>1071</v>
      </c>
      <c r="B1072">
        <v>1956</v>
      </c>
      <c r="C1072" t="s">
        <v>264</v>
      </c>
      <c r="D1072">
        <v>135000</v>
      </c>
      <c r="E1072">
        <v>0.27197563161339056</v>
      </c>
      <c r="F1072" t="s">
        <v>264</v>
      </c>
    </row>
    <row r="1073" spans="1:6" x14ac:dyDescent="0.3">
      <c r="A1073">
        <v>1072</v>
      </c>
      <c r="B1073">
        <v>1968</v>
      </c>
      <c r="C1073" t="s">
        <v>264</v>
      </c>
      <c r="D1073">
        <v>154000</v>
      </c>
      <c r="E1073">
        <v>1.7820306725137236E-2</v>
      </c>
      <c r="F1073" t="s">
        <v>264</v>
      </c>
    </row>
    <row r="1074" spans="1:6" x14ac:dyDescent="0.3">
      <c r="A1074">
        <v>1073</v>
      </c>
      <c r="B1074">
        <v>1950</v>
      </c>
      <c r="C1074" t="s">
        <v>264</v>
      </c>
      <c r="D1074">
        <v>91500</v>
      </c>
      <c r="E1074">
        <v>0.70248003880305054</v>
      </c>
      <c r="F1074" t="s">
        <v>264</v>
      </c>
    </row>
    <row r="1075" spans="1:6" x14ac:dyDescent="0.3">
      <c r="A1075">
        <v>1074</v>
      </c>
      <c r="B1075">
        <v>1977</v>
      </c>
      <c r="C1075" t="s">
        <v>264</v>
      </c>
      <c r="D1075">
        <v>159500</v>
      </c>
      <c r="E1075">
        <v>0.8527384586795328</v>
      </c>
      <c r="F1075" t="s">
        <v>264</v>
      </c>
    </row>
    <row r="1076" spans="1:6" x14ac:dyDescent="0.3">
      <c r="A1076">
        <v>1075</v>
      </c>
      <c r="B1076">
        <v>2006</v>
      </c>
      <c r="C1076" t="s">
        <v>265</v>
      </c>
      <c r="D1076">
        <v>194000</v>
      </c>
      <c r="E1076">
        <v>0.96094286718337685</v>
      </c>
      <c r="F1076" t="s">
        <v>268</v>
      </c>
    </row>
    <row r="1077" spans="1:6" x14ac:dyDescent="0.3">
      <c r="A1077">
        <v>1076</v>
      </c>
      <c r="B1077">
        <v>1984</v>
      </c>
      <c r="C1077" t="s">
        <v>264</v>
      </c>
      <c r="D1077">
        <v>219500</v>
      </c>
      <c r="E1077">
        <v>0.68631460561352287</v>
      </c>
      <c r="F1077" t="s">
        <v>264</v>
      </c>
    </row>
    <row r="1078" spans="1:6" x14ac:dyDescent="0.3">
      <c r="A1078">
        <v>1077</v>
      </c>
      <c r="B1078">
        <v>1989</v>
      </c>
      <c r="C1078" t="s">
        <v>264</v>
      </c>
      <c r="D1078">
        <v>170000</v>
      </c>
      <c r="E1078">
        <v>0.15027756975695583</v>
      </c>
      <c r="F1078" t="s">
        <v>264</v>
      </c>
    </row>
    <row r="1079" spans="1:6" x14ac:dyDescent="0.3">
      <c r="A1079">
        <v>1078</v>
      </c>
      <c r="B1079">
        <v>1969</v>
      </c>
      <c r="C1079" t="s">
        <v>264</v>
      </c>
      <c r="D1079">
        <v>138800</v>
      </c>
      <c r="E1079">
        <v>0.88960880949921695</v>
      </c>
      <c r="F1079" t="s">
        <v>264</v>
      </c>
    </row>
    <row r="1080" spans="1:6" x14ac:dyDescent="0.3">
      <c r="A1080">
        <v>1079</v>
      </c>
      <c r="B1080">
        <v>2004</v>
      </c>
      <c r="C1080" t="s">
        <v>265</v>
      </c>
      <c r="D1080">
        <v>155900</v>
      </c>
      <c r="E1080">
        <v>0.38424371975370297</v>
      </c>
      <c r="F1080" t="s">
        <v>267</v>
      </c>
    </row>
    <row r="1081" spans="1:6" x14ac:dyDescent="0.3">
      <c r="A1081">
        <v>1080</v>
      </c>
      <c r="B1081">
        <v>1994</v>
      </c>
      <c r="C1081" t="s">
        <v>265</v>
      </c>
      <c r="D1081">
        <v>126000</v>
      </c>
      <c r="E1081">
        <v>0.54407377753912634</v>
      </c>
      <c r="F1081" t="s">
        <v>268</v>
      </c>
    </row>
    <row r="1082" spans="1:6" x14ac:dyDescent="0.3">
      <c r="A1082">
        <v>1081</v>
      </c>
      <c r="B1082">
        <v>2004</v>
      </c>
      <c r="C1082" t="s">
        <v>265</v>
      </c>
      <c r="D1082">
        <v>145000</v>
      </c>
      <c r="E1082">
        <v>0.35754067235534037</v>
      </c>
      <c r="F1082" t="s">
        <v>267</v>
      </c>
    </row>
    <row r="1083" spans="1:6" x14ac:dyDescent="0.3">
      <c r="A1083">
        <v>1082</v>
      </c>
      <c r="B1083">
        <v>1963</v>
      </c>
      <c r="C1083" t="s">
        <v>264</v>
      </c>
      <c r="D1083">
        <v>133000</v>
      </c>
      <c r="E1083">
        <v>0.18513852786711626</v>
      </c>
      <c r="F1083" t="s">
        <v>264</v>
      </c>
    </row>
    <row r="1084" spans="1:6" x14ac:dyDescent="0.3">
      <c r="A1084">
        <v>1083</v>
      </c>
      <c r="B1084">
        <v>2002</v>
      </c>
      <c r="C1084" t="s">
        <v>265</v>
      </c>
      <c r="D1084">
        <v>192000</v>
      </c>
      <c r="E1084">
        <v>0.48124446740519278</v>
      </c>
      <c r="F1084" t="s">
        <v>267</v>
      </c>
    </row>
    <row r="1085" spans="1:6" x14ac:dyDescent="0.3">
      <c r="A1085">
        <v>1084</v>
      </c>
      <c r="B1085">
        <v>1964</v>
      </c>
      <c r="C1085" t="s">
        <v>264</v>
      </c>
      <c r="D1085">
        <v>160000</v>
      </c>
      <c r="E1085">
        <v>0.54924053805020312</v>
      </c>
      <c r="F1085" t="s">
        <v>264</v>
      </c>
    </row>
    <row r="1086" spans="1:6" x14ac:dyDescent="0.3">
      <c r="A1086">
        <v>1085</v>
      </c>
      <c r="B1086">
        <v>1996</v>
      </c>
      <c r="C1086" t="s">
        <v>265</v>
      </c>
      <c r="D1086">
        <v>187500</v>
      </c>
      <c r="E1086">
        <v>0.96789344590577753</v>
      </c>
      <c r="F1086" t="s">
        <v>268</v>
      </c>
    </row>
    <row r="1087" spans="1:6" x14ac:dyDescent="0.3">
      <c r="A1087">
        <v>1086</v>
      </c>
      <c r="B1087">
        <v>1992</v>
      </c>
      <c r="C1087" t="s">
        <v>264</v>
      </c>
      <c r="D1087">
        <v>147000</v>
      </c>
      <c r="E1087">
        <v>0.95904889631570922</v>
      </c>
      <c r="F1087" t="s">
        <v>264</v>
      </c>
    </row>
    <row r="1088" spans="1:6" x14ac:dyDescent="0.3">
      <c r="A1088">
        <v>1087</v>
      </c>
      <c r="B1088">
        <v>1973</v>
      </c>
      <c r="C1088" t="s">
        <v>264</v>
      </c>
      <c r="D1088">
        <v>83500</v>
      </c>
      <c r="E1088">
        <v>0.97844923585538035</v>
      </c>
      <c r="F1088" t="s">
        <v>264</v>
      </c>
    </row>
    <row r="1089" spans="1:6" x14ac:dyDescent="0.3">
      <c r="A1089">
        <v>1088</v>
      </c>
      <c r="B1089">
        <v>2006</v>
      </c>
      <c r="C1089" t="s">
        <v>265</v>
      </c>
      <c r="D1089">
        <v>252000</v>
      </c>
      <c r="E1089">
        <v>0.64569759845411057</v>
      </c>
      <c r="F1089" t="s">
        <v>268</v>
      </c>
    </row>
    <row r="1090" spans="1:6" x14ac:dyDescent="0.3">
      <c r="A1090">
        <v>1089</v>
      </c>
      <c r="B1090">
        <v>2004</v>
      </c>
      <c r="C1090" t="s">
        <v>265</v>
      </c>
      <c r="D1090">
        <v>137500</v>
      </c>
      <c r="E1090">
        <v>0.34680384377660833</v>
      </c>
      <c r="F1090" t="s">
        <v>267</v>
      </c>
    </row>
    <row r="1091" spans="1:6" x14ac:dyDescent="0.3">
      <c r="A1091">
        <v>1090</v>
      </c>
      <c r="B1091">
        <v>2005</v>
      </c>
      <c r="C1091" t="s">
        <v>265</v>
      </c>
      <c r="D1091">
        <v>197000</v>
      </c>
      <c r="E1091">
        <v>0.34548030137317975</v>
      </c>
      <c r="F1091" t="s">
        <v>267</v>
      </c>
    </row>
    <row r="1092" spans="1:6" x14ac:dyDescent="0.3">
      <c r="A1092">
        <v>1091</v>
      </c>
      <c r="B1092">
        <v>1950</v>
      </c>
      <c r="C1092" t="s">
        <v>264</v>
      </c>
      <c r="D1092">
        <v>92900</v>
      </c>
      <c r="E1092">
        <v>0.63886840126722266</v>
      </c>
      <c r="F1092" t="s">
        <v>264</v>
      </c>
    </row>
    <row r="1093" spans="1:6" x14ac:dyDescent="0.3">
      <c r="A1093">
        <v>1092</v>
      </c>
      <c r="B1093">
        <v>2000</v>
      </c>
      <c r="C1093" t="s">
        <v>265</v>
      </c>
      <c r="D1093">
        <v>160000</v>
      </c>
      <c r="E1093">
        <v>0.19437467031183764</v>
      </c>
      <c r="F1093" t="s">
        <v>267</v>
      </c>
    </row>
    <row r="1094" spans="1:6" x14ac:dyDescent="0.3">
      <c r="A1094">
        <v>1093</v>
      </c>
      <c r="B1094">
        <v>1950</v>
      </c>
      <c r="C1094" t="s">
        <v>264</v>
      </c>
      <c r="D1094">
        <v>136500</v>
      </c>
      <c r="E1094">
        <v>0.23018915472511725</v>
      </c>
      <c r="F1094" t="s">
        <v>264</v>
      </c>
    </row>
    <row r="1095" spans="1:6" x14ac:dyDescent="0.3">
      <c r="A1095">
        <v>1094</v>
      </c>
      <c r="B1095">
        <v>1998</v>
      </c>
      <c r="C1095" t="s">
        <v>265</v>
      </c>
      <c r="D1095">
        <v>146000</v>
      </c>
      <c r="E1095">
        <v>0.7628042981783637</v>
      </c>
      <c r="F1095" t="s">
        <v>268</v>
      </c>
    </row>
    <row r="1096" spans="1:6" x14ac:dyDescent="0.3">
      <c r="A1096">
        <v>1095</v>
      </c>
      <c r="B1096">
        <v>2000</v>
      </c>
      <c r="C1096" t="s">
        <v>265</v>
      </c>
      <c r="D1096">
        <v>129000</v>
      </c>
      <c r="E1096">
        <v>0.35084985849540895</v>
      </c>
      <c r="F1096" t="s">
        <v>267</v>
      </c>
    </row>
    <row r="1097" spans="1:6" x14ac:dyDescent="0.3">
      <c r="A1097">
        <v>1096</v>
      </c>
      <c r="B1097">
        <v>2006</v>
      </c>
      <c r="C1097" t="s">
        <v>265</v>
      </c>
      <c r="D1097">
        <v>176432</v>
      </c>
      <c r="E1097">
        <v>0.92646759673842816</v>
      </c>
      <c r="F1097" t="s">
        <v>268</v>
      </c>
    </row>
    <row r="1098" spans="1:6" x14ac:dyDescent="0.3">
      <c r="A1098">
        <v>1097</v>
      </c>
      <c r="B1098">
        <v>2006</v>
      </c>
      <c r="C1098" t="s">
        <v>265</v>
      </c>
      <c r="D1098">
        <v>127000</v>
      </c>
      <c r="E1098">
        <v>0.31345689169805691</v>
      </c>
      <c r="F1098" t="s">
        <v>267</v>
      </c>
    </row>
    <row r="1099" spans="1:6" x14ac:dyDescent="0.3">
      <c r="A1099">
        <v>1098</v>
      </c>
      <c r="B1099">
        <v>1986</v>
      </c>
      <c r="C1099" t="s">
        <v>264</v>
      </c>
      <c r="D1099">
        <v>170000</v>
      </c>
      <c r="E1099">
        <v>0.66190470316069028</v>
      </c>
      <c r="F1099" t="s">
        <v>264</v>
      </c>
    </row>
    <row r="1100" spans="1:6" x14ac:dyDescent="0.3">
      <c r="A1100">
        <v>1099</v>
      </c>
      <c r="B1100">
        <v>1950</v>
      </c>
      <c r="C1100" t="s">
        <v>264</v>
      </c>
      <c r="D1100">
        <v>128000</v>
      </c>
      <c r="E1100">
        <v>0.27552227487911285</v>
      </c>
      <c r="F1100" t="s">
        <v>264</v>
      </c>
    </row>
    <row r="1101" spans="1:6" x14ac:dyDescent="0.3">
      <c r="A1101">
        <v>1100</v>
      </c>
      <c r="B1101">
        <v>1978</v>
      </c>
      <c r="C1101" t="s">
        <v>264</v>
      </c>
      <c r="D1101">
        <v>157000</v>
      </c>
      <c r="E1101">
        <v>0.88562524948987276</v>
      </c>
      <c r="F1101" t="s">
        <v>264</v>
      </c>
    </row>
    <row r="1102" spans="1:6" x14ac:dyDescent="0.3">
      <c r="A1102">
        <v>1101</v>
      </c>
      <c r="B1102">
        <v>1950</v>
      </c>
      <c r="C1102" t="s">
        <v>264</v>
      </c>
      <c r="D1102">
        <v>60000</v>
      </c>
      <c r="E1102">
        <v>0.6469338246797921</v>
      </c>
      <c r="F1102" t="s">
        <v>264</v>
      </c>
    </row>
    <row r="1103" spans="1:6" x14ac:dyDescent="0.3">
      <c r="A1103">
        <v>1102</v>
      </c>
      <c r="B1103">
        <v>1971</v>
      </c>
      <c r="C1103" t="s">
        <v>264</v>
      </c>
      <c r="D1103">
        <v>119500</v>
      </c>
      <c r="E1103">
        <v>0.8210167777698254</v>
      </c>
      <c r="F1103" t="s">
        <v>264</v>
      </c>
    </row>
    <row r="1104" spans="1:6" x14ac:dyDescent="0.3">
      <c r="A1104">
        <v>1103</v>
      </c>
      <c r="B1104">
        <v>2002</v>
      </c>
      <c r="C1104" t="s">
        <v>265</v>
      </c>
      <c r="D1104">
        <v>135000</v>
      </c>
      <c r="E1104">
        <v>0.40016105213697573</v>
      </c>
      <c r="F1104" t="s">
        <v>267</v>
      </c>
    </row>
    <row r="1105" spans="1:6" x14ac:dyDescent="0.3">
      <c r="A1105">
        <v>1104</v>
      </c>
      <c r="B1105">
        <v>1959</v>
      </c>
      <c r="C1105" t="s">
        <v>264</v>
      </c>
      <c r="D1105">
        <v>159500</v>
      </c>
      <c r="E1105">
        <v>4.5525634540577453E-2</v>
      </c>
      <c r="F1105" t="s">
        <v>264</v>
      </c>
    </row>
    <row r="1106" spans="1:6" x14ac:dyDescent="0.3">
      <c r="A1106">
        <v>1105</v>
      </c>
      <c r="B1106">
        <v>1970</v>
      </c>
      <c r="C1106" t="s">
        <v>264</v>
      </c>
      <c r="D1106">
        <v>106000</v>
      </c>
      <c r="E1106">
        <v>0.73441753076589744</v>
      </c>
      <c r="F1106" t="s">
        <v>264</v>
      </c>
    </row>
    <row r="1107" spans="1:6" x14ac:dyDescent="0.3">
      <c r="A1107">
        <v>1106</v>
      </c>
      <c r="B1107">
        <v>1995</v>
      </c>
      <c r="C1107" t="s">
        <v>265</v>
      </c>
      <c r="D1107">
        <v>325000</v>
      </c>
      <c r="E1107">
        <v>0.50321992313304542</v>
      </c>
      <c r="F1107" t="s">
        <v>268</v>
      </c>
    </row>
    <row r="1108" spans="1:6" x14ac:dyDescent="0.3">
      <c r="A1108">
        <v>1107</v>
      </c>
      <c r="B1108">
        <v>1991</v>
      </c>
      <c r="C1108" t="s">
        <v>264</v>
      </c>
      <c r="D1108">
        <v>179900</v>
      </c>
      <c r="E1108">
        <v>0.94965173959781468</v>
      </c>
      <c r="F1108" t="s">
        <v>264</v>
      </c>
    </row>
    <row r="1109" spans="1:6" x14ac:dyDescent="0.3">
      <c r="A1109">
        <v>1108</v>
      </c>
      <c r="B1109">
        <v>2006</v>
      </c>
      <c r="C1109" t="s">
        <v>265</v>
      </c>
      <c r="D1109">
        <v>274725</v>
      </c>
      <c r="E1109">
        <v>0.68073317635249886</v>
      </c>
      <c r="F1109" t="s">
        <v>268</v>
      </c>
    </row>
    <row r="1110" spans="1:6" x14ac:dyDescent="0.3">
      <c r="A1110">
        <v>1109</v>
      </c>
      <c r="B1110">
        <v>2000</v>
      </c>
      <c r="C1110" t="s">
        <v>265</v>
      </c>
      <c r="D1110">
        <v>181000</v>
      </c>
      <c r="E1110">
        <v>0.35925021703510318</v>
      </c>
      <c r="F1110" t="s">
        <v>267</v>
      </c>
    </row>
    <row r="1111" spans="1:6" x14ac:dyDescent="0.3">
      <c r="A1111">
        <v>1110</v>
      </c>
      <c r="B1111">
        <v>2005</v>
      </c>
      <c r="C1111" t="s">
        <v>265</v>
      </c>
      <c r="D1111">
        <v>280000</v>
      </c>
      <c r="E1111">
        <v>0.72694843335479686</v>
      </c>
      <c r="F1111" t="s">
        <v>268</v>
      </c>
    </row>
    <row r="1112" spans="1:6" x14ac:dyDescent="0.3">
      <c r="A1112">
        <v>1111</v>
      </c>
      <c r="B1112">
        <v>1996</v>
      </c>
      <c r="C1112" t="s">
        <v>265</v>
      </c>
      <c r="D1112">
        <v>188000</v>
      </c>
      <c r="E1112">
        <v>0.50741776687311568</v>
      </c>
      <c r="F1112" t="s">
        <v>268</v>
      </c>
    </row>
    <row r="1113" spans="1:6" x14ac:dyDescent="0.3">
      <c r="A1113">
        <v>1112</v>
      </c>
      <c r="B1113">
        <v>1976</v>
      </c>
      <c r="C1113" t="s">
        <v>264</v>
      </c>
      <c r="D1113">
        <v>205000</v>
      </c>
      <c r="E1113">
        <v>0.97021678939948619</v>
      </c>
      <c r="F1113" t="s">
        <v>264</v>
      </c>
    </row>
    <row r="1114" spans="1:6" x14ac:dyDescent="0.3">
      <c r="A1114">
        <v>1113</v>
      </c>
      <c r="B1114">
        <v>1957</v>
      </c>
      <c r="C1114" t="s">
        <v>264</v>
      </c>
      <c r="D1114">
        <v>129900</v>
      </c>
      <c r="E1114">
        <v>1.886809694916658E-2</v>
      </c>
      <c r="F1114" t="s">
        <v>264</v>
      </c>
    </row>
    <row r="1115" spans="1:6" x14ac:dyDescent="0.3">
      <c r="A1115">
        <v>1114</v>
      </c>
      <c r="B1115">
        <v>2006</v>
      </c>
      <c r="C1115" t="s">
        <v>265</v>
      </c>
      <c r="D1115">
        <v>134500</v>
      </c>
      <c r="E1115">
        <v>0.14056193368492065</v>
      </c>
      <c r="F1115" t="s">
        <v>267</v>
      </c>
    </row>
    <row r="1116" spans="1:6" x14ac:dyDescent="0.3">
      <c r="A1116">
        <v>1115</v>
      </c>
      <c r="B1116">
        <v>2000</v>
      </c>
      <c r="C1116" t="s">
        <v>265</v>
      </c>
      <c r="D1116">
        <v>117000</v>
      </c>
      <c r="E1116">
        <v>0.78994165091785795</v>
      </c>
      <c r="F1116" t="s">
        <v>268</v>
      </c>
    </row>
    <row r="1117" spans="1:6" x14ac:dyDescent="0.3">
      <c r="A1117">
        <v>1116</v>
      </c>
      <c r="B1117">
        <v>2007</v>
      </c>
      <c r="C1117" t="s">
        <v>265</v>
      </c>
      <c r="D1117">
        <v>318000</v>
      </c>
      <c r="E1117">
        <v>0.816838528341439</v>
      </c>
      <c r="F1117" t="s">
        <v>268</v>
      </c>
    </row>
    <row r="1118" spans="1:6" x14ac:dyDescent="0.3">
      <c r="A1118">
        <v>1117</v>
      </c>
      <c r="B1118">
        <v>2002</v>
      </c>
      <c r="C1118" t="s">
        <v>265</v>
      </c>
      <c r="D1118">
        <v>184100</v>
      </c>
      <c r="E1118">
        <v>0.88892305619020628</v>
      </c>
      <c r="F1118" t="s">
        <v>268</v>
      </c>
    </row>
    <row r="1119" spans="1:6" x14ac:dyDescent="0.3">
      <c r="A1119">
        <v>1118</v>
      </c>
      <c r="B1119">
        <v>2003</v>
      </c>
      <c r="C1119" t="s">
        <v>265</v>
      </c>
      <c r="D1119">
        <v>130000</v>
      </c>
      <c r="E1119">
        <v>0.14634124792492309</v>
      </c>
      <c r="F1119" t="s">
        <v>267</v>
      </c>
    </row>
    <row r="1120" spans="1:6" x14ac:dyDescent="0.3">
      <c r="A1120">
        <v>1119</v>
      </c>
      <c r="B1120">
        <v>1987</v>
      </c>
      <c r="C1120" t="s">
        <v>264</v>
      </c>
      <c r="D1120">
        <v>140000</v>
      </c>
      <c r="E1120">
        <v>7.7491674410612221E-2</v>
      </c>
      <c r="F1120" t="s">
        <v>264</v>
      </c>
    </row>
    <row r="1121" spans="1:6" x14ac:dyDescent="0.3">
      <c r="A1121">
        <v>1120</v>
      </c>
      <c r="B1121">
        <v>1959</v>
      </c>
      <c r="C1121" t="s">
        <v>264</v>
      </c>
      <c r="D1121">
        <v>133700</v>
      </c>
      <c r="E1121">
        <v>9.7416486125108892E-2</v>
      </c>
      <c r="F1121" t="s">
        <v>264</v>
      </c>
    </row>
    <row r="1122" spans="1:6" x14ac:dyDescent="0.3">
      <c r="A1122">
        <v>1121</v>
      </c>
      <c r="B1122">
        <v>1950</v>
      </c>
      <c r="C1122" t="s">
        <v>264</v>
      </c>
      <c r="D1122">
        <v>118400</v>
      </c>
      <c r="E1122">
        <v>0.38862011570936406</v>
      </c>
      <c r="F1122" t="s">
        <v>264</v>
      </c>
    </row>
    <row r="1123" spans="1:6" x14ac:dyDescent="0.3">
      <c r="A1123">
        <v>1122</v>
      </c>
      <c r="B1123">
        <v>2006</v>
      </c>
      <c r="C1123" t="s">
        <v>265</v>
      </c>
      <c r="D1123">
        <v>212900</v>
      </c>
      <c r="E1123">
        <v>0.7762857678729953</v>
      </c>
      <c r="F1123" t="s">
        <v>268</v>
      </c>
    </row>
    <row r="1124" spans="1:6" x14ac:dyDescent="0.3">
      <c r="A1124">
        <v>1123</v>
      </c>
      <c r="B1124">
        <v>1956</v>
      </c>
      <c r="C1124" t="s">
        <v>264</v>
      </c>
      <c r="D1124">
        <v>112000</v>
      </c>
      <c r="E1124">
        <v>0.65950574537319362</v>
      </c>
      <c r="F1124" t="s">
        <v>264</v>
      </c>
    </row>
    <row r="1125" spans="1:6" x14ac:dyDescent="0.3">
      <c r="A1125">
        <v>1124</v>
      </c>
      <c r="B1125">
        <v>2008</v>
      </c>
      <c r="C1125" t="s">
        <v>265</v>
      </c>
      <c r="D1125">
        <v>118000</v>
      </c>
      <c r="E1125">
        <v>0.250617398220915</v>
      </c>
      <c r="F1125" t="s">
        <v>267</v>
      </c>
    </row>
    <row r="1126" spans="1:6" x14ac:dyDescent="0.3">
      <c r="A1126">
        <v>1125</v>
      </c>
      <c r="B1126">
        <v>1992</v>
      </c>
      <c r="C1126" t="s">
        <v>264</v>
      </c>
      <c r="D1126">
        <v>163900</v>
      </c>
      <c r="E1126">
        <v>9.3072600011064321E-2</v>
      </c>
      <c r="F1126" t="s">
        <v>264</v>
      </c>
    </row>
    <row r="1127" spans="1:6" x14ac:dyDescent="0.3">
      <c r="A1127">
        <v>1126</v>
      </c>
      <c r="B1127">
        <v>1955</v>
      </c>
      <c r="C1127" t="s">
        <v>264</v>
      </c>
      <c r="D1127">
        <v>115000</v>
      </c>
      <c r="E1127">
        <v>8.8277752092144834E-2</v>
      </c>
      <c r="F1127" t="s">
        <v>264</v>
      </c>
    </row>
    <row r="1128" spans="1:6" x14ac:dyDescent="0.3">
      <c r="A1128">
        <v>1127</v>
      </c>
      <c r="B1128">
        <v>2007</v>
      </c>
      <c r="C1128" t="s">
        <v>265</v>
      </c>
      <c r="D1128">
        <v>174000</v>
      </c>
      <c r="E1128">
        <v>0.24190817337959725</v>
      </c>
      <c r="F1128" t="s">
        <v>267</v>
      </c>
    </row>
    <row r="1129" spans="1:6" x14ac:dyDescent="0.3">
      <c r="A1129">
        <v>1128</v>
      </c>
      <c r="B1129">
        <v>2004</v>
      </c>
      <c r="C1129" t="s">
        <v>265</v>
      </c>
      <c r="D1129">
        <v>259000</v>
      </c>
      <c r="E1129">
        <v>0.89717759721374701</v>
      </c>
      <c r="F1129" t="s">
        <v>268</v>
      </c>
    </row>
    <row r="1130" spans="1:6" x14ac:dyDescent="0.3">
      <c r="A1130">
        <v>1129</v>
      </c>
      <c r="B1130">
        <v>2005</v>
      </c>
      <c r="C1130" t="s">
        <v>265</v>
      </c>
      <c r="D1130">
        <v>215000</v>
      </c>
      <c r="E1130">
        <v>0.25732388447488241</v>
      </c>
      <c r="F1130" t="s">
        <v>267</v>
      </c>
    </row>
    <row r="1131" spans="1:6" x14ac:dyDescent="0.3">
      <c r="A1131">
        <v>1130</v>
      </c>
      <c r="B1131">
        <v>1980</v>
      </c>
      <c r="C1131" t="s">
        <v>264</v>
      </c>
      <c r="D1131">
        <v>140000</v>
      </c>
      <c r="E1131">
        <v>0.10798137955080578</v>
      </c>
      <c r="F1131" t="s">
        <v>264</v>
      </c>
    </row>
    <row r="1132" spans="1:6" x14ac:dyDescent="0.3">
      <c r="A1132">
        <v>1131</v>
      </c>
      <c r="B1132">
        <v>1950</v>
      </c>
      <c r="C1132" t="s">
        <v>264</v>
      </c>
      <c r="D1132">
        <v>135000</v>
      </c>
      <c r="E1132">
        <v>6.9964342120129697E-2</v>
      </c>
      <c r="F1132" t="s">
        <v>264</v>
      </c>
    </row>
    <row r="1133" spans="1:6" x14ac:dyDescent="0.3">
      <c r="A1133">
        <v>1132</v>
      </c>
      <c r="B1133">
        <v>1992</v>
      </c>
      <c r="C1133" t="s">
        <v>264</v>
      </c>
      <c r="D1133">
        <v>93500</v>
      </c>
      <c r="E1133">
        <v>0.25337027124967415</v>
      </c>
      <c r="F1133" t="s">
        <v>264</v>
      </c>
    </row>
    <row r="1134" spans="1:6" x14ac:dyDescent="0.3">
      <c r="A1134">
        <v>1133</v>
      </c>
      <c r="B1134">
        <v>1950</v>
      </c>
      <c r="C1134" t="s">
        <v>264</v>
      </c>
      <c r="D1134">
        <v>117500</v>
      </c>
      <c r="E1134">
        <v>5.9694300622739283E-2</v>
      </c>
      <c r="F1134" t="s">
        <v>264</v>
      </c>
    </row>
    <row r="1135" spans="1:6" x14ac:dyDescent="0.3">
      <c r="A1135">
        <v>1134</v>
      </c>
      <c r="B1135">
        <v>1995</v>
      </c>
      <c r="C1135" t="s">
        <v>265</v>
      </c>
      <c r="D1135">
        <v>239500</v>
      </c>
      <c r="E1135">
        <v>0.10007067022631</v>
      </c>
      <c r="F1135" t="s">
        <v>267</v>
      </c>
    </row>
    <row r="1136" spans="1:6" x14ac:dyDescent="0.3">
      <c r="A1136">
        <v>1135</v>
      </c>
      <c r="B1136">
        <v>1997</v>
      </c>
      <c r="C1136" t="s">
        <v>265</v>
      </c>
      <c r="D1136">
        <v>169000</v>
      </c>
      <c r="E1136">
        <v>0.58112967177735775</v>
      </c>
      <c r="F1136" t="s">
        <v>268</v>
      </c>
    </row>
    <row r="1137" spans="1:6" x14ac:dyDescent="0.3">
      <c r="A1137">
        <v>1136</v>
      </c>
      <c r="B1137">
        <v>1950</v>
      </c>
      <c r="C1137" t="s">
        <v>264</v>
      </c>
      <c r="D1137">
        <v>102000</v>
      </c>
      <c r="E1137">
        <v>0.17346904365297822</v>
      </c>
      <c r="F1137" t="s">
        <v>264</v>
      </c>
    </row>
    <row r="1138" spans="1:6" x14ac:dyDescent="0.3">
      <c r="A1138">
        <v>1137</v>
      </c>
      <c r="B1138">
        <v>1950</v>
      </c>
      <c r="C1138" t="s">
        <v>264</v>
      </c>
      <c r="D1138">
        <v>119000</v>
      </c>
      <c r="E1138">
        <v>0.5660091659215174</v>
      </c>
      <c r="F1138" t="s">
        <v>264</v>
      </c>
    </row>
    <row r="1139" spans="1:6" x14ac:dyDescent="0.3">
      <c r="A1139">
        <v>1138</v>
      </c>
      <c r="B1139">
        <v>1996</v>
      </c>
      <c r="C1139" t="s">
        <v>265</v>
      </c>
      <c r="D1139">
        <v>94000</v>
      </c>
      <c r="E1139">
        <v>0.8021720374680148</v>
      </c>
      <c r="F1139" t="s">
        <v>268</v>
      </c>
    </row>
    <row r="1140" spans="1:6" x14ac:dyDescent="0.3">
      <c r="A1140">
        <v>1139</v>
      </c>
      <c r="B1140">
        <v>1977</v>
      </c>
      <c r="C1140" t="s">
        <v>264</v>
      </c>
      <c r="D1140">
        <v>196000</v>
      </c>
      <c r="E1140">
        <v>0.67544698583807428</v>
      </c>
      <c r="F1140" t="s">
        <v>264</v>
      </c>
    </row>
    <row r="1141" spans="1:6" x14ac:dyDescent="0.3">
      <c r="A1141">
        <v>1140</v>
      </c>
      <c r="B1141">
        <v>1950</v>
      </c>
      <c r="C1141" t="s">
        <v>264</v>
      </c>
      <c r="D1141">
        <v>144000</v>
      </c>
      <c r="E1141">
        <v>0.43018029733587915</v>
      </c>
      <c r="F1141" t="s">
        <v>264</v>
      </c>
    </row>
    <row r="1142" spans="1:6" x14ac:dyDescent="0.3">
      <c r="A1142">
        <v>1141</v>
      </c>
      <c r="B1142">
        <v>1951</v>
      </c>
      <c r="C1142" t="s">
        <v>264</v>
      </c>
      <c r="D1142">
        <v>139000</v>
      </c>
      <c r="E1142">
        <v>2.0038810688388531E-2</v>
      </c>
      <c r="F1142" t="s">
        <v>264</v>
      </c>
    </row>
    <row r="1143" spans="1:6" x14ac:dyDescent="0.3">
      <c r="A1143">
        <v>1142</v>
      </c>
      <c r="B1143">
        <v>1976</v>
      </c>
      <c r="C1143" t="s">
        <v>264</v>
      </c>
      <c r="D1143">
        <v>197500</v>
      </c>
      <c r="E1143">
        <v>0.53432398160881323</v>
      </c>
      <c r="F1143" t="s">
        <v>264</v>
      </c>
    </row>
    <row r="1144" spans="1:6" x14ac:dyDescent="0.3">
      <c r="A1144">
        <v>1143</v>
      </c>
      <c r="B1144">
        <v>2007</v>
      </c>
      <c r="C1144" t="s">
        <v>265</v>
      </c>
      <c r="D1144">
        <v>424870</v>
      </c>
      <c r="E1144">
        <v>3.537598858808666E-2</v>
      </c>
      <c r="F1144" t="s">
        <v>267</v>
      </c>
    </row>
    <row r="1145" spans="1:6" x14ac:dyDescent="0.3">
      <c r="A1145">
        <v>1144</v>
      </c>
      <c r="B1145">
        <v>1959</v>
      </c>
      <c r="C1145" t="s">
        <v>264</v>
      </c>
      <c r="D1145">
        <v>80000</v>
      </c>
      <c r="E1145">
        <v>2.7448562706044455E-2</v>
      </c>
      <c r="F1145" t="s">
        <v>264</v>
      </c>
    </row>
    <row r="1146" spans="1:6" x14ac:dyDescent="0.3">
      <c r="A1146">
        <v>1145</v>
      </c>
      <c r="B1146">
        <v>1950</v>
      </c>
      <c r="C1146" t="s">
        <v>264</v>
      </c>
      <c r="D1146">
        <v>80000</v>
      </c>
      <c r="E1146">
        <v>0.32185850827017048</v>
      </c>
      <c r="F1146" t="s">
        <v>264</v>
      </c>
    </row>
    <row r="1147" spans="1:6" x14ac:dyDescent="0.3">
      <c r="A1147">
        <v>1146</v>
      </c>
      <c r="B1147">
        <v>1950</v>
      </c>
      <c r="C1147" t="s">
        <v>264</v>
      </c>
      <c r="D1147">
        <v>149000</v>
      </c>
      <c r="E1147">
        <v>0.96234967353490874</v>
      </c>
      <c r="F1147" t="s">
        <v>264</v>
      </c>
    </row>
    <row r="1148" spans="1:6" x14ac:dyDescent="0.3">
      <c r="A1148">
        <v>1147</v>
      </c>
      <c r="B1148">
        <v>1985</v>
      </c>
      <c r="C1148" t="s">
        <v>264</v>
      </c>
      <c r="D1148">
        <v>180000</v>
      </c>
      <c r="E1148">
        <v>0.781881476208793</v>
      </c>
      <c r="F1148" t="s">
        <v>264</v>
      </c>
    </row>
    <row r="1149" spans="1:6" x14ac:dyDescent="0.3">
      <c r="A1149">
        <v>1148</v>
      </c>
      <c r="B1149">
        <v>1950</v>
      </c>
      <c r="C1149" t="s">
        <v>264</v>
      </c>
      <c r="D1149">
        <v>174500</v>
      </c>
      <c r="E1149">
        <v>0.43132887477755555</v>
      </c>
      <c r="F1149" t="s">
        <v>264</v>
      </c>
    </row>
    <row r="1150" spans="1:6" x14ac:dyDescent="0.3">
      <c r="A1150">
        <v>1149</v>
      </c>
      <c r="B1150">
        <v>1950</v>
      </c>
      <c r="C1150" t="s">
        <v>264</v>
      </c>
      <c r="D1150">
        <v>116900</v>
      </c>
      <c r="E1150">
        <v>0.21172505657076435</v>
      </c>
      <c r="F1150" t="s">
        <v>264</v>
      </c>
    </row>
    <row r="1151" spans="1:6" x14ac:dyDescent="0.3">
      <c r="A1151">
        <v>1150</v>
      </c>
      <c r="B1151">
        <v>1988</v>
      </c>
      <c r="C1151" t="s">
        <v>264</v>
      </c>
      <c r="D1151">
        <v>143000</v>
      </c>
      <c r="E1151">
        <v>0.11268055132561638</v>
      </c>
      <c r="F1151" t="s">
        <v>264</v>
      </c>
    </row>
    <row r="1152" spans="1:6" x14ac:dyDescent="0.3">
      <c r="A1152">
        <v>1151</v>
      </c>
      <c r="B1152">
        <v>1950</v>
      </c>
      <c r="C1152" t="s">
        <v>264</v>
      </c>
      <c r="D1152">
        <v>124000</v>
      </c>
      <c r="E1152">
        <v>0.23229406435417344</v>
      </c>
      <c r="F1152" t="s">
        <v>264</v>
      </c>
    </row>
    <row r="1153" spans="1:6" x14ac:dyDescent="0.3">
      <c r="A1153">
        <v>1152</v>
      </c>
      <c r="B1153">
        <v>1959</v>
      </c>
      <c r="C1153" t="s">
        <v>264</v>
      </c>
      <c r="D1153">
        <v>149900</v>
      </c>
      <c r="E1153">
        <v>0.93746736145504905</v>
      </c>
      <c r="F1153" t="s">
        <v>264</v>
      </c>
    </row>
    <row r="1154" spans="1:6" x14ac:dyDescent="0.3">
      <c r="A1154">
        <v>1153</v>
      </c>
      <c r="B1154">
        <v>2004</v>
      </c>
      <c r="C1154" t="s">
        <v>265</v>
      </c>
      <c r="D1154">
        <v>230000</v>
      </c>
      <c r="E1154">
        <v>0.51001426348396017</v>
      </c>
      <c r="F1154" t="s">
        <v>268</v>
      </c>
    </row>
    <row r="1155" spans="1:6" x14ac:dyDescent="0.3">
      <c r="A1155">
        <v>1154</v>
      </c>
      <c r="B1155">
        <v>2007</v>
      </c>
      <c r="C1155" t="s">
        <v>265</v>
      </c>
      <c r="D1155">
        <v>120500</v>
      </c>
      <c r="E1155">
        <v>0.65553927377182108</v>
      </c>
      <c r="F1155" t="s">
        <v>268</v>
      </c>
    </row>
    <row r="1156" spans="1:6" x14ac:dyDescent="0.3">
      <c r="A1156">
        <v>1155</v>
      </c>
      <c r="B1156">
        <v>1988</v>
      </c>
      <c r="C1156" t="s">
        <v>264</v>
      </c>
      <c r="D1156">
        <v>201800</v>
      </c>
      <c r="E1156">
        <v>0.42302942607453553</v>
      </c>
      <c r="F1156" t="s">
        <v>264</v>
      </c>
    </row>
    <row r="1157" spans="1:6" x14ac:dyDescent="0.3">
      <c r="A1157">
        <v>1156</v>
      </c>
      <c r="B1157">
        <v>2004</v>
      </c>
      <c r="C1157" t="s">
        <v>265</v>
      </c>
      <c r="D1157">
        <v>218000</v>
      </c>
      <c r="E1157">
        <v>0.11879045535359289</v>
      </c>
      <c r="F1157" t="s">
        <v>267</v>
      </c>
    </row>
    <row r="1158" spans="1:6" x14ac:dyDescent="0.3">
      <c r="A1158">
        <v>1157</v>
      </c>
      <c r="B1158">
        <v>1999</v>
      </c>
      <c r="C1158" t="s">
        <v>265</v>
      </c>
      <c r="D1158">
        <v>179900</v>
      </c>
      <c r="E1158">
        <v>0.49176456466843832</v>
      </c>
      <c r="F1158" t="s">
        <v>267</v>
      </c>
    </row>
    <row r="1159" spans="1:6" x14ac:dyDescent="0.3">
      <c r="A1159">
        <v>1158</v>
      </c>
      <c r="B1159">
        <v>2008</v>
      </c>
      <c r="C1159" t="s">
        <v>265</v>
      </c>
      <c r="D1159">
        <v>230000</v>
      </c>
      <c r="E1159">
        <v>0.19840024823113012</v>
      </c>
      <c r="F1159" t="s">
        <v>267</v>
      </c>
    </row>
    <row r="1160" spans="1:6" x14ac:dyDescent="0.3">
      <c r="A1160">
        <v>1159</v>
      </c>
      <c r="B1160">
        <v>2008</v>
      </c>
      <c r="C1160" t="s">
        <v>265</v>
      </c>
      <c r="D1160">
        <v>235128</v>
      </c>
      <c r="E1160">
        <v>0.75607177362569788</v>
      </c>
      <c r="F1160" t="s">
        <v>268</v>
      </c>
    </row>
    <row r="1161" spans="1:6" x14ac:dyDescent="0.3">
      <c r="A1161">
        <v>1160</v>
      </c>
      <c r="B1161">
        <v>1974</v>
      </c>
      <c r="C1161" t="s">
        <v>264</v>
      </c>
      <c r="D1161">
        <v>185000</v>
      </c>
      <c r="E1161">
        <v>0.51465500757557969</v>
      </c>
      <c r="F1161" t="s">
        <v>264</v>
      </c>
    </row>
    <row r="1162" spans="1:6" x14ac:dyDescent="0.3">
      <c r="A1162">
        <v>1161</v>
      </c>
      <c r="B1162">
        <v>1978</v>
      </c>
      <c r="C1162" t="s">
        <v>264</v>
      </c>
      <c r="D1162">
        <v>146000</v>
      </c>
      <c r="E1162">
        <v>0.27312684144331034</v>
      </c>
      <c r="F1162" t="s">
        <v>264</v>
      </c>
    </row>
    <row r="1163" spans="1:6" x14ac:dyDescent="0.3">
      <c r="A1163">
        <v>1162</v>
      </c>
      <c r="B1163">
        <v>2006</v>
      </c>
      <c r="C1163" t="s">
        <v>265</v>
      </c>
      <c r="D1163">
        <v>224000</v>
      </c>
      <c r="E1163">
        <v>0.31373015190621678</v>
      </c>
      <c r="F1163" t="s">
        <v>267</v>
      </c>
    </row>
    <row r="1164" spans="1:6" x14ac:dyDescent="0.3">
      <c r="A1164">
        <v>1163</v>
      </c>
      <c r="B1164">
        <v>1968</v>
      </c>
      <c r="C1164" t="s">
        <v>264</v>
      </c>
      <c r="D1164">
        <v>129000</v>
      </c>
      <c r="E1164">
        <v>0.49779893908608952</v>
      </c>
      <c r="F1164" t="s">
        <v>264</v>
      </c>
    </row>
    <row r="1165" spans="1:6" x14ac:dyDescent="0.3">
      <c r="A1165">
        <v>1164</v>
      </c>
      <c r="B1165">
        <v>1969</v>
      </c>
      <c r="C1165" t="s">
        <v>264</v>
      </c>
      <c r="D1165">
        <v>108959</v>
      </c>
      <c r="E1165">
        <v>0.89377555019935429</v>
      </c>
      <c r="F1165" t="s">
        <v>264</v>
      </c>
    </row>
    <row r="1166" spans="1:6" x14ac:dyDescent="0.3">
      <c r="A1166">
        <v>1165</v>
      </c>
      <c r="B1166">
        <v>1978</v>
      </c>
      <c r="C1166" t="s">
        <v>264</v>
      </c>
      <c r="D1166">
        <v>194000</v>
      </c>
      <c r="E1166">
        <v>0.92046136880724538</v>
      </c>
      <c r="F1166" t="s">
        <v>264</v>
      </c>
    </row>
    <row r="1167" spans="1:6" x14ac:dyDescent="0.3">
      <c r="A1167">
        <v>1166</v>
      </c>
      <c r="B1167">
        <v>2009</v>
      </c>
      <c r="C1167" t="s">
        <v>265</v>
      </c>
      <c r="D1167">
        <v>233170</v>
      </c>
      <c r="E1167">
        <v>2.70566137385162E-2</v>
      </c>
      <c r="F1167" t="s">
        <v>267</v>
      </c>
    </row>
    <row r="1168" spans="1:6" x14ac:dyDescent="0.3">
      <c r="A1168">
        <v>1167</v>
      </c>
      <c r="B1168">
        <v>2008</v>
      </c>
      <c r="C1168" t="s">
        <v>265</v>
      </c>
      <c r="D1168">
        <v>245350</v>
      </c>
      <c r="E1168">
        <v>0.35300890196665768</v>
      </c>
      <c r="F1168" t="s">
        <v>267</v>
      </c>
    </row>
    <row r="1169" spans="1:6" x14ac:dyDescent="0.3">
      <c r="A1169">
        <v>1168</v>
      </c>
      <c r="B1169">
        <v>2000</v>
      </c>
      <c r="C1169" t="s">
        <v>265</v>
      </c>
      <c r="D1169">
        <v>173000</v>
      </c>
      <c r="E1169">
        <v>0.70781859378994971</v>
      </c>
      <c r="F1169" t="s">
        <v>268</v>
      </c>
    </row>
    <row r="1170" spans="1:6" x14ac:dyDescent="0.3">
      <c r="A1170">
        <v>1169</v>
      </c>
      <c r="B1170">
        <v>1986</v>
      </c>
      <c r="C1170" t="s">
        <v>264</v>
      </c>
      <c r="D1170">
        <v>235000</v>
      </c>
      <c r="E1170">
        <v>0.48630170099264369</v>
      </c>
      <c r="F1170" t="s">
        <v>264</v>
      </c>
    </row>
    <row r="1171" spans="1:6" x14ac:dyDescent="0.3">
      <c r="A1171">
        <v>1170</v>
      </c>
      <c r="B1171">
        <v>1996</v>
      </c>
      <c r="C1171" t="s">
        <v>265</v>
      </c>
      <c r="D1171">
        <v>625000</v>
      </c>
      <c r="E1171">
        <v>0.71700560595765661</v>
      </c>
      <c r="F1171" t="s">
        <v>268</v>
      </c>
    </row>
    <row r="1172" spans="1:6" x14ac:dyDescent="0.3">
      <c r="A1172">
        <v>1171</v>
      </c>
      <c r="B1172">
        <v>1977</v>
      </c>
      <c r="C1172" t="s">
        <v>264</v>
      </c>
      <c r="D1172">
        <v>171000</v>
      </c>
      <c r="E1172">
        <v>0.87156674182622895</v>
      </c>
      <c r="F1172" t="s">
        <v>264</v>
      </c>
    </row>
    <row r="1173" spans="1:6" x14ac:dyDescent="0.3">
      <c r="A1173">
        <v>1172</v>
      </c>
      <c r="B1173">
        <v>1958</v>
      </c>
      <c r="C1173" t="s">
        <v>264</v>
      </c>
      <c r="D1173">
        <v>163000</v>
      </c>
      <c r="E1173">
        <v>0.12218914424157123</v>
      </c>
      <c r="F1173" t="s">
        <v>264</v>
      </c>
    </row>
    <row r="1174" spans="1:6" x14ac:dyDescent="0.3">
      <c r="A1174">
        <v>1173</v>
      </c>
      <c r="B1174">
        <v>2007</v>
      </c>
      <c r="C1174" t="s">
        <v>265</v>
      </c>
      <c r="D1174">
        <v>171900</v>
      </c>
      <c r="E1174">
        <v>0.55650967614387992</v>
      </c>
      <c r="F1174" t="s">
        <v>268</v>
      </c>
    </row>
    <row r="1175" spans="1:6" x14ac:dyDescent="0.3">
      <c r="A1175">
        <v>1174</v>
      </c>
      <c r="B1175">
        <v>1994</v>
      </c>
      <c r="C1175" t="s">
        <v>265</v>
      </c>
      <c r="D1175">
        <v>200500</v>
      </c>
      <c r="E1175">
        <v>0.80568724715931206</v>
      </c>
      <c r="F1175" t="s">
        <v>268</v>
      </c>
    </row>
    <row r="1176" spans="1:6" x14ac:dyDescent="0.3">
      <c r="A1176">
        <v>1175</v>
      </c>
      <c r="B1176">
        <v>1950</v>
      </c>
      <c r="C1176" t="s">
        <v>264</v>
      </c>
      <c r="D1176">
        <v>239000</v>
      </c>
      <c r="E1176">
        <v>0.29343084705304801</v>
      </c>
      <c r="F1176" t="s">
        <v>264</v>
      </c>
    </row>
    <row r="1177" spans="1:6" x14ac:dyDescent="0.3">
      <c r="A1177">
        <v>1176</v>
      </c>
      <c r="B1177">
        <v>2000</v>
      </c>
      <c r="C1177" t="s">
        <v>265</v>
      </c>
      <c r="D1177">
        <v>285000</v>
      </c>
      <c r="E1177">
        <v>7.1738209800457087E-2</v>
      </c>
      <c r="F1177" t="s">
        <v>267</v>
      </c>
    </row>
    <row r="1178" spans="1:6" x14ac:dyDescent="0.3">
      <c r="A1178">
        <v>1177</v>
      </c>
      <c r="B1178">
        <v>1985</v>
      </c>
      <c r="C1178" t="s">
        <v>264</v>
      </c>
      <c r="D1178">
        <v>119500</v>
      </c>
      <c r="E1178">
        <v>0.38624880523921223</v>
      </c>
      <c r="F1178" t="s">
        <v>264</v>
      </c>
    </row>
    <row r="1179" spans="1:6" x14ac:dyDescent="0.3">
      <c r="A1179">
        <v>1178</v>
      </c>
      <c r="B1179">
        <v>2004</v>
      </c>
      <c r="C1179" t="s">
        <v>265</v>
      </c>
      <c r="D1179">
        <v>115000</v>
      </c>
      <c r="E1179">
        <v>0.69425369445136331</v>
      </c>
      <c r="F1179" t="s">
        <v>268</v>
      </c>
    </row>
    <row r="1180" spans="1:6" x14ac:dyDescent="0.3">
      <c r="A1180">
        <v>1179</v>
      </c>
      <c r="B1180">
        <v>1950</v>
      </c>
      <c r="C1180" t="s">
        <v>264</v>
      </c>
      <c r="D1180">
        <v>154900</v>
      </c>
      <c r="E1180">
        <v>0.98694019241876574</v>
      </c>
      <c r="F1180" t="s">
        <v>264</v>
      </c>
    </row>
    <row r="1181" spans="1:6" x14ac:dyDescent="0.3">
      <c r="A1181">
        <v>1180</v>
      </c>
      <c r="B1181">
        <v>1954</v>
      </c>
      <c r="C1181" t="s">
        <v>264</v>
      </c>
      <c r="D1181">
        <v>93000</v>
      </c>
      <c r="E1181">
        <v>0.44732890695432581</v>
      </c>
      <c r="F1181" t="s">
        <v>264</v>
      </c>
    </row>
    <row r="1182" spans="1:6" x14ac:dyDescent="0.3">
      <c r="A1182">
        <v>1181</v>
      </c>
      <c r="B1182">
        <v>1991</v>
      </c>
      <c r="C1182" t="s">
        <v>264</v>
      </c>
      <c r="D1182">
        <v>250000</v>
      </c>
      <c r="E1182">
        <v>0.75903294644827901</v>
      </c>
      <c r="F1182" t="s">
        <v>264</v>
      </c>
    </row>
    <row r="1183" spans="1:6" x14ac:dyDescent="0.3">
      <c r="A1183">
        <v>1182</v>
      </c>
      <c r="B1183">
        <v>2008</v>
      </c>
      <c r="C1183" t="s">
        <v>265</v>
      </c>
      <c r="D1183">
        <v>392500</v>
      </c>
      <c r="E1183">
        <v>0.47565880824080897</v>
      </c>
      <c r="F1183" t="s">
        <v>267</v>
      </c>
    </row>
    <row r="1184" spans="1:6" x14ac:dyDescent="0.3">
      <c r="A1184">
        <v>1183</v>
      </c>
      <c r="B1184">
        <v>1996</v>
      </c>
      <c r="C1184" t="s">
        <v>265</v>
      </c>
      <c r="D1184">
        <v>745000</v>
      </c>
      <c r="E1184">
        <v>0.1929215675068483</v>
      </c>
      <c r="F1184" t="s">
        <v>267</v>
      </c>
    </row>
    <row r="1185" spans="1:6" x14ac:dyDescent="0.3">
      <c r="A1185">
        <v>1184</v>
      </c>
      <c r="B1185">
        <v>1950</v>
      </c>
      <c r="C1185" t="s">
        <v>264</v>
      </c>
      <c r="D1185">
        <v>120000</v>
      </c>
      <c r="E1185">
        <v>4.7954049717545022E-2</v>
      </c>
      <c r="F1185" t="s">
        <v>264</v>
      </c>
    </row>
    <row r="1186" spans="1:6" x14ac:dyDescent="0.3">
      <c r="A1186">
        <v>1185</v>
      </c>
      <c r="B1186">
        <v>1963</v>
      </c>
      <c r="C1186" t="s">
        <v>264</v>
      </c>
      <c r="D1186">
        <v>186700</v>
      </c>
      <c r="E1186">
        <v>0.71307573529300416</v>
      </c>
      <c r="F1186" t="s">
        <v>264</v>
      </c>
    </row>
    <row r="1187" spans="1:6" x14ac:dyDescent="0.3">
      <c r="A1187">
        <v>1186</v>
      </c>
      <c r="B1187">
        <v>1950</v>
      </c>
      <c r="C1187" t="s">
        <v>264</v>
      </c>
      <c r="D1187">
        <v>104900</v>
      </c>
      <c r="E1187">
        <v>7.1782628928443337E-2</v>
      </c>
      <c r="F1187" t="s">
        <v>264</v>
      </c>
    </row>
    <row r="1188" spans="1:6" x14ac:dyDescent="0.3">
      <c r="A1188">
        <v>1187</v>
      </c>
      <c r="B1188">
        <v>1970</v>
      </c>
      <c r="C1188" t="s">
        <v>264</v>
      </c>
      <c r="D1188">
        <v>95000</v>
      </c>
      <c r="E1188">
        <v>0.57893540376610353</v>
      </c>
      <c r="F1188" t="s">
        <v>264</v>
      </c>
    </row>
    <row r="1189" spans="1:6" x14ac:dyDescent="0.3">
      <c r="A1189">
        <v>1188</v>
      </c>
      <c r="B1189">
        <v>1995</v>
      </c>
      <c r="C1189" t="s">
        <v>265</v>
      </c>
      <c r="D1189">
        <v>262000</v>
      </c>
      <c r="E1189">
        <v>0.79122362324927553</v>
      </c>
      <c r="F1189" t="s">
        <v>268</v>
      </c>
    </row>
    <row r="1190" spans="1:6" x14ac:dyDescent="0.3">
      <c r="A1190">
        <v>1189</v>
      </c>
      <c r="B1190">
        <v>2002</v>
      </c>
      <c r="C1190" t="s">
        <v>265</v>
      </c>
      <c r="D1190">
        <v>195000</v>
      </c>
      <c r="E1190">
        <v>0.39369943477569147</v>
      </c>
      <c r="F1190" t="s">
        <v>267</v>
      </c>
    </row>
    <row r="1191" spans="1:6" x14ac:dyDescent="0.3">
      <c r="A1191">
        <v>1190</v>
      </c>
      <c r="B1191">
        <v>1999</v>
      </c>
      <c r="C1191" t="s">
        <v>265</v>
      </c>
      <c r="D1191">
        <v>189000</v>
      </c>
      <c r="E1191">
        <v>0.98253288636242797</v>
      </c>
      <c r="F1191" t="s">
        <v>268</v>
      </c>
    </row>
    <row r="1192" spans="1:6" x14ac:dyDescent="0.3">
      <c r="A1192">
        <v>1191</v>
      </c>
      <c r="B1192">
        <v>1975</v>
      </c>
      <c r="C1192" t="s">
        <v>264</v>
      </c>
      <c r="D1192">
        <v>168000</v>
      </c>
      <c r="E1192">
        <v>0.88997002830234073</v>
      </c>
      <c r="F1192" t="s">
        <v>264</v>
      </c>
    </row>
    <row r="1193" spans="1:6" x14ac:dyDescent="0.3">
      <c r="A1193">
        <v>1192</v>
      </c>
      <c r="B1193">
        <v>2000</v>
      </c>
      <c r="C1193" t="s">
        <v>265</v>
      </c>
      <c r="D1193">
        <v>174000</v>
      </c>
      <c r="E1193">
        <v>0.33604096863998156</v>
      </c>
      <c r="F1193" t="s">
        <v>267</v>
      </c>
    </row>
    <row r="1194" spans="1:6" x14ac:dyDescent="0.3">
      <c r="A1194">
        <v>1193</v>
      </c>
      <c r="B1194">
        <v>1994</v>
      </c>
      <c r="C1194" t="s">
        <v>265</v>
      </c>
      <c r="D1194">
        <v>125000</v>
      </c>
      <c r="E1194">
        <v>0.12737773379844075</v>
      </c>
      <c r="F1194" t="s">
        <v>267</v>
      </c>
    </row>
    <row r="1195" spans="1:6" x14ac:dyDescent="0.3">
      <c r="A1195">
        <v>1194</v>
      </c>
      <c r="B1195">
        <v>1999</v>
      </c>
      <c r="C1195" t="s">
        <v>265</v>
      </c>
      <c r="D1195">
        <v>165000</v>
      </c>
      <c r="E1195">
        <v>7.8819984031448076E-2</v>
      </c>
      <c r="F1195" t="s">
        <v>267</v>
      </c>
    </row>
    <row r="1196" spans="1:6" x14ac:dyDescent="0.3">
      <c r="A1196">
        <v>1195</v>
      </c>
      <c r="B1196">
        <v>1969</v>
      </c>
      <c r="C1196" t="s">
        <v>264</v>
      </c>
      <c r="D1196">
        <v>158000</v>
      </c>
      <c r="E1196">
        <v>0.7179432257643702</v>
      </c>
      <c r="F1196" t="s">
        <v>264</v>
      </c>
    </row>
    <row r="1197" spans="1:6" x14ac:dyDescent="0.3">
      <c r="A1197">
        <v>1196</v>
      </c>
      <c r="B1197">
        <v>2005</v>
      </c>
      <c r="C1197" t="s">
        <v>265</v>
      </c>
      <c r="D1197">
        <v>176000</v>
      </c>
      <c r="E1197">
        <v>0.86658087940198048</v>
      </c>
      <c r="F1197" t="s">
        <v>268</v>
      </c>
    </row>
    <row r="1198" spans="1:6" x14ac:dyDescent="0.3">
      <c r="A1198">
        <v>1197</v>
      </c>
      <c r="B1198">
        <v>2006</v>
      </c>
      <c r="C1198" t="s">
        <v>265</v>
      </c>
      <c r="D1198">
        <v>219210</v>
      </c>
      <c r="E1198">
        <v>0.63423221948947517</v>
      </c>
      <c r="F1198" t="s">
        <v>268</v>
      </c>
    </row>
    <row r="1199" spans="1:6" x14ac:dyDescent="0.3">
      <c r="A1199">
        <v>1198</v>
      </c>
      <c r="B1199">
        <v>1950</v>
      </c>
      <c r="C1199" t="s">
        <v>264</v>
      </c>
      <c r="D1199">
        <v>144000</v>
      </c>
      <c r="E1199">
        <v>0.44298250955748741</v>
      </c>
      <c r="F1199" t="s">
        <v>264</v>
      </c>
    </row>
    <row r="1200" spans="1:6" x14ac:dyDescent="0.3">
      <c r="A1200">
        <v>1199</v>
      </c>
      <c r="B1200">
        <v>2001</v>
      </c>
      <c r="C1200" t="s">
        <v>265</v>
      </c>
      <c r="D1200">
        <v>178000</v>
      </c>
      <c r="E1200">
        <v>0.98331933164470187</v>
      </c>
      <c r="F1200" t="s">
        <v>268</v>
      </c>
    </row>
    <row r="1201" spans="1:6" x14ac:dyDescent="0.3">
      <c r="A1201">
        <v>1200</v>
      </c>
      <c r="B1201">
        <v>1979</v>
      </c>
      <c r="C1201" t="s">
        <v>264</v>
      </c>
      <c r="D1201">
        <v>148000</v>
      </c>
      <c r="E1201">
        <v>0.12657046157286966</v>
      </c>
      <c r="F1201" t="s">
        <v>264</v>
      </c>
    </row>
    <row r="1202" spans="1:6" x14ac:dyDescent="0.3">
      <c r="A1202">
        <v>1201</v>
      </c>
      <c r="B1202">
        <v>1970</v>
      </c>
      <c r="C1202" t="s">
        <v>264</v>
      </c>
      <c r="D1202">
        <v>116050</v>
      </c>
      <c r="E1202">
        <v>0.2515814420137864</v>
      </c>
      <c r="F1202" t="s">
        <v>264</v>
      </c>
    </row>
    <row r="1203" spans="1:6" x14ac:dyDescent="0.3">
      <c r="A1203">
        <v>1202</v>
      </c>
      <c r="B1203">
        <v>1998</v>
      </c>
      <c r="C1203" t="s">
        <v>265</v>
      </c>
      <c r="D1203">
        <v>197900</v>
      </c>
      <c r="E1203">
        <v>0.11442321450001269</v>
      </c>
      <c r="F1203" t="s">
        <v>267</v>
      </c>
    </row>
    <row r="1204" spans="1:6" x14ac:dyDescent="0.3">
      <c r="A1204">
        <v>1203</v>
      </c>
      <c r="B1204">
        <v>1997</v>
      </c>
      <c r="C1204" t="s">
        <v>265</v>
      </c>
      <c r="D1204">
        <v>117000</v>
      </c>
      <c r="E1204">
        <v>0.87205552119567464</v>
      </c>
      <c r="F1204" t="s">
        <v>268</v>
      </c>
    </row>
    <row r="1205" spans="1:6" x14ac:dyDescent="0.3">
      <c r="A1205">
        <v>1204</v>
      </c>
      <c r="B1205">
        <v>2001</v>
      </c>
      <c r="C1205" t="s">
        <v>265</v>
      </c>
      <c r="D1205">
        <v>213000</v>
      </c>
      <c r="E1205">
        <v>0.10393117113166594</v>
      </c>
      <c r="F1205" t="s">
        <v>267</v>
      </c>
    </row>
    <row r="1206" spans="1:6" x14ac:dyDescent="0.3">
      <c r="A1206">
        <v>1205</v>
      </c>
      <c r="B1206">
        <v>1975</v>
      </c>
      <c r="C1206" t="s">
        <v>264</v>
      </c>
      <c r="D1206">
        <v>153500</v>
      </c>
      <c r="E1206">
        <v>0.85459759315718387</v>
      </c>
      <c r="F1206" t="s">
        <v>264</v>
      </c>
    </row>
    <row r="1207" spans="1:6" x14ac:dyDescent="0.3">
      <c r="A1207">
        <v>1206</v>
      </c>
      <c r="B1207">
        <v>1991</v>
      </c>
      <c r="C1207" t="s">
        <v>264</v>
      </c>
      <c r="D1207">
        <v>271900</v>
      </c>
      <c r="E1207">
        <v>0.16967529444083074</v>
      </c>
      <c r="F1207" t="s">
        <v>264</v>
      </c>
    </row>
    <row r="1208" spans="1:6" x14ac:dyDescent="0.3">
      <c r="A1208">
        <v>1207</v>
      </c>
      <c r="B1208">
        <v>1966</v>
      </c>
      <c r="C1208" t="s">
        <v>264</v>
      </c>
      <c r="D1208">
        <v>107000</v>
      </c>
      <c r="E1208">
        <v>0.40642073231078679</v>
      </c>
      <c r="F1208" t="s">
        <v>264</v>
      </c>
    </row>
    <row r="1209" spans="1:6" x14ac:dyDescent="0.3">
      <c r="A1209">
        <v>1208</v>
      </c>
      <c r="B1209">
        <v>2003</v>
      </c>
      <c r="C1209" t="s">
        <v>265</v>
      </c>
      <c r="D1209">
        <v>200000</v>
      </c>
      <c r="E1209">
        <v>0.69486929197603831</v>
      </c>
      <c r="F1209" t="s">
        <v>268</v>
      </c>
    </row>
    <row r="1210" spans="1:6" x14ac:dyDescent="0.3">
      <c r="A1210">
        <v>1209</v>
      </c>
      <c r="B1210">
        <v>1980</v>
      </c>
      <c r="C1210" t="s">
        <v>264</v>
      </c>
      <c r="D1210">
        <v>140000</v>
      </c>
      <c r="E1210">
        <v>0.72336798084265819</v>
      </c>
      <c r="F1210" t="s">
        <v>264</v>
      </c>
    </row>
    <row r="1211" spans="1:6" x14ac:dyDescent="0.3">
      <c r="A1211">
        <v>1210</v>
      </c>
      <c r="B1211">
        <v>2006</v>
      </c>
      <c r="C1211" t="s">
        <v>265</v>
      </c>
      <c r="D1211">
        <v>290000</v>
      </c>
      <c r="E1211">
        <v>0.23743985126593237</v>
      </c>
      <c r="F1211" t="s">
        <v>267</v>
      </c>
    </row>
    <row r="1212" spans="1:6" x14ac:dyDescent="0.3">
      <c r="A1212">
        <v>1211</v>
      </c>
      <c r="B1212">
        <v>1992</v>
      </c>
      <c r="C1212" t="s">
        <v>264</v>
      </c>
      <c r="D1212">
        <v>189000</v>
      </c>
      <c r="E1212">
        <v>0.45090903789955161</v>
      </c>
      <c r="F1212" t="s">
        <v>264</v>
      </c>
    </row>
    <row r="1213" spans="1:6" x14ac:dyDescent="0.3">
      <c r="A1213">
        <v>1212</v>
      </c>
      <c r="B1213">
        <v>2005</v>
      </c>
      <c r="C1213" t="s">
        <v>265</v>
      </c>
      <c r="D1213">
        <v>164000</v>
      </c>
      <c r="E1213">
        <v>0.96148367358261122</v>
      </c>
      <c r="F1213" t="s">
        <v>268</v>
      </c>
    </row>
    <row r="1214" spans="1:6" x14ac:dyDescent="0.3">
      <c r="A1214">
        <v>1213</v>
      </c>
      <c r="B1214">
        <v>1950</v>
      </c>
      <c r="C1214" t="s">
        <v>264</v>
      </c>
      <c r="D1214">
        <v>113000</v>
      </c>
      <c r="E1214">
        <v>0.54291752433901252</v>
      </c>
      <c r="F1214" t="s">
        <v>264</v>
      </c>
    </row>
    <row r="1215" spans="1:6" x14ac:dyDescent="0.3">
      <c r="A1215">
        <v>1214</v>
      </c>
      <c r="B1215">
        <v>2001</v>
      </c>
      <c r="C1215" t="s">
        <v>265</v>
      </c>
      <c r="D1215">
        <v>145000</v>
      </c>
      <c r="E1215">
        <v>0.13815410582352472</v>
      </c>
      <c r="F1215" t="s">
        <v>267</v>
      </c>
    </row>
    <row r="1216" spans="1:6" x14ac:dyDescent="0.3">
      <c r="A1216">
        <v>1215</v>
      </c>
      <c r="B1216">
        <v>1962</v>
      </c>
      <c r="C1216" t="s">
        <v>264</v>
      </c>
      <c r="D1216">
        <v>134500</v>
      </c>
      <c r="E1216">
        <v>0.39343825242927677</v>
      </c>
      <c r="F1216" t="s">
        <v>264</v>
      </c>
    </row>
    <row r="1217" spans="1:6" x14ac:dyDescent="0.3">
      <c r="A1217">
        <v>1216</v>
      </c>
      <c r="B1217">
        <v>1966</v>
      </c>
      <c r="C1217" t="s">
        <v>264</v>
      </c>
      <c r="D1217">
        <v>125000</v>
      </c>
      <c r="E1217">
        <v>0.21205117739753832</v>
      </c>
      <c r="F1217" t="s">
        <v>264</v>
      </c>
    </row>
    <row r="1218" spans="1:6" x14ac:dyDescent="0.3">
      <c r="A1218">
        <v>1217</v>
      </c>
      <c r="B1218">
        <v>1978</v>
      </c>
      <c r="C1218" t="s">
        <v>264</v>
      </c>
      <c r="D1218">
        <v>112000</v>
      </c>
      <c r="E1218">
        <v>0.81069927487364291</v>
      </c>
      <c r="F1218" t="s">
        <v>264</v>
      </c>
    </row>
    <row r="1219" spans="1:6" x14ac:dyDescent="0.3">
      <c r="A1219">
        <v>1218</v>
      </c>
      <c r="B1219">
        <v>2009</v>
      </c>
      <c r="C1219" t="s">
        <v>265</v>
      </c>
      <c r="D1219">
        <v>229456</v>
      </c>
      <c r="E1219">
        <v>0.80008659034274421</v>
      </c>
      <c r="F1219" t="s">
        <v>268</v>
      </c>
    </row>
    <row r="1220" spans="1:6" x14ac:dyDescent="0.3">
      <c r="A1220">
        <v>1219</v>
      </c>
      <c r="B1220">
        <v>1950</v>
      </c>
      <c r="C1220" t="s">
        <v>264</v>
      </c>
      <c r="D1220">
        <v>80500</v>
      </c>
      <c r="E1220">
        <v>0.37039717636994141</v>
      </c>
      <c r="F1220" t="s">
        <v>264</v>
      </c>
    </row>
    <row r="1221" spans="1:6" x14ac:dyDescent="0.3">
      <c r="A1221">
        <v>1220</v>
      </c>
      <c r="B1221">
        <v>1971</v>
      </c>
      <c r="C1221" t="s">
        <v>264</v>
      </c>
      <c r="D1221">
        <v>91500</v>
      </c>
      <c r="E1221">
        <v>0.68199292126360089</v>
      </c>
      <c r="F1221" t="s">
        <v>264</v>
      </c>
    </row>
    <row r="1222" spans="1:6" x14ac:dyDescent="0.3">
      <c r="A1222">
        <v>1221</v>
      </c>
      <c r="B1222">
        <v>1964</v>
      </c>
      <c r="C1222" t="s">
        <v>264</v>
      </c>
      <c r="D1222">
        <v>115000</v>
      </c>
      <c r="E1222">
        <v>0.13341528657594703</v>
      </c>
      <c r="F1222" t="s">
        <v>264</v>
      </c>
    </row>
    <row r="1223" spans="1:6" x14ac:dyDescent="0.3">
      <c r="A1223">
        <v>1222</v>
      </c>
      <c r="B1223">
        <v>1968</v>
      </c>
      <c r="C1223" t="s">
        <v>264</v>
      </c>
      <c r="D1223">
        <v>134000</v>
      </c>
      <c r="E1223">
        <v>2.3955019060847405E-2</v>
      </c>
      <c r="F1223" t="s">
        <v>264</v>
      </c>
    </row>
    <row r="1224" spans="1:6" x14ac:dyDescent="0.3">
      <c r="A1224">
        <v>1223</v>
      </c>
      <c r="B1224">
        <v>1950</v>
      </c>
      <c r="C1224" t="s">
        <v>264</v>
      </c>
      <c r="D1224">
        <v>143000</v>
      </c>
      <c r="E1224">
        <v>0.4498731881474346</v>
      </c>
      <c r="F1224" t="s">
        <v>264</v>
      </c>
    </row>
    <row r="1225" spans="1:6" x14ac:dyDescent="0.3">
      <c r="A1225">
        <v>1224</v>
      </c>
      <c r="B1225">
        <v>1951</v>
      </c>
      <c r="C1225" t="s">
        <v>264</v>
      </c>
      <c r="D1225">
        <v>137900</v>
      </c>
      <c r="E1225">
        <v>0.60431481449162405</v>
      </c>
      <c r="F1225" t="s">
        <v>264</v>
      </c>
    </row>
    <row r="1226" spans="1:6" x14ac:dyDescent="0.3">
      <c r="A1226">
        <v>1225</v>
      </c>
      <c r="B1226">
        <v>2005</v>
      </c>
      <c r="C1226" t="s">
        <v>265</v>
      </c>
      <c r="D1226">
        <v>184000</v>
      </c>
      <c r="E1226">
        <v>0.4832578350982617</v>
      </c>
      <c r="F1226" t="s">
        <v>267</v>
      </c>
    </row>
    <row r="1227" spans="1:6" x14ac:dyDescent="0.3">
      <c r="A1227">
        <v>1226</v>
      </c>
      <c r="B1227">
        <v>1958</v>
      </c>
      <c r="C1227" t="s">
        <v>264</v>
      </c>
      <c r="D1227">
        <v>145000</v>
      </c>
      <c r="E1227">
        <v>0.34936015972433965</v>
      </c>
      <c r="F1227" t="s">
        <v>264</v>
      </c>
    </row>
    <row r="1228" spans="1:6" x14ac:dyDescent="0.3">
      <c r="A1228">
        <v>1227</v>
      </c>
      <c r="B1228">
        <v>2007</v>
      </c>
      <c r="C1228" t="s">
        <v>265</v>
      </c>
      <c r="D1228">
        <v>214000</v>
      </c>
      <c r="E1228">
        <v>8.9234769676098336E-2</v>
      </c>
      <c r="F1228" t="s">
        <v>267</v>
      </c>
    </row>
    <row r="1229" spans="1:6" x14ac:dyDescent="0.3">
      <c r="A1229">
        <v>1228</v>
      </c>
      <c r="B1229">
        <v>2008</v>
      </c>
      <c r="C1229" t="s">
        <v>265</v>
      </c>
      <c r="D1229">
        <v>147000</v>
      </c>
      <c r="E1229">
        <v>0.99062186228428761</v>
      </c>
      <c r="F1229" t="s">
        <v>268</v>
      </c>
    </row>
    <row r="1230" spans="1:6" x14ac:dyDescent="0.3">
      <c r="A1230">
        <v>1229</v>
      </c>
      <c r="B1230">
        <v>2008</v>
      </c>
      <c r="C1230" t="s">
        <v>265</v>
      </c>
      <c r="D1230">
        <v>367294</v>
      </c>
      <c r="E1230">
        <v>2.7863848166040706E-2</v>
      </c>
      <c r="F1230" t="s">
        <v>267</v>
      </c>
    </row>
    <row r="1231" spans="1:6" x14ac:dyDescent="0.3">
      <c r="A1231">
        <v>1230</v>
      </c>
      <c r="B1231">
        <v>1960</v>
      </c>
      <c r="C1231" t="s">
        <v>264</v>
      </c>
      <c r="D1231">
        <v>127000</v>
      </c>
      <c r="E1231">
        <v>0.56420044917320511</v>
      </c>
      <c r="F1231" t="s">
        <v>264</v>
      </c>
    </row>
    <row r="1232" spans="1:6" x14ac:dyDescent="0.3">
      <c r="A1232">
        <v>1231</v>
      </c>
      <c r="B1232">
        <v>1977</v>
      </c>
      <c r="C1232" t="s">
        <v>264</v>
      </c>
      <c r="D1232">
        <v>190000</v>
      </c>
      <c r="E1232">
        <v>0.30621591563163075</v>
      </c>
      <c r="F1232" t="s">
        <v>264</v>
      </c>
    </row>
    <row r="1233" spans="1:6" x14ac:dyDescent="0.3">
      <c r="A1233">
        <v>1232</v>
      </c>
      <c r="B1233">
        <v>1962</v>
      </c>
      <c r="C1233" t="s">
        <v>264</v>
      </c>
      <c r="D1233">
        <v>132500</v>
      </c>
      <c r="E1233">
        <v>0.72825556887115761</v>
      </c>
      <c r="F1233" t="s">
        <v>264</v>
      </c>
    </row>
    <row r="1234" spans="1:6" x14ac:dyDescent="0.3">
      <c r="A1234">
        <v>1233</v>
      </c>
      <c r="B1234">
        <v>1962</v>
      </c>
      <c r="C1234" t="s">
        <v>264</v>
      </c>
      <c r="D1234">
        <v>101800</v>
      </c>
      <c r="E1234">
        <v>8.811638222804441E-2</v>
      </c>
      <c r="F1234" t="s">
        <v>264</v>
      </c>
    </row>
    <row r="1235" spans="1:6" x14ac:dyDescent="0.3">
      <c r="A1235">
        <v>1234</v>
      </c>
      <c r="B1235">
        <v>1959</v>
      </c>
      <c r="C1235" t="s">
        <v>264</v>
      </c>
      <c r="D1235">
        <v>142000</v>
      </c>
      <c r="E1235">
        <v>0.49431903418209866</v>
      </c>
      <c r="F1235" t="s">
        <v>264</v>
      </c>
    </row>
    <row r="1236" spans="1:6" x14ac:dyDescent="0.3">
      <c r="A1236">
        <v>1235</v>
      </c>
      <c r="B1236">
        <v>1950</v>
      </c>
      <c r="C1236" t="s">
        <v>264</v>
      </c>
      <c r="D1236">
        <v>130000</v>
      </c>
      <c r="E1236">
        <v>0.48294094601793758</v>
      </c>
      <c r="F1236" t="s">
        <v>264</v>
      </c>
    </row>
    <row r="1237" spans="1:6" x14ac:dyDescent="0.3">
      <c r="A1237">
        <v>1236</v>
      </c>
      <c r="B1237">
        <v>1950</v>
      </c>
      <c r="C1237" t="s">
        <v>264</v>
      </c>
      <c r="D1237">
        <v>138887</v>
      </c>
      <c r="E1237">
        <v>0.39992743178217105</v>
      </c>
      <c r="F1237" t="s">
        <v>264</v>
      </c>
    </row>
    <row r="1238" spans="1:6" x14ac:dyDescent="0.3">
      <c r="A1238">
        <v>1237</v>
      </c>
      <c r="B1238">
        <v>2003</v>
      </c>
      <c r="C1238" t="s">
        <v>265</v>
      </c>
      <c r="D1238">
        <v>175500</v>
      </c>
      <c r="E1238">
        <v>0.36929506007714608</v>
      </c>
      <c r="F1238" t="s">
        <v>267</v>
      </c>
    </row>
    <row r="1239" spans="1:6" x14ac:dyDescent="0.3">
      <c r="A1239">
        <v>1238</v>
      </c>
      <c r="B1239">
        <v>2005</v>
      </c>
      <c r="C1239" t="s">
        <v>265</v>
      </c>
      <c r="D1239">
        <v>195000</v>
      </c>
      <c r="E1239">
        <v>0.64731608165766408</v>
      </c>
      <c r="F1239" t="s">
        <v>268</v>
      </c>
    </row>
    <row r="1240" spans="1:6" x14ac:dyDescent="0.3">
      <c r="A1240">
        <v>1239</v>
      </c>
      <c r="B1240">
        <v>2005</v>
      </c>
      <c r="C1240" t="s">
        <v>265</v>
      </c>
      <c r="D1240">
        <v>142500</v>
      </c>
      <c r="E1240">
        <v>0.81289386203725778</v>
      </c>
      <c r="F1240" t="s">
        <v>268</v>
      </c>
    </row>
    <row r="1241" spans="1:6" x14ac:dyDescent="0.3">
      <c r="A1241">
        <v>1240</v>
      </c>
      <c r="B1241">
        <v>2006</v>
      </c>
      <c r="C1241" t="s">
        <v>265</v>
      </c>
      <c r="D1241">
        <v>265900</v>
      </c>
      <c r="E1241">
        <v>0.6422942307133227</v>
      </c>
      <c r="F1241" t="s">
        <v>268</v>
      </c>
    </row>
    <row r="1242" spans="1:6" x14ac:dyDescent="0.3">
      <c r="A1242">
        <v>1241</v>
      </c>
      <c r="B1242">
        <v>2003</v>
      </c>
      <c r="C1242" t="s">
        <v>265</v>
      </c>
      <c r="D1242">
        <v>224900</v>
      </c>
      <c r="E1242">
        <v>0.22330718930265758</v>
      </c>
      <c r="F1242" t="s">
        <v>267</v>
      </c>
    </row>
    <row r="1243" spans="1:6" x14ac:dyDescent="0.3">
      <c r="A1243">
        <v>1242</v>
      </c>
      <c r="B1243">
        <v>2007</v>
      </c>
      <c r="C1243" t="s">
        <v>265</v>
      </c>
      <c r="D1243">
        <v>248328</v>
      </c>
      <c r="E1243">
        <v>0.36525991232805255</v>
      </c>
      <c r="F1243" t="s">
        <v>267</v>
      </c>
    </row>
    <row r="1244" spans="1:6" x14ac:dyDescent="0.3">
      <c r="A1244">
        <v>1243</v>
      </c>
      <c r="B1244">
        <v>1974</v>
      </c>
      <c r="C1244" t="s">
        <v>264</v>
      </c>
      <c r="D1244">
        <v>170000</v>
      </c>
      <c r="E1244">
        <v>0.22320451591965695</v>
      </c>
      <c r="F1244" t="s">
        <v>264</v>
      </c>
    </row>
    <row r="1245" spans="1:6" x14ac:dyDescent="0.3">
      <c r="A1245">
        <v>1244</v>
      </c>
      <c r="B1245">
        <v>2006</v>
      </c>
      <c r="C1245" t="s">
        <v>265</v>
      </c>
      <c r="D1245">
        <v>465000</v>
      </c>
      <c r="E1245">
        <v>0.3782454163371981</v>
      </c>
      <c r="F1245" t="s">
        <v>267</v>
      </c>
    </row>
    <row r="1246" spans="1:6" x14ac:dyDescent="0.3">
      <c r="A1246">
        <v>1245</v>
      </c>
      <c r="B1246">
        <v>1950</v>
      </c>
      <c r="C1246" t="s">
        <v>264</v>
      </c>
      <c r="D1246">
        <v>230000</v>
      </c>
      <c r="E1246">
        <v>0.75306400649118987</v>
      </c>
      <c r="F1246" t="s">
        <v>264</v>
      </c>
    </row>
    <row r="1247" spans="1:6" x14ac:dyDescent="0.3">
      <c r="A1247">
        <v>1246</v>
      </c>
      <c r="B1247">
        <v>2003</v>
      </c>
      <c r="C1247" t="s">
        <v>265</v>
      </c>
      <c r="D1247">
        <v>178000</v>
      </c>
      <c r="E1247">
        <v>0.59534918137194814</v>
      </c>
      <c r="F1247" t="s">
        <v>268</v>
      </c>
    </row>
    <row r="1248" spans="1:6" x14ac:dyDescent="0.3">
      <c r="A1248">
        <v>1247</v>
      </c>
      <c r="B1248">
        <v>2006</v>
      </c>
      <c r="C1248" t="s">
        <v>265</v>
      </c>
      <c r="D1248">
        <v>186500</v>
      </c>
      <c r="E1248">
        <v>0.98447182369988395</v>
      </c>
      <c r="F1248" t="s">
        <v>268</v>
      </c>
    </row>
    <row r="1249" spans="1:6" x14ac:dyDescent="0.3">
      <c r="A1249">
        <v>1248</v>
      </c>
      <c r="B1249">
        <v>1976</v>
      </c>
      <c r="C1249" t="s">
        <v>264</v>
      </c>
      <c r="D1249">
        <v>169900</v>
      </c>
      <c r="E1249">
        <v>0.84617373175806931</v>
      </c>
      <c r="F1249" t="s">
        <v>264</v>
      </c>
    </row>
    <row r="1250" spans="1:6" x14ac:dyDescent="0.3">
      <c r="A1250">
        <v>1249</v>
      </c>
      <c r="B1250">
        <v>1950</v>
      </c>
      <c r="C1250" t="s">
        <v>264</v>
      </c>
      <c r="D1250">
        <v>129500</v>
      </c>
      <c r="E1250">
        <v>0.77858846235292156</v>
      </c>
      <c r="F1250" t="s">
        <v>264</v>
      </c>
    </row>
    <row r="1251" spans="1:6" x14ac:dyDescent="0.3">
      <c r="A1251">
        <v>1250</v>
      </c>
      <c r="B1251">
        <v>1950</v>
      </c>
      <c r="C1251" t="s">
        <v>264</v>
      </c>
      <c r="D1251">
        <v>119000</v>
      </c>
      <c r="E1251">
        <v>0.78000128949734915</v>
      </c>
      <c r="F1251" t="s">
        <v>264</v>
      </c>
    </row>
    <row r="1252" spans="1:6" x14ac:dyDescent="0.3">
      <c r="A1252">
        <v>1251</v>
      </c>
      <c r="B1252">
        <v>1968</v>
      </c>
      <c r="C1252" t="s">
        <v>264</v>
      </c>
      <c r="D1252">
        <v>244000</v>
      </c>
      <c r="E1252">
        <v>0.87028835212146127</v>
      </c>
      <c r="F1252" t="s">
        <v>264</v>
      </c>
    </row>
    <row r="1253" spans="1:6" x14ac:dyDescent="0.3">
      <c r="A1253">
        <v>1252</v>
      </c>
      <c r="B1253">
        <v>2003</v>
      </c>
      <c r="C1253" t="s">
        <v>265</v>
      </c>
      <c r="D1253">
        <v>171750</v>
      </c>
      <c r="E1253">
        <v>0.20162217029484941</v>
      </c>
      <c r="F1253" t="s">
        <v>267</v>
      </c>
    </row>
    <row r="1254" spans="1:6" x14ac:dyDescent="0.3">
      <c r="A1254">
        <v>1253</v>
      </c>
      <c r="B1254">
        <v>1968</v>
      </c>
      <c r="C1254" t="s">
        <v>264</v>
      </c>
      <c r="D1254">
        <v>130000</v>
      </c>
      <c r="E1254">
        <v>0.41204111187473214</v>
      </c>
      <c r="F1254" t="s">
        <v>264</v>
      </c>
    </row>
    <row r="1255" spans="1:6" x14ac:dyDescent="0.3">
      <c r="A1255">
        <v>1254</v>
      </c>
      <c r="B1255">
        <v>2003</v>
      </c>
      <c r="C1255" t="s">
        <v>265</v>
      </c>
      <c r="D1255">
        <v>294000</v>
      </c>
      <c r="E1255">
        <v>0.94200759602035333</v>
      </c>
      <c r="F1255" t="s">
        <v>268</v>
      </c>
    </row>
    <row r="1256" spans="1:6" x14ac:dyDescent="0.3">
      <c r="A1256">
        <v>1255</v>
      </c>
      <c r="B1256">
        <v>2004</v>
      </c>
      <c r="C1256" t="s">
        <v>265</v>
      </c>
      <c r="D1256">
        <v>165400</v>
      </c>
      <c r="E1256">
        <v>9.6196594862941742E-3</v>
      </c>
      <c r="F1256" t="s">
        <v>267</v>
      </c>
    </row>
    <row r="1257" spans="1:6" x14ac:dyDescent="0.3">
      <c r="A1257">
        <v>1256</v>
      </c>
      <c r="B1257">
        <v>1950</v>
      </c>
      <c r="C1257" t="s">
        <v>264</v>
      </c>
      <c r="D1257">
        <v>127500</v>
      </c>
      <c r="E1257">
        <v>0.61533480776363647</v>
      </c>
      <c r="F1257" t="s">
        <v>264</v>
      </c>
    </row>
    <row r="1258" spans="1:6" x14ac:dyDescent="0.3">
      <c r="A1258">
        <v>1257</v>
      </c>
      <c r="B1258">
        <v>1994</v>
      </c>
      <c r="C1258" t="s">
        <v>265</v>
      </c>
      <c r="D1258">
        <v>301500</v>
      </c>
      <c r="E1258">
        <v>0.88977492262512403</v>
      </c>
      <c r="F1258" t="s">
        <v>268</v>
      </c>
    </row>
    <row r="1259" spans="1:6" x14ac:dyDescent="0.3">
      <c r="A1259">
        <v>1258</v>
      </c>
      <c r="B1259">
        <v>1950</v>
      </c>
      <c r="C1259" t="s">
        <v>264</v>
      </c>
      <c r="D1259">
        <v>99900</v>
      </c>
      <c r="E1259">
        <v>0.41745592967109335</v>
      </c>
      <c r="F1259" t="s">
        <v>264</v>
      </c>
    </row>
    <row r="1260" spans="1:6" x14ac:dyDescent="0.3">
      <c r="A1260">
        <v>1259</v>
      </c>
      <c r="B1260">
        <v>2005</v>
      </c>
      <c r="C1260" t="s">
        <v>265</v>
      </c>
      <c r="D1260">
        <v>190000</v>
      </c>
      <c r="E1260">
        <v>0.63264585233073678</v>
      </c>
      <c r="F1260" t="s">
        <v>268</v>
      </c>
    </row>
    <row r="1261" spans="1:6" x14ac:dyDescent="0.3">
      <c r="A1261">
        <v>1260</v>
      </c>
      <c r="B1261">
        <v>1969</v>
      </c>
      <c r="C1261" t="s">
        <v>264</v>
      </c>
      <c r="D1261">
        <v>151000</v>
      </c>
      <c r="E1261">
        <v>0.10301917108495773</v>
      </c>
      <c r="F1261" t="s">
        <v>264</v>
      </c>
    </row>
    <row r="1262" spans="1:6" x14ac:dyDescent="0.3">
      <c r="A1262">
        <v>1261</v>
      </c>
      <c r="B1262">
        <v>1999</v>
      </c>
      <c r="C1262" t="s">
        <v>265</v>
      </c>
      <c r="D1262">
        <v>181000</v>
      </c>
      <c r="E1262">
        <v>0.38686060127306476</v>
      </c>
      <c r="F1262" t="s">
        <v>267</v>
      </c>
    </row>
    <row r="1263" spans="1:6" x14ac:dyDescent="0.3">
      <c r="A1263">
        <v>1262</v>
      </c>
      <c r="B1263">
        <v>1956</v>
      </c>
      <c r="C1263" t="s">
        <v>264</v>
      </c>
      <c r="D1263">
        <v>128900</v>
      </c>
      <c r="E1263">
        <v>0.75156825366583191</v>
      </c>
      <c r="F1263" t="s">
        <v>264</v>
      </c>
    </row>
    <row r="1264" spans="1:6" x14ac:dyDescent="0.3">
      <c r="A1264">
        <v>1263</v>
      </c>
      <c r="B1264">
        <v>1989</v>
      </c>
      <c r="C1264" t="s">
        <v>264</v>
      </c>
      <c r="D1264">
        <v>161500</v>
      </c>
      <c r="E1264">
        <v>0.94277523507757044</v>
      </c>
      <c r="F1264" t="s">
        <v>264</v>
      </c>
    </row>
    <row r="1265" spans="1:6" x14ac:dyDescent="0.3">
      <c r="A1265">
        <v>1264</v>
      </c>
      <c r="B1265">
        <v>1950</v>
      </c>
      <c r="C1265" t="s">
        <v>264</v>
      </c>
      <c r="D1265">
        <v>180500</v>
      </c>
      <c r="E1265">
        <v>0.41352982874811106</v>
      </c>
      <c r="F1265" t="s">
        <v>264</v>
      </c>
    </row>
    <row r="1266" spans="1:6" x14ac:dyDescent="0.3">
      <c r="A1266">
        <v>1265</v>
      </c>
      <c r="B1266">
        <v>1999</v>
      </c>
      <c r="C1266" t="s">
        <v>265</v>
      </c>
      <c r="D1266">
        <v>181000</v>
      </c>
      <c r="E1266">
        <v>0.17976020112153812</v>
      </c>
      <c r="F1266" t="s">
        <v>267</v>
      </c>
    </row>
    <row r="1267" spans="1:6" x14ac:dyDescent="0.3">
      <c r="A1267">
        <v>1266</v>
      </c>
      <c r="B1267">
        <v>1999</v>
      </c>
      <c r="C1267" t="s">
        <v>265</v>
      </c>
      <c r="D1267">
        <v>183900</v>
      </c>
      <c r="E1267">
        <v>0.27355759737102503</v>
      </c>
      <c r="F1267" t="s">
        <v>267</v>
      </c>
    </row>
    <row r="1268" spans="1:6" x14ac:dyDescent="0.3">
      <c r="A1268">
        <v>1267</v>
      </c>
      <c r="B1268">
        <v>1950</v>
      </c>
      <c r="C1268" t="s">
        <v>264</v>
      </c>
      <c r="D1268">
        <v>122000</v>
      </c>
      <c r="E1268">
        <v>0.43050922642631118</v>
      </c>
      <c r="F1268" t="s">
        <v>264</v>
      </c>
    </row>
    <row r="1269" spans="1:6" x14ac:dyDescent="0.3">
      <c r="A1269">
        <v>1268</v>
      </c>
      <c r="B1269">
        <v>2009</v>
      </c>
      <c r="C1269" t="s">
        <v>265</v>
      </c>
      <c r="D1269">
        <v>378500</v>
      </c>
      <c r="E1269">
        <v>2.2058446088606853E-2</v>
      </c>
      <c r="F1269" t="s">
        <v>267</v>
      </c>
    </row>
    <row r="1270" spans="1:6" x14ac:dyDescent="0.3">
      <c r="A1270">
        <v>1269</v>
      </c>
      <c r="B1270">
        <v>1997</v>
      </c>
      <c r="C1270" t="s">
        <v>265</v>
      </c>
      <c r="D1270">
        <v>381000</v>
      </c>
      <c r="E1270">
        <v>0.90144478040514497</v>
      </c>
      <c r="F1270" t="s">
        <v>268</v>
      </c>
    </row>
    <row r="1271" spans="1:6" x14ac:dyDescent="0.3">
      <c r="A1271">
        <v>1270</v>
      </c>
      <c r="B1271">
        <v>1958</v>
      </c>
      <c r="C1271" t="s">
        <v>264</v>
      </c>
      <c r="D1271">
        <v>144000</v>
      </c>
      <c r="E1271">
        <v>0.54032868481920115</v>
      </c>
      <c r="F1271" t="s">
        <v>264</v>
      </c>
    </row>
    <row r="1272" spans="1:6" x14ac:dyDescent="0.3">
      <c r="A1272">
        <v>1271</v>
      </c>
      <c r="B1272">
        <v>1979</v>
      </c>
      <c r="C1272" t="s">
        <v>264</v>
      </c>
      <c r="D1272">
        <v>260000</v>
      </c>
      <c r="E1272">
        <v>0.26773781178770095</v>
      </c>
      <c r="F1272" t="s">
        <v>264</v>
      </c>
    </row>
    <row r="1273" spans="1:6" x14ac:dyDescent="0.3">
      <c r="A1273">
        <v>1272</v>
      </c>
      <c r="B1273">
        <v>1968</v>
      </c>
      <c r="C1273" t="s">
        <v>264</v>
      </c>
      <c r="D1273">
        <v>185750</v>
      </c>
      <c r="E1273">
        <v>0.55932974539041014</v>
      </c>
      <c r="F1273" t="s">
        <v>264</v>
      </c>
    </row>
    <row r="1274" spans="1:6" x14ac:dyDescent="0.3">
      <c r="A1274">
        <v>1273</v>
      </c>
      <c r="B1274">
        <v>1965</v>
      </c>
      <c r="C1274" t="s">
        <v>264</v>
      </c>
      <c r="D1274">
        <v>137000</v>
      </c>
      <c r="E1274">
        <v>4.3703677531584884E-2</v>
      </c>
      <c r="F1274" t="s">
        <v>264</v>
      </c>
    </row>
    <row r="1275" spans="1:6" x14ac:dyDescent="0.3">
      <c r="A1275">
        <v>1274</v>
      </c>
      <c r="B1275">
        <v>2006</v>
      </c>
      <c r="C1275" t="s">
        <v>265</v>
      </c>
      <c r="D1275">
        <v>177000</v>
      </c>
      <c r="E1275">
        <v>0.75588897134170829</v>
      </c>
      <c r="F1275" t="s">
        <v>268</v>
      </c>
    </row>
    <row r="1276" spans="1:6" x14ac:dyDescent="0.3">
      <c r="A1276">
        <v>1275</v>
      </c>
      <c r="B1276">
        <v>2003</v>
      </c>
      <c r="C1276" t="s">
        <v>265</v>
      </c>
      <c r="D1276">
        <v>139000</v>
      </c>
      <c r="E1276">
        <v>0.52964730891635992</v>
      </c>
      <c r="F1276" t="s">
        <v>268</v>
      </c>
    </row>
    <row r="1277" spans="1:6" x14ac:dyDescent="0.3">
      <c r="A1277">
        <v>1276</v>
      </c>
      <c r="B1277">
        <v>1950</v>
      </c>
      <c r="C1277" t="s">
        <v>264</v>
      </c>
      <c r="D1277">
        <v>137000</v>
      </c>
      <c r="E1277">
        <v>0.1167036874530526</v>
      </c>
      <c r="F1277" t="s">
        <v>264</v>
      </c>
    </row>
    <row r="1278" spans="1:6" x14ac:dyDescent="0.3">
      <c r="A1278">
        <v>1277</v>
      </c>
      <c r="B1278">
        <v>1972</v>
      </c>
      <c r="C1278" t="s">
        <v>264</v>
      </c>
      <c r="D1278">
        <v>162000</v>
      </c>
      <c r="E1278">
        <v>0.74723823289964153</v>
      </c>
      <c r="F1278" t="s">
        <v>264</v>
      </c>
    </row>
    <row r="1279" spans="1:6" x14ac:dyDescent="0.3">
      <c r="A1279">
        <v>1278</v>
      </c>
      <c r="B1279">
        <v>1976</v>
      </c>
      <c r="C1279" t="s">
        <v>264</v>
      </c>
      <c r="D1279">
        <v>197900</v>
      </c>
      <c r="E1279">
        <v>0.42213796383825009</v>
      </c>
      <c r="F1279" t="s">
        <v>264</v>
      </c>
    </row>
    <row r="1280" spans="1:6" x14ac:dyDescent="0.3">
      <c r="A1280">
        <v>1279</v>
      </c>
      <c r="B1280">
        <v>2002</v>
      </c>
      <c r="C1280" t="s">
        <v>265</v>
      </c>
      <c r="D1280">
        <v>237000</v>
      </c>
      <c r="E1280">
        <v>0.25936662922667375</v>
      </c>
      <c r="F1280" t="s">
        <v>267</v>
      </c>
    </row>
    <row r="1281" spans="1:6" x14ac:dyDescent="0.3">
      <c r="A1281">
        <v>1280</v>
      </c>
      <c r="B1281">
        <v>1950</v>
      </c>
      <c r="C1281" t="s">
        <v>264</v>
      </c>
      <c r="D1281">
        <v>68400</v>
      </c>
      <c r="E1281">
        <v>0.64584322613126899</v>
      </c>
      <c r="F1281" t="s">
        <v>264</v>
      </c>
    </row>
    <row r="1282" spans="1:6" x14ac:dyDescent="0.3">
      <c r="A1282">
        <v>1281</v>
      </c>
      <c r="B1282">
        <v>2002</v>
      </c>
      <c r="C1282" t="s">
        <v>265</v>
      </c>
      <c r="D1282">
        <v>227000</v>
      </c>
      <c r="E1282">
        <v>0.83993002369142389</v>
      </c>
      <c r="F1282" t="s">
        <v>268</v>
      </c>
    </row>
    <row r="1283" spans="1:6" x14ac:dyDescent="0.3">
      <c r="A1283">
        <v>1282</v>
      </c>
      <c r="B1283">
        <v>1990</v>
      </c>
      <c r="C1283" t="s">
        <v>264</v>
      </c>
      <c r="D1283">
        <v>180000</v>
      </c>
      <c r="E1283">
        <v>0.37999296087698919</v>
      </c>
      <c r="F1283" t="s">
        <v>264</v>
      </c>
    </row>
    <row r="1284" spans="1:6" x14ac:dyDescent="0.3">
      <c r="A1284">
        <v>1283</v>
      </c>
      <c r="B1284">
        <v>2008</v>
      </c>
      <c r="C1284" t="s">
        <v>265</v>
      </c>
      <c r="D1284">
        <v>150500</v>
      </c>
      <c r="E1284">
        <v>0.27148298236937407</v>
      </c>
      <c r="F1284" t="s">
        <v>267</v>
      </c>
    </row>
    <row r="1285" spans="1:6" x14ac:dyDescent="0.3">
      <c r="A1285">
        <v>1284</v>
      </c>
      <c r="B1285">
        <v>1971</v>
      </c>
      <c r="C1285" t="s">
        <v>264</v>
      </c>
      <c r="D1285">
        <v>139000</v>
      </c>
      <c r="E1285">
        <v>0.3962336033643783</v>
      </c>
      <c r="F1285" t="s">
        <v>264</v>
      </c>
    </row>
    <row r="1286" spans="1:6" x14ac:dyDescent="0.3">
      <c r="A1286">
        <v>1285</v>
      </c>
      <c r="B1286">
        <v>1990</v>
      </c>
      <c r="C1286" t="s">
        <v>264</v>
      </c>
      <c r="D1286">
        <v>169000</v>
      </c>
      <c r="E1286">
        <v>0.38684861659529712</v>
      </c>
      <c r="F1286" t="s">
        <v>264</v>
      </c>
    </row>
    <row r="1287" spans="1:6" x14ac:dyDescent="0.3">
      <c r="A1287">
        <v>1286</v>
      </c>
      <c r="B1287">
        <v>1950</v>
      </c>
      <c r="C1287" t="s">
        <v>264</v>
      </c>
      <c r="D1287">
        <v>132500</v>
      </c>
      <c r="E1287">
        <v>0.7599262874540158</v>
      </c>
      <c r="F1287" t="s">
        <v>264</v>
      </c>
    </row>
    <row r="1288" spans="1:6" x14ac:dyDescent="0.3">
      <c r="A1288">
        <v>1287</v>
      </c>
      <c r="B1288">
        <v>1963</v>
      </c>
      <c r="C1288" t="s">
        <v>264</v>
      </c>
      <c r="D1288">
        <v>143000</v>
      </c>
      <c r="E1288">
        <v>0.19629755936220361</v>
      </c>
      <c r="F1288" t="s">
        <v>264</v>
      </c>
    </row>
    <row r="1289" spans="1:6" x14ac:dyDescent="0.3">
      <c r="A1289">
        <v>1288</v>
      </c>
      <c r="B1289">
        <v>1964</v>
      </c>
      <c r="C1289" t="s">
        <v>264</v>
      </c>
      <c r="D1289">
        <v>190000</v>
      </c>
      <c r="E1289">
        <v>0.77508492684665864</v>
      </c>
      <c r="F1289" t="s">
        <v>264</v>
      </c>
    </row>
    <row r="1290" spans="1:6" x14ac:dyDescent="0.3">
      <c r="A1290">
        <v>1289</v>
      </c>
      <c r="B1290">
        <v>2000</v>
      </c>
      <c r="C1290" t="s">
        <v>265</v>
      </c>
      <c r="D1290">
        <v>278000</v>
      </c>
      <c r="E1290">
        <v>0.18144836045229662</v>
      </c>
      <c r="F1290" t="s">
        <v>267</v>
      </c>
    </row>
    <row r="1291" spans="1:6" x14ac:dyDescent="0.3">
      <c r="A1291">
        <v>1290</v>
      </c>
      <c r="B1291">
        <v>2006</v>
      </c>
      <c r="C1291" t="s">
        <v>265</v>
      </c>
      <c r="D1291">
        <v>281000</v>
      </c>
      <c r="E1291">
        <v>0.56510558597791916</v>
      </c>
      <c r="F1291" t="s">
        <v>268</v>
      </c>
    </row>
    <row r="1292" spans="1:6" x14ac:dyDescent="0.3">
      <c r="A1292">
        <v>1291</v>
      </c>
      <c r="B1292">
        <v>1964</v>
      </c>
      <c r="C1292" t="s">
        <v>264</v>
      </c>
      <c r="D1292">
        <v>180500</v>
      </c>
      <c r="E1292">
        <v>0.20776672103599247</v>
      </c>
      <c r="F1292" t="s">
        <v>264</v>
      </c>
    </row>
    <row r="1293" spans="1:6" x14ac:dyDescent="0.3">
      <c r="A1293">
        <v>1292</v>
      </c>
      <c r="B1293">
        <v>1972</v>
      </c>
      <c r="C1293" t="s">
        <v>264</v>
      </c>
      <c r="D1293">
        <v>119500</v>
      </c>
      <c r="E1293">
        <v>2.7437512869656899E-2</v>
      </c>
      <c r="F1293" t="s">
        <v>264</v>
      </c>
    </row>
    <row r="1294" spans="1:6" x14ac:dyDescent="0.3">
      <c r="A1294">
        <v>1293</v>
      </c>
      <c r="B1294">
        <v>1965</v>
      </c>
      <c r="C1294" t="s">
        <v>264</v>
      </c>
      <c r="D1294">
        <v>107500</v>
      </c>
      <c r="E1294">
        <v>0.21022092788965219</v>
      </c>
      <c r="F1294" t="s">
        <v>264</v>
      </c>
    </row>
    <row r="1295" spans="1:6" x14ac:dyDescent="0.3">
      <c r="A1295">
        <v>1294</v>
      </c>
      <c r="B1295">
        <v>1976</v>
      </c>
      <c r="C1295" t="s">
        <v>264</v>
      </c>
      <c r="D1295">
        <v>162900</v>
      </c>
      <c r="E1295">
        <v>7.3232165741579092E-2</v>
      </c>
      <c r="F1295" t="s">
        <v>264</v>
      </c>
    </row>
    <row r="1296" spans="1:6" x14ac:dyDescent="0.3">
      <c r="A1296">
        <v>1295</v>
      </c>
      <c r="B1296">
        <v>1990</v>
      </c>
      <c r="C1296" t="s">
        <v>264</v>
      </c>
      <c r="D1296">
        <v>115000</v>
      </c>
      <c r="E1296">
        <v>0.28244800549110616</v>
      </c>
      <c r="F1296" t="s">
        <v>264</v>
      </c>
    </row>
    <row r="1297" spans="1:6" x14ac:dyDescent="0.3">
      <c r="A1297">
        <v>1296</v>
      </c>
      <c r="B1297">
        <v>1968</v>
      </c>
      <c r="C1297" t="s">
        <v>264</v>
      </c>
      <c r="D1297">
        <v>138500</v>
      </c>
      <c r="E1297">
        <v>0.74036845538763707</v>
      </c>
      <c r="F1297" t="s">
        <v>264</v>
      </c>
    </row>
    <row r="1298" spans="1:6" x14ac:dyDescent="0.3">
      <c r="A1298">
        <v>1297</v>
      </c>
      <c r="B1298">
        <v>1963</v>
      </c>
      <c r="C1298" t="s">
        <v>264</v>
      </c>
      <c r="D1298">
        <v>155000</v>
      </c>
      <c r="E1298">
        <v>0.88475232438641882</v>
      </c>
      <c r="F1298" t="s">
        <v>264</v>
      </c>
    </row>
    <row r="1299" spans="1:6" x14ac:dyDescent="0.3">
      <c r="A1299">
        <v>1298</v>
      </c>
      <c r="B1299">
        <v>2006</v>
      </c>
      <c r="C1299" t="s">
        <v>265</v>
      </c>
      <c r="D1299">
        <v>140000</v>
      </c>
      <c r="E1299">
        <v>6.0669188923338946E-2</v>
      </c>
      <c r="F1299" t="s">
        <v>267</v>
      </c>
    </row>
    <row r="1300" spans="1:6" x14ac:dyDescent="0.3">
      <c r="A1300">
        <v>1299</v>
      </c>
      <c r="B1300">
        <v>2008</v>
      </c>
      <c r="C1300" t="s">
        <v>265</v>
      </c>
      <c r="D1300">
        <v>160000</v>
      </c>
      <c r="E1300">
        <v>0.37459805932712076</v>
      </c>
      <c r="F1300" t="s">
        <v>267</v>
      </c>
    </row>
    <row r="1301" spans="1:6" x14ac:dyDescent="0.3">
      <c r="A1301">
        <v>1300</v>
      </c>
      <c r="B1301">
        <v>1994</v>
      </c>
      <c r="C1301" t="s">
        <v>265</v>
      </c>
      <c r="D1301">
        <v>154000</v>
      </c>
      <c r="E1301">
        <v>0.54300607000612466</v>
      </c>
      <c r="F1301" t="s">
        <v>268</v>
      </c>
    </row>
    <row r="1302" spans="1:6" x14ac:dyDescent="0.3">
      <c r="A1302">
        <v>1301</v>
      </c>
      <c r="B1302">
        <v>1999</v>
      </c>
      <c r="C1302" t="s">
        <v>265</v>
      </c>
      <c r="D1302">
        <v>225000</v>
      </c>
      <c r="E1302">
        <v>0.3561866314451918</v>
      </c>
      <c r="F1302" t="s">
        <v>267</v>
      </c>
    </row>
    <row r="1303" spans="1:6" x14ac:dyDescent="0.3">
      <c r="A1303">
        <v>1302</v>
      </c>
      <c r="B1303">
        <v>1950</v>
      </c>
      <c r="C1303" t="s">
        <v>264</v>
      </c>
      <c r="D1303">
        <v>177500</v>
      </c>
      <c r="E1303">
        <v>0.51638816881870575</v>
      </c>
      <c r="F1303" t="s">
        <v>264</v>
      </c>
    </row>
    <row r="1304" spans="1:6" x14ac:dyDescent="0.3">
      <c r="A1304">
        <v>1303</v>
      </c>
      <c r="B1304">
        <v>1994</v>
      </c>
      <c r="C1304" t="s">
        <v>265</v>
      </c>
      <c r="D1304">
        <v>290000</v>
      </c>
      <c r="E1304">
        <v>0.19058387845988745</v>
      </c>
      <c r="F1304" t="s">
        <v>267</v>
      </c>
    </row>
    <row r="1305" spans="1:6" x14ac:dyDescent="0.3">
      <c r="A1305">
        <v>1304</v>
      </c>
      <c r="B1305">
        <v>2005</v>
      </c>
      <c r="C1305" t="s">
        <v>265</v>
      </c>
      <c r="D1305">
        <v>232000</v>
      </c>
      <c r="E1305">
        <v>0.41008901113860119</v>
      </c>
      <c r="F1305" t="s">
        <v>267</v>
      </c>
    </row>
    <row r="1306" spans="1:6" x14ac:dyDescent="0.3">
      <c r="A1306">
        <v>1305</v>
      </c>
      <c r="B1306">
        <v>2004</v>
      </c>
      <c r="C1306" t="s">
        <v>265</v>
      </c>
      <c r="D1306">
        <v>130000</v>
      </c>
      <c r="E1306">
        <v>0.31175280087771484</v>
      </c>
      <c r="F1306" t="s">
        <v>267</v>
      </c>
    </row>
    <row r="1307" spans="1:6" x14ac:dyDescent="0.3">
      <c r="A1307">
        <v>1306</v>
      </c>
      <c r="B1307">
        <v>2007</v>
      </c>
      <c r="C1307" t="s">
        <v>265</v>
      </c>
      <c r="D1307">
        <v>325000</v>
      </c>
      <c r="E1307">
        <v>0.14809361035884161</v>
      </c>
      <c r="F1307" t="s">
        <v>267</v>
      </c>
    </row>
    <row r="1308" spans="1:6" x14ac:dyDescent="0.3">
      <c r="A1308">
        <v>1307</v>
      </c>
      <c r="B1308">
        <v>2006</v>
      </c>
      <c r="C1308" t="s">
        <v>265</v>
      </c>
      <c r="D1308">
        <v>202500</v>
      </c>
      <c r="E1308">
        <v>0.70000551782154474</v>
      </c>
      <c r="F1308" t="s">
        <v>268</v>
      </c>
    </row>
    <row r="1309" spans="1:6" x14ac:dyDescent="0.3">
      <c r="A1309">
        <v>1308</v>
      </c>
      <c r="B1309">
        <v>1995</v>
      </c>
      <c r="C1309" t="s">
        <v>265</v>
      </c>
      <c r="D1309">
        <v>138000</v>
      </c>
      <c r="E1309">
        <v>0.64913581626670958</v>
      </c>
      <c r="F1309" t="s">
        <v>268</v>
      </c>
    </row>
    <row r="1310" spans="1:6" x14ac:dyDescent="0.3">
      <c r="A1310">
        <v>1309</v>
      </c>
      <c r="B1310">
        <v>2005</v>
      </c>
      <c r="C1310" t="s">
        <v>265</v>
      </c>
      <c r="D1310">
        <v>147000</v>
      </c>
      <c r="E1310">
        <v>0.23790197866633733</v>
      </c>
      <c r="F1310" t="s">
        <v>267</v>
      </c>
    </row>
    <row r="1311" spans="1:6" x14ac:dyDescent="0.3">
      <c r="A1311">
        <v>1310</v>
      </c>
      <c r="B1311">
        <v>1991</v>
      </c>
      <c r="C1311" t="s">
        <v>264</v>
      </c>
      <c r="D1311">
        <v>179200</v>
      </c>
      <c r="E1311">
        <v>0.49043709181882977</v>
      </c>
      <c r="F1311" t="s">
        <v>264</v>
      </c>
    </row>
    <row r="1312" spans="1:6" x14ac:dyDescent="0.3">
      <c r="A1312">
        <v>1311</v>
      </c>
      <c r="B1312">
        <v>2002</v>
      </c>
      <c r="C1312" t="s">
        <v>265</v>
      </c>
      <c r="D1312">
        <v>335000</v>
      </c>
      <c r="E1312">
        <v>6.8363574613436895E-2</v>
      </c>
      <c r="F1312" t="s">
        <v>267</v>
      </c>
    </row>
    <row r="1313" spans="1:6" x14ac:dyDescent="0.3">
      <c r="A1313">
        <v>1312</v>
      </c>
      <c r="B1313">
        <v>2007</v>
      </c>
      <c r="C1313" t="s">
        <v>265</v>
      </c>
      <c r="D1313">
        <v>203000</v>
      </c>
      <c r="E1313">
        <v>0.49683552859576496</v>
      </c>
      <c r="F1313" t="s">
        <v>267</v>
      </c>
    </row>
    <row r="1314" spans="1:6" x14ac:dyDescent="0.3">
      <c r="A1314">
        <v>1313</v>
      </c>
      <c r="B1314">
        <v>1990</v>
      </c>
      <c r="C1314" t="s">
        <v>264</v>
      </c>
      <c r="D1314">
        <v>302000</v>
      </c>
      <c r="E1314">
        <v>0.62930727739101222</v>
      </c>
      <c r="F1314" t="s">
        <v>264</v>
      </c>
    </row>
    <row r="1315" spans="1:6" x14ac:dyDescent="0.3">
      <c r="A1315">
        <v>1314</v>
      </c>
      <c r="B1315">
        <v>1999</v>
      </c>
      <c r="C1315" t="s">
        <v>265</v>
      </c>
      <c r="D1315">
        <v>333168</v>
      </c>
      <c r="E1315">
        <v>0.4116564710243481</v>
      </c>
      <c r="F1315" t="s">
        <v>267</v>
      </c>
    </row>
    <row r="1316" spans="1:6" x14ac:dyDescent="0.3">
      <c r="A1316">
        <v>1315</v>
      </c>
      <c r="B1316">
        <v>1954</v>
      </c>
      <c r="C1316" t="s">
        <v>264</v>
      </c>
      <c r="D1316">
        <v>119000</v>
      </c>
      <c r="E1316">
        <v>7.5824751908516452E-3</v>
      </c>
      <c r="F1316" t="s">
        <v>264</v>
      </c>
    </row>
    <row r="1317" spans="1:6" x14ac:dyDescent="0.3">
      <c r="A1317">
        <v>1316</v>
      </c>
      <c r="B1317">
        <v>1969</v>
      </c>
      <c r="C1317" t="s">
        <v>264</v>
      </c>
      <c r="D1317">
        <v>206900</v>
      </c>
      <c r="E1317">
        <v>0.57571347714914445</v>
      </c>
      <c r="F1317" t="s">
        <v>264</v>
      </c>
    </row>
    <row r="1318" spans="1:6" x14ac:dyDescent="0.3">
      <c r="A1318">
        <v>1317</v>
      </c>
      <c r="B1318">
        <v>2008</v>
      </c>
      <c r="C1318" t="s">
        <v>265</v>
      </c>
      <c r="D1318">
        <v>295493</v>
      </c>
      <c r="E1318">
        <v>0.33434029497435347</v>
      </c>
      <c r="F1318" t="s">
        <v>267</v>
      </c>
    </row>
    <row r="1319" spans="1:6" x14ac:dyDescent="0.3">
      <c r="A1319">
        <v>1318</v>
      </c>
      <c r="B1319">
        <v>2007</v>
      </c>
      <c r="C1319" t="s">
        <v>265</v>
      </c>
      <c r="D1319">
        <v>208900</v>
      </c>
      <c r="E1319">
        <v>1.4973775712144755E-2</v>
      </c>
      <c r="F1319" t="s">
        <v>267</v>
      </c>
    </row>
    <row r="1320" spans="1:6" x14ac:dyDescent="0.3">
      <c r="A1320">
        <v>1319</v>
      </c>
      <c r="B1320">
        <v>2002</v>
      </c>
      <c r="C1320" t="s">
        <v>265</v>
      </c>
      <c r="D1320">
        <v>275000</v>
      </c>
      <c r="E1320">
        <v>0.14041694656078152</v>
      </c>
      <c r="F1320" t="s">
        <v>267</v>
      </c>
    </row>
    <row r="1321" spans="1:6" x14ac:dyDescent="0.3">
      <c r="A1321">
        <v>1320</v>
      </c>
      <c r="B1321">
        <v>1954</v>
      </c>
      <c r="C1321" t="s">
        <v>264</v>
      </c>
      <c r="D1321">
        <v>111000</v>
      </c>
      <c r="E1321">
        <v>0.78675151091915674</v>
      </c>
      <c r="F1321" t="s">
        <v>264</v>
      </c>
    </row>
    <row r="1322" spans="1:6" x14ac:dyDescent="0.3">
      <c r="A1322">
        <v>1321</v>
      </c>
      <c r="B1322">
        <v>1957</v>
      </c>
      <c r="C1322" t="s">
        <v>264</v>
      </c>
      <c r="D1322">
        <v>156500</v>
      </c>
      <c r="E1322">
        <v>0.95867378203584441</v>
      </c>
      <c r="F1322" t="s">
        <v>264</v>
      </c>
    </row>
    <row r="1323" spans="1:6" x14ac:dyDescent="0.3">
      <c r="A1323">
        <v>1322</v>
      </c>
      <c r="B1323">
        <v>1950</v>
      </c>
      <c r="C1323" t="s">
        <v>264</v>
      </c>
      <c r="D1323">
        <v>72500</v>
      </c>
      <c r="E1323">
        <v>0.19493628693696818</v>
      </c>
      <c r="F1323" t="s">
        <v>264</v>
      </c>
    </row>
    <row r="1324" spans="1:6" x14ac:dyDescent="0.3">
      <c r="A1324">
        <v>1323</v>
      </c>
      <c r="B1324">
        <v>1992</v>
      </c>
      <c r="C1324" t="s">
        <v>264</v>
      </c>
      <c r="D1324">
        <v>190000</v>
      </c>
      <c r="E1324">
        <v>0.86398770382621659</v>
      </c>
      <c r="F1324" t="s">
        <v>264</v>
      </c>
    </row>
    <row r="1325" spans="1:6" x14ac:dyDescent="0.3">
      <c r="A1325">
        <v>1324</v>
      </c>
      <c r="B1325">
        <v>1950</v>
      </c>
      <c r="C1325" t="s">
        <v>264</v>
      </c>
      <c r="D1325">
        <v>82500</v>
      </c>
      <c r="E1325">
        <v>0.26262765237881269</v>
      </c>
      <c r="F1325" t="s">
        <v>264</v>
      </c>
    </row>
    <row r="1326" spans="1:6" x14ac:dyDescent="0.3">
      <c r="A1326">
        <v>1325</v>
      </c>
      <c r="B1326">
        <v>2007</v>
      </c>
      <c r="C1326" t="s">
        <v>265</v>
      </c>
      <c r="D1326">
        <v>147000</v>
      </c>
      <c r="E1326">
        <v>0.17974638992023406</v>
      </c>
      <c r="F1326" t="s">
        <v>267</v>
      </c>
    </row>
    <row r="1327" spans="1:6" x14ac:dyDescent="0.3">
      <c r="A1327">
        <v>1326</v>
      </c>
      <c r="B1327">
        <v>1950</v>
      </c>
      <c r="C1327" t="s">
        <v>264</v>
      </c>
      <c r="D1327">
        <v>55000</v>
      </c>
      <c r="E1327">
        <v>0.68562432918216731</v>
      </c>
      <c r="F1327" t="s">
        <v>264</v>
      </c>
    </row>
    <row r="1328" spans="1:6" x14ac:dyDescent="0.3">
      <c r="A1328">
        <v>1327</v>
      </c>
      <c r="B1328">
        <v>2006</v>
      </c>
      <c r="C1328" t="s">
        <v>265</v>
      </c>
      <c r="D1328">
        <v>79000</v>
      </c>
      <c r="E1328">
        <v>0.29176750115991801</v>
      </c>
      <c r="F1328" t="s">
        <v>267</v>
      </c>
    </row>
    <row r="1329" spans="1:6" x14ac:dyDescent="0.3">
      <c r="A1329">
        <v>1328</v>
      </c>
      <c r="B1329">
        <v>2008</v>
      </c>
      <c r="C1329" t="s">
        <v>265</v>
      </c>
      <c r="D1329">
        <v>130500</v>
      </c>
      <c r="E1329">
        <v>0.57795764469248134</v>
      </c>
      <c r="F1329" t="s">
        <v>268</v>
      </c>
    </row>
    <row r="1330" spans="1:6" x14ac:dyDescent="0.3">
      <c r="A1330">
        <v>1329</v>
      </c>
      <c r="B1330">
        <v>1950</v>
      </c>
      <c r="C1330" t="s">
        <v>264</v>
      </c>
      <c r="D1330">
        <v>256000</v>
      </c>
      <c r="E1330">
        <v>0.16373430914916121</v>
      </c>
      <c r="F1330" t="s">
        <v>264</v>
      </c>
    </row>
    <row r="1331" spans="1:6" x14ac:dyDescent="0.3">
      <c r="A1331">
        <v>1330</v>
      </c>
      <c r="B1331">
        <v>1998</v>
      </c>
      <c r="C1331" t="s">
        <v>265</v>
      </c>
      <c r="D1331">
        <v>176500</v>
      </c>
      <c r="E1331">
        <v>0.82362323016212735</v>
      </c>
      <c r="F1331" t="s">
        <v>268</v>
      </c>
    </row>
    <row r="1332" spans="1:6" x14ac:dyDescent="0.3">
      <c r="A1332">
        <v>1331</v>
      </c>
      <c r="B1332">
        <v>2006</v>
      </c>
      <c r="C1332" t="s">
        <v>265</v>
      </c>
      <c r="D1332">
        <v>227000</v>
      </c>
      <c r="E1332">
        <v>0.86319010950507025</v>
      </c>
      <c r="F1332" t="s">
        <v>268</v>
      </c>
    </row>
    <row r="1333" spans="1:6" x14ac:dyDescent="0.3">
      <c r="A1333">
        <v>1332</v>
      </c>
      <c r="B1333">
        <v>1976</v>
      </c>
      <c r="C1333" t="s">
        <v>264</v>
      </c>
      <c r="D1333">
        <v>132500</v>
      </c>
      <c r="E1333">
        <v>0.23846396093352917</v>
      </c>
      <c r="F1333" t="s">
        <v>264</v>
      </c>
    </row>
    <row r="1334" spans="1:6" x14ac:dyDescent="0.3">
      <c r="A1334">
        <v>1333</v>
      </c>
      <c r="B1334">
        <v>1958</v>
      </c>
      <c r="C1334" t="s">
        <v>264</v>
      </c>
      <c r="D1334">
        <v>100000</v>
      </c>
      <c r="E1334">
        <v>0.45712752225550146</v>
      </c>
      <c r="F1334" t="s">
        <v>264</v>
      </c>
    </row>
    <row r="1335" spans="1:6" x14ac:dyDescent="0.3">
      <c r="A1335">
        <v>1334</v>
      </c>
      <c r="B1335">
        <v>1995</v>
      </c>
      <c r="C1335" t="s">
        <v>265</v>
      </c>
      <c r="D1335">
        <v>125500</v>
      </c>
      <c r="E1335">
        <v>2.0740649467585914E-2</v>
      </c>
      <c r="F1335" t="s">
        <v>267</v>
      </c>
    </row>
    <row r="1336" spans="1:6" x14ac:dyDescent="0.3">
      <c r="A1336">
        <v>1335</v>
      </c>
      <c r="B1336">
        <v>1970</v>
      </c>
      <c r="C1336" t="s">
        <v>264</v>
      </c>
      <c r="D1336">
        <v>125000</v>
      </c>
      <c r="E1336">
        <v>0.55467654599595195</v>
      </c>
      <c r="F1336" t="s">
        <v>264</v>
      </c>
    </row>
    <row r="1337" spans="1:6" x14ac:dyDescent="0.3">
      <c r="A1337">
        <v>1336</v>
      </c>
      <c r="B1337">
        <v>1977</v>
      </c>
      <c r="C1337" t="s">
        <v>264</v>
      </c>
      <c r="D1337">
        <v>167900</v>
      </c>
      <c r="E1337">
        <v>4.7369582943156741E-2</v>
      </c>
      <c r="F1337" t="s">
        <v>264</v>
      </c>
    </row>
    <row r="1338" spans="1:6" x14ac:dyDescent="0.3">
      <c r="A1338">
        <v>1337</v>
      </c>
      <c r="B1338">
        <v>1973</v>
      </c>
      <c r="C1338" t="s">
        <v>264</v>
      </c>
      <c r="D1338">
        <v>135000</v>
      </c>
      <c r="E1338">
        <v>9.0541476589748315E-3</v>
      </c>
      <c r="F1338" t="s">
        <v>264</v>
      </c>
    </row>
    <row r="1339" spans="1:6" x14ac:dyDescent="0.3">
      <c r="A1339">
        <v>1338</v>
      </c>
      <c r="B1339">
        <v>1950</v>
      </c>
      <c r="C1339" t="s">
        <v>264</v>
      </c>
      <c r="D1339">
        <v>52500</v>
      </c>
      <c r="E1339">
        <v>0.24016320909156996</v>
      </c>
      <c r="F1339" t="s">
        <v>264</v>
      </c>
    </row>
    <row r="1340" spans="1:6" x14ac:dyDescent="0.3">
      <c r="A1340">
        <v>1339</v>
      </c>
      <c r="B1340">
        <v>2002</v>
      </c>
      <c r="C1340" t="s">
        <v>265</v>
      </c>
      <c r="D1340">
        <v>200000</v>
      </c>
      <c r="E1340">
        <v>0.67762011493836849</v>
      </c>
      <c r="F1340" t="s">
        <v>268</v>
      </c>
    </row>
    <row r="1341" spans="1:6" x14ac:dyDescent="0.3">
      <c r="A1341">
        <v>1340</v>
      </c>
      <c r="B1341">
        <v>1972</v>
      </c>
      <c r="C1341" t="s">
        <v>264</v>
      </c>
      <c r="D1341">
        <v>128500</v>
      </c>
      <c r="E1341">
        <v>0.66763867183413461</v>
      </c>
      <c r="F1341" t="s">
        <v>264</v>
      </c>
    </row>
    <row r="1342" spans="1:6" x14ac:dyDescent="0.3">
      <c r="A1342">
        <v>1341</v>
      </c>
      <c r="B1342">
        <v>1971</v>
      </c>
      <c r="C1342" t="s">
        <v>264</v>
      </c>
      <c r="D1342">
        <v>123000</v>
      </c>
      <c r="E1342">
        <v>0.66955587538424377</v>
      </c>
      <c r="F1342" t="s">
        <v>264</v>
      </c>
    </row>
    <row r="1343" spans="1:6" x14ac:dyDescent="0.3">
      <c r="A1343">
        <v>1342</v>
      </c>
      <c r="B1343">
        <v>2004</v>
      </c>
      <c r="C1343" t="s">
        <v>265</v>
      </c>
      <c r="D1343">
        <v>155000</v>
      </c>
      <c r="E1343">
        <v>0.58271580453193417</v>
      </c>
      <c r="F1343" t="s">
        <v>268</v>
      </c>
    </row>
    <row r="1344" spans="1:6" x14ac:dyDescent="0.3">
      <c r="A1344">
        <v>1343</v>
      </c>
      <c r="B1344">
        <v>2002</v>
      </c>
      <c r="C1344" t="s">
        <v>265</v>
      </c>
      <c r="D1344">
        <v>228500</v>
      </c>
      <c r="E1344">
        <v>0.50956880713397845</v>
      </c>
      <c r="F1344" t="s">
        <v>268</v>
      </c>
    </row>
    <row r="1345" spans="1:6" x14ac:dyDescent="0.3">
      <c r="A1345">
        <v>1344</v>
      </c>
      <c r="B1345">
        <v>1950</v>
      </c>
      <c r="C1345" t="s">
        <v>264</v>
      </c>
      <c r="D1345">
        <v>177000</v>
      </c>
      <c r="E1345">
        <v>0.48558194500066776</v>
      </c>
      <c r="F1345" t="s">
        <v>264</v>
      </c>
    </row>
    <row r="1346" spans="1:6" x14ac:dyDescent="0.3">
      <c r="A1346">
        <v>1345</v>
      </c>
      <c r="B1346">
        <v>2006</v>
      </c>
      <c r="C1346" t="s">
        <v>265</v>
      </c>
      <c r="D1346">
        <v>155835</v>
      </c>
      <c r="E1346">
        <v>0.55644399862079286</v>
      </c>
      <c r="F1346" t="s">
        <v>268</v>
      </c>
    </row>
    <row r="1347" spans="1:6" x14ac:dyDescent="0.3">
      <c r="A1347">
        <v>1346</v>
      </c>
      <c r="B1347">
        <v>1950</v>
      </c>
      <c r="C1347" t="s">
        <v>264</v>
      </c>
      <c r="D1347">
        <v>108500</v>
      </c>
      <c r="E1347">
        <v>0.6996340361742529</v>
      </c>
      <c r="F1347" t="s">
        <v>264</v>
      </c>
    </row>
    <row r="1348" spans="1:6" x14ac:dyDescent="0.3">
      <c r="A1348">
        <v>1347</v>
      </c>
      <c r="B1348">
        <v>2003</v>
      </c>
      <c r="C1348" t="s">
        <v>265</v>
      </c>
      <c r="D1348">
        <v>262500</v>
      </c>
      <c r="E1348">
        <v>0.96881988572985278</v>
      </c>
      <c r="F1348" t="s">
        <v>268</v>
      </c>
    </row>
    <row r="1349" spans="1:6" x14ac:dyDescent="0.3">
      <c r="A1349">
        <v>1348</v>
      </c>
      <c r="B1349">
        <v>2007</v>
      </c>
      <c r="C1349" t="s">
        <v>265</v>
      </c>
      <c r="D1349">
        <v>283463</v>
      </c>
      <c r="E1349">
        <v>0.68025642735098468</v>
      </c>
      <c r="F1349" t="s">
        <v>268</v>
      </c>
    </row>
    <row r="1350" spans="1:6" x14ac:dyDescent="0.3">
      <c r="A1350">
        <v>1349</v>
      </c>
      <c r="B1350">
        <v>1998</v>
      </c>
      <c r="C1350" t="s">
        <v>265</v>
      </c>
      <c r="D1350">
        <v>215000</v>
      </c>
      <c r="E1350">
        <v>0.50837478611005071</v>
      </c>
      <c r="F1350" t="s">
        <v>268</v>
      </c>
    </row>
    <row r="1351" spans="1:6" x14ac:dyDescent="0.3">
      <c r="A1351">
        <v>1350</v>
      </c>
      <c r="B1351">
        <v>1987</v>
      </c>
      <c r="C1351" t="s">
        <v>264</v>
      </c>
      <c r="D1351">
        <v>122000</v>
      </c>
      <c r="E1351">
        <v>3.079468485618797E-2</v>
      </c>
      <c r="F1351" t="s">
        <v>264</v>
      </c>
    </row>
    <row r="1352" spans="1:6" x14ac:dyDescent="0.3">
      <c r="A1352">
        <v>1351</v>
      </c>
      <c r="B1352">
        <v>1969</v>
      </c>
      <c r="C1352" t="s">
        <v>264</v>
      </c>
      <c r="D1352">
        <v>200000</v>
      </c>
      <c r="E1352">
        <v>7.3543077032669379E-2</v>
      </c>
      <c r="F1352" t="s">
        <v>264</v>
      </c>
    </row>
    <row r="1353" spans="1:6" x14ac:dyDescent="0.3">
      <c r="A1353">
        <v>1352</v>
      </c>
      <c r="B1353">
        <v>1962</v>
      </c>
      <c r="C1353" t="s">
        <v>264</v>
      </c>
      <c r="D1353">
        <v>171000</v>
      </c>
      <c r="E1353">
        <v>0.72690106595961512</v>
      </c>
      <c r="F1353" t="s">
        <v>264</v>
      </c>
    </row>
    <row r="1354" spans="1:6" x14ac:dyDescent="0.3">
      <c r="A1354">
        <v>1353</v>
      </c>
      <c r="B1354">
        <v>2000</v>
      </c>
      <c r="C1354" t="s">
        <v>265</v>
      </c>
      <c r="D1354">
        <v>134900</v>
      </c>
      <c r="E1354">
        <v>0.53257474922102865</v>
      </c>
      <c r="F1354" t="s">
        <v>268</v>
      </c>
    </row>
    <row r="1355" spans="1:6" x14ac:dyDescent="0.3">
      <c r="A1355">
        <v>1354</v>
      </c>
      <c r="B1355">
        <v>1996</v>
      </c>
      <c r="C1355" t="s">
        <v>265</v>
      </c>
      <c r="D1355">
        <v>410000</v>
      </c>
      <c r="E1355">
        <v>0.76307498350521907</v>
      </c>
      <c r="F1355" t="s">
        <v>268</v>
      </c>
    </row>
    <row r="1356" spans="1:6" x14ac:dyDescent="0.3">
      <c r="A1356">
        <v>1355</v>
      </c>
      <c r="B1356">
        <v>2000</v>
      </c>
      <c r="C1356" t="s">
        <v>265</v>
      </c>
      <c r="D1356">
        <v>235000</v>
      </c>
      <c r="E1356">
        <v>0.41547163673392018</v>
      </c>
      <c r="F1356" t="s">
        <v>267</v>
      </c>
    </row>
    <row r="1357" spans="1:6" x14ac:dyDescent="0.3">
      <c r="A1357">
        <v>1356</v>
      </c>
      <c r="B1357">
        <v>1992</v>
      </c>
      <c r="C1357" t="s">
        <v>264</v>
      </c>
      <c r="D1357">
        <v>170000</v>
      </c>
      <c r="E1357">
        <v>0.73291632369299997</v>
      </c>
      <c r="F1357" t="s">
        <v>264</v>
      </c>
    </row>
    <row r="1358" spans="1:6" x14ac:dyDescent="0.3">
      <c r="A1358">
        <v>1357</v>
      </c>
      <c r="B1358">
        <v>1966</v>
      </c>
      <c r="C1358" t="s">
        <v>264</v>
      </c>
      <c r="D1358">
        <v>110000</v>
      </c>
      <c r="E1358">
        <v>0.5032906227218108</v>
      </c>
      <c r="F1358" t="s">
        <v>264</v>
      </c>
    </row>
    <row r="1359" spans="1:6" x14ac:dyDescent="0.3">
      <c r="A1359">
        <v>1358</v>
      </c>
      <c r="B1359">
        <v>2008</v>
      </c>
      <c r="C1359" t="s">
        <v>265</v>
      </c>
      <c r="D1359">
        <v>149900</v>
      </c>
      <c r="E1359">
        <v>0.70650884035320516</v>
      </c>
      <c r="F1359" t="s">
        <v>268</v>
      </c>
    </row>
    <row r="1360" spans="1:6" x14ac:dyDescent="0.3">
      <c r="A1360">
        <v>1359</v>
      </c>
      <c r="B1360">
        <v>2000</v>
      </c>
      <c r="C1360" t="s">
        <v>265</v>
      </c>
      <c r="D1360">
        <v>177500</v>
      </c>
      <c r="E1360">
        <v>0.33222749903719051</v>
      </c>
      <c r="F1360" t="s">
        <v>267</v>
      </c>
    </row>
    <row r="1361" spans="1:6" x14ac:dyDescent="0.3">
      <c r="A1361">
        <v>1360</v>
      </c>
      <c r="B1361">
        <v>2005</v>
      </c>
      <c r="C1361" t="s">
        <v>265</v>
      </c>
      <c r="D1361">
        <v>315000</v>
      </c>
      <c r="E1361">
        <v>0.50795188881225828</v>
      </c>
      <c r="F1361" t="s">
        <v>268</v>
      </c>
    </row>
    <row r="1362" spans="1:6" x14ac:dyDescent="0.3">
      <c r="A1362">
        <v>1361</v>
      </c>
      <c r="B1362">
        <v>1998</v>
      </c>
      <c r="C1362" t="s">
        <v>265</v>
      </c>
      <c r="D1362">
        <v>189000</v>
      </c>
      <c r="E1362">
        <v>0.19724977084806383</v>
      </c>
      <c r="F1362" t="s">
        <v>267</v>
      </c>
    </row>
    <row r="1363" spans="1:6" x14ac:dyDescent="0.3">
      <c r="A1363">
        <v>1362</v>
      </c>
      <c r="B1363">
        <v>2005</v>
      </c>
      <c r="C1363" t="s">
        <v>265</v>
      </c>
      <c r="D1363">
        <v>260000</v>
      </c>
      <c r="E1363">
        <v>0.3728651337363893</v>
      </c>
      <c r="F1363" t="s">
        <v>267</v>
      </c>
    </row>
    <row r="1364" spans="1:6" x14ac:dyDescent="0.3">
      <c r="A1364">
        <v>1363</v>
      </c>
      <c r="B1364">
        <v>2007</v>
      </c>
      <c r="C1364" t="s">
        <v>265</v>
      </c>
      <c r="D1364">
        <v>104900</v>
      </c>
      <c r="E1364">
        <v>0.54740406388030505</v>
      </c>
      <c r="F1364" t="s">
        <v>268</v>
      </c>
    </row>
    <row r="1365" spans="1:6" x14ac:dyDescent="0.3">
      <c r="A1365">
        <v>1364</v>
      </c>
      <c r="B1365">
        <v>2007</v>
      </c>
      <c r="C1365" t="s">
        <v>265</v>
      </c>
      <c r="D1365">
        <v>156932</v>
      </c>
      <c r="E1365">
        <v>0.60953214751937768</v>
      </c>
      <c r="F1365" t="s">
        <v>268</v>
      </c>
    </row>
    <row r="1366" spans="1:6" x14ac:dyDescent="0.3">
      <c r="A1366">
        <v>1365</v>
      </c>
      <c r="B1366">
        <v>2005</v>
      </c>
      <c r="C1366" t="s">
        <v>265</v>
      </c>
      <c r="D1366">
        <v>144152</v>
      </c>
      <c r="E1366">
        <v>0.28393227083391781</v>
      </c>
      <c r="F1366" t="s">
        <v>267</v>
      </c>
    </row>
    <row r="1367" spans="1:6" x14ac:dyDescent="0.3">
      <c r="A1367">
        <v>1366</v>
      </c>
      <c r="B1367">
        <v>2000</v>
      </c>
      <c r="C1367" t="s">
        <v>265</v>
      </c>
      <c r="D1367">
        <v>216000</v>
      </c>
      <c r="E1367">
        <v>0.95293195182873314</v>
      </c>
      <c r="F1367" t="s">
        <v>268</v>
      </c>
    </row>
    <row r="1368" spans="1:6" x14ac:dyDescent="0.3">
      <c r="A1368">
        <v>1367</v>
      </c>
      <c r="B1368">
        <v>1999</v>
      </c>
      <c r="C1368" t="s">
        <v>265</v>
      </c>
      <c r="D1368">
        <v>193000</v>
      </c>
      <c r="E1368">
        <v>0.10818786491325127</v>
      </c>
      <c r="F1368" t="s">
        <v>267</v>
      </c>
    </row>
    <row r="1369" spans="1:6" x14ac:dyDescent="0.3">
      <c r="A1369">
        <v>1368</v>
      </c>
      <c r="B1369">
        <v>1977</v>
      </c>
      <c r="C1369" t="s">
        <v>264</v>
      </c>
      <c r="D1369">
        <v>127000</v>
      </c>
      <c r="E1369">
        <v>7.0654931335041304E-3</v>
      </c>
      <c r="F1369" t="s">
        <v>264</v>
      </c>
    </row>
    <row r="1370" spans="1:6" x14ac:dyDescent="0.3">
      <c r="A1370">
        <v>1369</v>
      </c>
      <c r="B1370">
        <v>2004</v>
      </c>
      <c r="C1370" t="s">
        <v>265</v>
      </c>
      <c r="D1370">
        <v>144000</v>
      </c>
      <c r="E1370">
        <v>0.84182014127030369</v>
      </c>
      <c r="F1370" t="s">
        <v>268</v>
      </c>
    </row>
    <row r="1371" spans="1:6" x14ac:dyDescent="0.3">
      <c r="A1371">
        <v>1370</v>
      </c>
      <c r="B1371">
        <v>2003</v>
      </c>
      <c r="C1371" t="s">
        <v>265</v>
      </c>
      <c r="D1371">
        <v>232000</v>
      </c>
      <c r="E1371">
        <v>0.60165535521911495</v>
      </c>
      <c r="F1371" t="s">
        <v>268</v>
      </c>
    </row>
    <row r="1372" spans="1:6" x14ac:dyDescent="0.3">
      <c r="A1372">
        <v>1371</v>
      </c>
      <c r="B1372">
        <v>1950</v>
      </c>
      <c r="C1372" t="s">
        <v>264</v>
      </c>
      <c r="D1372">
        <v>105000</v>
      </c>
      <c r="E1372">
        <v>0.63861450435962053</v>
      </c>
      <c r="F1372" t="s">
        <v>264</v>
      </c>
    </row>
    <row r="1373" spans="1:6" x14ac:dyDescent="0.3">
      <c r="A1373">
        <v>1372</v>
      </c>
      <c r="B1373">
        <v>1996</v>
      </c>
      <c r="C1373" t="s">
        <v>265</v>
      </c>
      <c r="D1373">
        <v>165500</v>
      </c>
      <c r="E1373">
        <v>0.23111436176964817</v>
      </c>
      <c r="F1373" t="s">
        <v>267</v>
      </c>
    </row>
    <row r="1374" spans="1:6" x14ac:dyDescent="0.3">
      <c r="A1374">
        <v>1373</v>
      </c>
      <c r="B1374">
        <v>1998</v>
      </c>
      <c r="C1374" t="s">
        <v>265</v>
      </c>
      <c r="D1374">
        <v>274300</v>
      </c>
      <c r="E1374">
        <v>0.80058520884846895</v>
      </c>
      <c r="F1374" t="s">
        <v>268</v>
      </c>
    </row>
    <row r="1375" spans="1:6" x14ac:dyDescent="0.3">
      <c r="A1375">
        <v>1374</v>
      </c>
      <c r="B1375">
        <v>2002</v>
      </c>
      <c r="C1375" t="s">
        <v>265</v>
      </c>
      <c r="D1375">
        <v>466500</v>
      </c>
      <c r="E1375">
        <v>0.46554979557267862</v>
      </c>
      <c r="F1375" t="s">
        <v>267</v>
      </c>
    </row>
    <row r="1376" spans="1:6" x14ac:dyDescent="0.3">
      <c r="A1376">
        <v>1375</v>
      </c>
      <c r="B1376">
        <v>2005</v>
      </c>
      <c r="C1376" t="s">
        <v>265</v>
      </c>
      <c r="D1376">
        <v>250000</v>
      </c>
      <c r="E1376">
        <v>0.10384799742794149</v>
      </c>
      <c r="F1376" t="s">
        <v>267</v>
      </c>
    </row>
    <row r="1377" spans="1:6" x14ac:dyDescent="0.3">
      <c r="A1377">
        <v>1376</v>
      </c>
      <c r="B1377">
        <v>2007</v>
      </c>
      <c r="C1377" t="s">
        <v>265</v>
      </c>
      <c r="D1377">
        <v>239000</v>
      </c>
      <c r="E1377">
        <v>0.47086780391969174</v>
      </c>
      <c r="F1377" t="s">
        <v>267</v>
      </c>
    </row>
    <row r="1378" spans="1:6" x14ac:dyDescent="0.3">
      <c r="A1378">
        <v>1377</v>
      </c>
      <c r="B1378">
        <v>1950</v>
      </c>
      <c r="C1378" t="s">
        <v>264</v>
      </c>
      <c r="D1378">
        <v>91000</v>
      </c>
      <c r="E1378">
        <v>0.83815621954037223</v>
      </c>
      <c r="F1378" t="s">
        <v>264</v>
      </c>
    </row>
    <row r="1379" spans="1:6" x14ac:dyDescent="0.3">
      <c r="A1379">
        <v>1378</v>
      </c>
      <c r="B1379">
        <v>1960</v>
      </c>
      <c r="C1379" t="s">
        <v>264</v>
      </c>
      <c r="D1379">
        <v>117000</v>
      </c>
      <c r="E1379">
        <v>0.29551043491212936</v>
      </c>
      <c r="F1379" t="s">
        <v>264</v>
      </c>
    </row>
    <row r="1380" spans="1:6" x14ac:dyDescent="0.3">
      <c r="A1380">
        <v>1379</v>
      </c>
      <c r="B1380">
        <v>1973</v>
      </c>
      <c r="C1380" t="s">
        <v>264</v>
      </c>
      <c r="D1380">
        <v>83000</v>
      </c>
      <c r="E1380">
        <v>2.4408809988701985E-2</v>
      </c>
      <c r="F1380" t="s">
        <v>264</v>
      </c>
    </row>
    <row r="1381" spans="1:6" x14ac:dyDescent="0.3">
      <c r="A1381">
        <v>1380</v>
      </c>
      <c r="B1381">
        <v>2007</v>
      </c>
      <c r="C1381" t="s">
        <v>265</v>
      </c>
      <c r="D1381">
        <v>167500</v>
      </c>
      <c r="E1381">
        <v>0.28105849477399403</v>
      </c>
      <c r="F1381" t="s">
        <v>267</v>
      </c>
    </row>
    <row r="1382" spans="1:6" x14ac:dyDescent="0.3">
      <c r="A1382">
        <v>1381</v>
      </c>
      <c r="B1382">
        <v>1950</v>
      </c>
      <c r="C1382" t="s">
        <v>264</v>
      </c>
      <c r="D1382">
        <v>58500</v>
      </c>
      <c r="E1382">
        <v>0.80074378519255929</v>
      </c>
      <c r="F1382" t="s">
        <v>264</v>
      </c>
    </row>
    <row r="1383" spans="1:6" x14ac:dyDescent="0.3">
      <c r="A1383">
        <v>1382</v>
      </c>
      <c r="B1383">
        <v>1970</v>
      </c>
      <c r="C1383" t="s">
        <v>264</v>
      </c>
      <c r="D1383">
        <v>237500</v>
      </c>
      <c r="E1383">
        <v>0.40459424559986967</v>
      </c>
      <c r="F1383" t="s">
        <v>264</v>
      </c>
    </row>
    <row r="1384" spans="1:6" x14ac:dyDescent="0.3">
      <c r="A1384">
        <v>1383</v>
      </c>
      <c r="B1384">
        <v>1950</v>
      </c>
      <c r="C1384" t="s">
        <v>264</v>
      </c>
      <c r="D1384">
        <v>157000</v>
      </c>
      <c r="E1384">
        <v>0.64769277504448164</v>
      </c>
      <c r="F1384" t="s">
        <v>264</v>
      </c>
    </row>
    <row r="1385" spans="1:6" x14ac:dyDescent="0.3">
      <c r="A1385">
        <v>1384</v>
      </c>
      <c r="B1385">
        <v>2007</v>
      </c>
      <c r="C1385" t="s">
        <v>265</v>
      </c>
      <c r="D1385">
        <v>112000</v>
      </c>
      <c r="E1385">
        <v>0.12801565248413815</v>
      </c>
      <c r="F1385" t="s">
        <v>267</v>
      </c>
    </row>
    <row r="1386" spans="1:6" x14ac:dyDescent="0.3">
      <c r="A1386">
        <v>1385</v>
      </c>
      <c r="B1386">
        <v>1950</v>
      </c>
      <c r="C1386" t="s">
        <v>264</v>
      </c>
      <c r="D1386">
        <v>105000</v>
      </c>
      <c r="E1386">
        <v>0.7229625282097244</v>
      </c>
      <c r="F1386" t="s">
        <v>264</v>
      </c>
    </row>
    <row r="1387" spans="1:6" x14ac:dyDescent="0.3">
      <c r="A1387">
        <v>1386</v>
      </c>
      <c r="B1387">
        <v>2007</v>
      </c>
      <c r="C1387" t="s">
        <v>265</v>
      </c>
      <c r="D1387">
        <v>125500</v>
      </c>
      <c r="E1387">
        <v>6.3764891700616055E-2</v>
      </c>
      <c r="F1387" t="s">
        <v>267</v>
      </c>
    </row>
    <row r="1388" spans="1:6" x14ac:dyDescent="0.3">
      <c r="A1388">
        <v>1387</v>
      </c>
      <c r="B1388">
        <v>1978</v>
      </c>
      <c r="C1388" t="s">
        <v>264</v>
      </c>
      <c r="D1388">
        <v>250000</v>
      </c>
      <c r="E1388">
        <v>0.62501333894690714</v>
      </c>
      <c r="F1388" t="s">
        <v>264</v>
      </c>
    </row>
    <row r="1389" spans="1:6" x14ac:dyDescent="0.3">
      <c r="A1389">
        <v>1388</v>
      </c>
      <c r="B1389">
        <v>1950</v>
      </c>
      <c r="C1389" t="s">
        <v>264</v>
      </c>
      <c r="D1389">
        <v>136000</v>
      </c>
      <c r="E1389">
        <v>0.90491655806066595</v>
      </c>
      <c r="F1389" t="s">
        <v>264</v>
      </c>
    </row>
    <row r="1390" spans="1:6" x14ac:dyDescent="0.3">
      <c r="A1390">
        <v>1389</v>
      </c>
      <c r="B1390">
        <v>2007</v>
      </c>
      <c r="C1390" t="s">
        <v>265</v>
      </c>
      <c r="D1390">
        <v>377500</v>
      </c>
      <c r="E1390">
        <v>0.54844967539561118</v>
      </c>
      <c r="F1390" t="s">
        <v>268</v>
      </c>
    </row>
    <row r="1391" spans="1:6" x14ac:dyDescent="0.3">
      <c r="A1391">
        <v>1390</v>
      </c>
      <c r="B1391">
        <v>1950</v>
      </c>
      <c r="C1391" t="s">
        <v>264</v>
      </c>
      <c r="D1391">
        <v>131000</v>
      </c>
      <c r="E1391">
        <v>0.69917563424861207</v>
      </c>
      <c r="F1391" t="s">
        <v>264</v>
      </c>
    </row>
    <row r="1392" spans="1:6" x14ac:dyDescent="0.3">
      <c r="A1392">
        <v>1391</v>
      </c>
      <c r="B1392">
        <v>2000</v>
      </c>
      <c r="C1392" t="s">
        <v>265</v>
      </c>
      <c r="D1392">
        <v>235000</v>
      </c>
      <c r="E1392">
        <v>0.36120385739840677</v>
      </c>
      <c r="F1392" t="s">
        <v>267</v>
      </c>
    </row>
    <row r="1393" spans="1:6" x14ac:dyDescent="0.3">
      <c r="A1393">
        <v>1392</v>
      </c>
      <c r="B1393">
        <v>1967</v>
      </c>
      <c r="C1393" t="s">
        <v>264</v>
      </c>
      <c r="D1393">
        <v>124000</v>
      </c>
      <c r="E1393">
        <v>0.92729246311965008</v>
      </c>
      <c r="F1393" t="s">
        <v>264</v>
      </c>
    </row>
    <row r="1394" spans="1:6" x14ac:dyDescent="0.3">
      <c r="A1394">
        <v>1393</v>
      </c>
      <c r="B1394">
        <v>1967</v>
      </c>
      <c r="C1394" t="s">
        <v>264</v>
      </c>
      <c r="D1394">
        <v>123000</v>
      </c>
      <c r="E1394">
        <v>0.32505732510556051</v>
      </c>
      <c r="F1394" t="s">
        <v>264</v>
      </c>
    </row>
    <row r="1395" spans="1:6" x14ac:dyDescent="0.3">
      <c r="A1395">
        <v>1394</v>
      </c>
      <c r="B1395">
        <v>2000</v>
      </c>
      <c r="C1395" t="s">
        <v>265</v>
      </c>
      <c r="D1395">
        <v>163000</v>
      </c>
      <c r="E1395">
        <v>0.32761890010307437</v>
      </c>
      <c r="F1395" t="s">
        <v>267</v>
      </c>
    </row>
    <row r="1396" spans="1:6" x14ac:dyDescent="0.3">
      <c r="A1396">
        <v>1395</v>
      </c>
      <c r="B1396">
        <v>2006</v>
      </c>
      <c r="C1396" t="s">
        <v>265</v>
      </c>
      <c r="D1396">
        <v>246578</v>
      </c>
      <c r="E1396">
        <v>0.74953830503544139</v>
      </c>
      <c r="F1396" t="s">
        <v>268</v>
      </c>
    </row>
    <row r="1397" spans="1:6" x14ac:dyDescent="0.3">
      <c r="A1397">
        <v>1396</v>
      </c>
      <c r="B1397">
        <v>2006</v>
      </c>
      <c r="C1397" t="s">
        <v>265</v>
      </c>
      <c r="D1397">
        <v>281213</v>
      </c>
      <c r="E1397">
        <v>0.97359028393645031</v>
      </c>
      <c r="F1397" t="s">
        <v>268</v>
      </c>
    </row>
    <row r="1398" spans="1:6" x14ac:dyDescent="0.3">
      <c r="A1398">
        <v>1397</v>
      </c>
      <c r="B1398">
        <v>1950</v>
      </c>
      <c r="C1398" t="s">
        <v>264</v>
      </c>
      <c r="D1398">
        <v>160000</v>
      </c>
      <c r="E1398">
        <v>1.9773656029334563E-2</v>
      </c>
      <c r="F1398" t="s">
        <v>264</v>
      </c>
    </row>
    <row r="1399" spans="1:6" x14ac:dyDescent="0.3">
      <c r="A1399">
        <v>1398</v>
      </c>
      <c r="B1399">
        <v>2004</v>
      </c>
      <c r="C1399" t="s">
        <v>265</v>
      </c>
      <c r="D1399">
        <v>137500</v>
      </c>
      <c r="E1399">
        <v>0.21253568313921445</v>
      </c>
      <c r="F1399" t="s">
        <v>267</v>
      </c>
    </row>
    <row r="1400" spans="1:6" x14ac:dyDescent="0.3">
      <c r="A1400">
        <v>1399</v>
      </c>
      <c r="B1400">
        <v>1982</v>
      </c>
      <c r="C1400" t="s">
        <v>264</v>
      </c>
      <c r="D1400">
        <v>138000</v>
      </c>
      <c r="E1400">
        <v>0.32104615108273804</v>
      </c>
      <c r="F1400" t="s">
        <v>264</v>
      </c>
    </row>
    <row r="1401" spans="1:6" x14ac:dyDescent="0.3">
      <c r="A1401">
        <v>1400</v>
      </c>
      <c r="B1401">
        <v>1990</v>
      </c>
      <c r="C1401" t="s">
        <v>264</v>
      </c>
      <c r="D1401">
        <v>137450</v>
      </c>
      <c r="E1401">
        <v>0.75757864681275011</v>
      </c>
      <c r="F1401" t="s">
        <v>264</v>
      </c>
    </row>
    <row r="1402" spans="1:6" x14ac:dyDescent="0.3">
      <c r="A1402">
        <v>1401</v>
      </c>
      <c r="B1402">
        <v>1950</v>
      </c>
      <c r="C1402" t="s">
        <v>264</v>
      </c>
      <c r="D1402">
        <v>120000</v>
      </c>
      <c r="E1402">
        <v>0.28689015236064674</v>
      </c>
      <c r="F1402" t="s">
        <v>264</v>
      </c>
    </row>
    <row r="1403" spans="1:6" x14ac:dyDescent="0.3">
      <c r="A1403">
        <v>1402</v>
      </c>
      <c r="B1403">
        <v>2004</v>
      </c>
      <c r="C1403" t="s">
        <v>265</v>
      </c>
      <c r="D1403">
        <v>193000</v>
      </c>
      <c r="E1403">
        <v>7.5668940165112719E-2</v>
      </c>
      <c r="F1403" t="s">
        <v>267</v>
      </c>
    </row>
    <row r="1404" spans="1:6" x14ac:dyDescent="0.3">
      <c r="A1404">
        <v>1403</v>
      </c>
      <c r="B1404">
        <v>2006</v>
      </c>
      <c r="C1404" t="s">
        <v>265</v>
      </c>
      <c r="D1404">
        <v>193879</v>
      </c>
      <c r="E1404">
        <v>0.394382631177286</v>
      </c>
      <c r="F1404" t="s">
        <v>267</v>
      </c>
    </row>
    <row r="1405" spans="1:6" x14ac:dyDescent="0.3">
      <c r="A1405">
        <v>1404</v>
      </c>
      <c r="B1405">
        <v>2007</v>
      </c>
      <c r="C1405" t="s">
        <v>265</v>
      </c>
      <c r="D1405">
        <v>282922</v>
      </c>
      <c r="E1405">
        <v>2.886017563724641E-2</v>
      </c>
      <c r="F1405" t="s">
        <v>267</v>
      </c>
    </row>
    <row r="1406" spans="1:6" x14ac:dyDescent="0.3">
      <c r="A1406">
        <v>1405</v>
      </c>
      <c r="B1406">
        <v>1950</v>
      </c>
      <c r="C1406" t="s">
        <v>264</v>
      </c>
      <c r="D1406">
        <v>105000</v>
      </c>
      <c r="E1406">
        <v>0.91050558224688727</v>
      </c>
      <c r="F1406" t="s">
        <v>264</v>
      </c>
    </row>
    <row r="1407" spans="1:6" x14ac:dyDescent="0.3">
      <c r="A1407">
        <v>1406</v>
      </c>
      <c r="B1407">
        <v>2005</v>
      </c>
      <c r="C1407" t="s">
        <v>265</v>
      </c>
      <c r="D1407">
        <v>275000</v>
      </c>
      <c r="E1407">
        <v>0.65692583835658547</v>
      </c>
      <c r="F1407" t="s">
        <v>268</v>
      </c>
    </row>
    <row r="1408" spans="1:6" x14ac:dyDescent="0.3">
      <c r="A1408">
        <v>1407</v>
      </c>
      <c r="B1408">
        <v>2007</v>
      </c>
      <c r="C1408" t="s">
        <v>265</v>
      </c>
      <c r="D1408">
        <v>133000</v>
      </c>
      <c r="E1408">
        <v>3.9440249001951311E-2</v>
      </c>
      <c r="F1408" t="s">
        <v>267</v>
      </c>
    </row>
    <row r="1409" spans="1:6" x14ac:dyDescent="0.3">
      <c r="A1409">
        <v>1408</v>
      </c>
      <c r="B1409">
        <v>1985</v>
      </c>
      <c r="C1409" t="s">
        <v>264</v>
      </c>
      <c r="D1409">
        <v>112000</v>
      </c>
      <c r="E1409">
        <v>0.7929557900141343</v>
      </c>
      <c r="F1409" t="s">
        <v>264</v>
      </c>
    </row>
    <row r="1410" spans="1:6" x14ac:dyDescent="0.3">
      <c r="A1410">
        <v>1409</v>
      </c>
      <c r="B1410">
        <v>1950</v>
      </c>
      <c r="C1410" t="s">
        <v>264</v>
      </c>
      <c r="D1410">
        <v>125500</v>
      </c>
      <c r="E1410">
        <v>0.68702184630659591</v>
      </c>
      <c r="F1410" t="s">
        <v>264</v>
      </c>
    </row>
    <row r="1411" spans="1:6" x14ac:dyDescent="0.3">
      <c r="A1411">
        <v>1410</v>
      </c>
      <c r="B1411">
        <v>1991</v>
      </c>
      <c r="C1411" t="s">
        <v>264</v>
      </c>
      <c r="D1411">
        <v>215000</v>
      </c>
      <c r="E1411">
        <v>0.28161535726177112</v>
      </c>
      <c r="F1411" t="s">
        <v>264</v>
      </c>
    </row>
    <row r="1412" spans="1:6" x14ac:dyDescent="0.3">
      <c r="A1412">
        <v>1411</v>
      </c>
      <c r="B1412">
        <v>2001</v>
      </c>
      <c r="C1412" t="s">
        <v>265</v>
      </c>
      <c r="D1412">
        <v>230000</v>
      </c>
      <c r="E1412">
        <v>0.86842285083895732</v>
      </c>
      <c r="F1412" t="s">
        <v>268</v>
      </c>
    </row>
    <row r="1413" spans="1:6" x14ac:dyDescent="0.3">
      <c r="A1413">
        <v>1412</v>
      </c>
      <c r="B1413">
        <v>2005</v>
      </c>
      <c r="C1413" t="s">
        <v>265</v>
      </c>
      <c r="D1413">
        <v>140000</v>
      </c>
      <c r="E1413">
        <v>0.75720232379156671</v>
      </c>
      <c r="F1413" t="s">
        <v>268</v>
      </c>
    </row>
    <row r="1414" spans="1:6" x14ac:dyDescent="0.3">
      <c r="A1414">
        <v>1413</v>
      </c>
      <c r="B1414">
        <v>1950</v>
      </c>
      <c r="C1414" t="s">
        <v>264</v>
      </c>
      <c r="D1414">
        <v>90000</v>
      </c>
      <c r="E1414">
        <v>0.28317943577618643</v>
      </c>
      <c r="F1414" t="s">
        <v>264</v>
      </c>
    </row>
    <row r="1415" spans="1:6" x14ac:dyDescent="0.3">
      <c r="A1415">
        <v>1414</v>
      </c>
      <c r="B1415">
        <v>2006</v>
      </c>
      <c r="C1415" t="s">
        <v>265</v>
      </c>
      <c r="D1415">
        <v>257000</v>
      </c>
      <c r="E1415">
        <v>0.10037337954857684</v>
      </c>
      <c r="F1415" t="s">
        <v>267</v>
      </c>
    </row>
    <row r="1416" spans="1:6" x14ac:dyDescent="0.3">
      <c r="A1416">
        <v>1415</v>
      </c>
      <c r="B1416">
        <v>2000</v>
      </c>
      <c r="C1416" t="s">
        <v>265</v>
      </c>
      <c r="D1416">
        <v>207000</v>
      </c>
      <c r="E1416">
        <v>0.75833838714724078</v>
      </c>
      <c r="F1416" t="s">
        <v>268</v>
      </c>
    </row>
    <row r="1417" spans="1:6" x14ac:dyDescent="0.3">
      <c r="A1417">
        <v>1416</v>
      </c>
      <c r="B1417">
        <v>2007</v>
      </c>
      <c r="C1417" t="s">
        <v>265</v>
      </c>
      <c r="D1417">
        <v>175900</v>
      </c>
      <c r="E1417">
        <v>0.17763998267980186</v>
      </c>
      <c r="F1417" t="s">
        <v>267</v>
      </c>
    </row>
    <row r="1418" spans="1:6" x14ac:dyDescent="0.3">
      <c r="A1418">
        <v>1417</v>
      </c>
      <c r="B1418">
        <v>1950</v>
      </c>
      <c r="C1418" t="s">
        <v>264</v>
      </c>
      <c r="D1418">
        <v>122500</v>
      </c>
      <c r="E1418">
        <v>0.82274419167331303</v>
      </c>
      <c r="F1418" t="s">
        <v>264</v>
      </c>
    </row>
    <row r="1419" spans="1:6" x14ac:dyDescent="0.3">
      <c r="A1419">
        <v>1418</v>
      </c>
      <c r="B1419">
        <v>1998</v>
      </c>
      <c r="C1419" t="s">
        <v>265</v>
      </c>
      <c r="D1419">
        <v>340000</v>
      </c>
      <c r="E1419">
        <v>0.3212176835759234</v>
      </c>
      <c r="F1419" t="s">
        <v>267</v>
      </c>
    </row>
    <row r="1420" spans="1:6" x14ac:dyDescent="0.3">
      <c r="A1420">
        <v>1419</v>
      </c>
      <c r="B1420">
        <v>1963</v>
      </c>
      <c r="C1420" t="s">
        <v>264</v>
      </c>
      <c r="D1420">
        <v>124000</v>
      </c>
      <c r="E1420">
        <v>0.15932236001464473</v>
      </c>
      <c r="F1420" t="s">
        <v>264</v>
      </c>
    </row>
    <row r="1421" spans="1:6" x14ac:dyDescent="0.3">
      <c r="A1421">
        <v>1420</v>
      </c>
      <c r="B1421">
        <v>1969</v>
      </c>
      <c r="C1421" t="s">
        <v>264</v>
      </c>
      <c r="D1421">
        <v>223000</v>
      </c>
      <c r="E1421">
        <v>0.21670375009348974</v>
      </c>
      <c r="F1421" t="s">
        <v>264</v>
      </c>
    </row>
    <row r="1422" spans="1:6" x14ac:dyDescent="0.3">
      <c r="A1422">
        <v>1421</v>
      </c>
      <c r="B1422">
        <v>1968</v>
      </c>
      <c r="C1422" t="s">
        <v>264</v>
      </c>
      <c r="D1422">
        <v>179900</v>
      </c>
      <c r="E1422">
        <v>0.42012609603806916</v>
      </c>
      <c r="F1422" t="s">
        <v>264</v>
      </c>
    </row>
    <row r="1423" spans="1:6" x14ac:dyDescent="0.3">
      <c r="A1423">
        <v>1422</v>
      </c>
      <c r="B1423">
        <v>1977</v>
      </c>
      <c r="C1423" t="s">
        <v>264</v>
      </c>
      <c r="D1423">
        <v>127500</v>
      </c>
      <c r="E1423">
        <v>0.80833722028515076</v>
      </c>
      <c r="F1423" t="s">
        <v>264</v>
      </c>
    </row>
    <row r="1424" spans="1:6" x14ac:dyDescent="0.3">
      <c r="A1424">
        <v>1423</v>
      </c>
      <c r="B1424">
        <v>2003</v>
      </c>
      <c r="C1424" t="s">
        <v>265</v>
      </c>
      <c r="D1424">
        <v>136500</v>
      </c>
      <c r="E1424">
        <v>0.82914994864297042</v>
      </c>
      <c r="F1424" t="s">
        <v>268</v>
      </c>
    </row>
    <row r="1425" spans="1:6" x14ac:dyDescent="0.3">
      <c r="A1425">
        <v>1424</v>
      </c>
      <c r="B1425">
        <v>1966</v>
      </c>
      <c r="C1425" t="s">
        <v>264</v>
      </c>
      <c r="D1425">
        <v>274970</v>
      </c>
      <c r="E1425">
        <v>0.82930213877795156</v>
      </c>
      <c r="F1425" t="s">
        <v>264</v>
      </c>
    </row>
    <row r="1426" spans="1:6" x14ac:dyDescent="0.3">
      <c r="A1426">
        <v>1425</v>
      </c>
      <c r="B1426">
        <v>1983</v>
      </c>
      <c r="C1426" t="s">
        <v>264</v>
      </c>
      <c r="D1426">
        <v>144000</v>
      </c>
      <c r="E1426">
        <v>0.80079591599095812</v>
      </c>
      <c r="F1426" t="s">
        <v>264</v>
      </c>
    </row>
    <row r="1427" spans="1:6" x14ac:dyDescent="0.3">
      <c r="A1427">
        <v>1426</v>
      </c>
      <c r="B1427">
        <v>1959</v>
      </c>
      <c r="C1427" t="s">
        <v>264</v>
      </c>
      <c r="D1427">
        <v>142000</v>
      </c>
      <c r="E1427">
        <v>0.86393726476050481</v>
      </c>
      <c r="F1427" t="s">
        <v>264</v>
      </c>
    </row>
    <row r="1428" spans="1:6" x14ac:dyDescent="0.3">
      <c r="A1428">
        <v>1427</v>
      </c>
      <c r="B1428">
        <v>1994</v>
      </c>
      <c r="C1428" t="s">
        <v>265</v>
      </c>
      <c r="D1428">
        <v>271000</v>
      </c>
      <c r="E1428">
        <v>0.7284146724071493</v>
      </c>
      <c r="F1428" t="s">
        <v>268</v>
      </c>
    </row>
    <row r="1429" spans="1:6" x14ac:dyDescent="0.3">
      <c r="A1429">
        <v>1428</v>
      </c>
      <c r="B1429">
        <v>1950</v>
      </c>
      <c r="C1429" t="s">
        <v>264</v>
      </c>
      <c r="D1429">
        <v>140000</v>
      </c>
      <c r="E1429">
        <v>3.0485994513489878E-2</v>
      </c>
      <c r="F1429" t="s">
        <v>264</v>
      </c>
    </row>
    <row r="1430" spans="1:6" x14ac:dyDescent="0.3">
      <c r="A1430">
        <v>1429</v>
      </c>
      <c r="B1430">
        <v>1992</v>
      </c>
      <c r="C1430" t="s">
        <v>264</v>
      </c>
      <c r="D1430">
        <v>119000</v>
      </c>
      <c r="E1430">
        <v>0.73619418045997032</v>
      </c>
      <c r="F1430" t="s">
        <v>264</v>
      </c>
    </row>
    <row r="1431" spans="1:6" x14ac:dyDescent="0.3">
      <c r="A1431">
        <v>1430</v>
      </c>
      <c r="B1431">
        <v>1981</v>
      </c>
      <c r="C1431" t="s">
        <v>264</v>
      </c>
      <c r="D1431">
        <v>182900</v>
      </c>
      <c r="E1431">
        <v>0.66455554003621975</v>
      </c>
      <c r="F1431" t="s">
        <v>264</v>
      </c>
    </row>
    <row r="1432" spans="1:6" x14ac:dyDescent="0.3">
      <c r="A1432">
        <v>1431</v>
      </c>
      <c r="B1432">
        <v>2005</v>
      </c>
      <c r="C1432" t="s">
        <v>265</v>
      </c>
      <c r="D1432">
        <v>192140</v>
      </c>
      <c r="E1432">
        <v>0.90486767062672357</v>
      </c>
      <c r="F1432" t="s">
        <v>268</v>
      </c>
    </row>
    <row r="1433" spans="1:6" x14ac:dyDescent="0.3">
      <c r="A1433">
        <v>1432</v>
      </c>
      <c r="B1433">
        <v>1976</v>
      </c>
      <c r="C1433" t="s">
        <v>264</v>
      </c>
      <c r="D1433">
        <v>143750</v>
      </c>
      <c r="E1433">
        <v>0.93175288288929126</v>
      </c>
      <c r="F1433" t="s">
        <v>264</v>
      </c>
    </row>
    <row r="1434" spans="1:6" x14ac:dyDescent="0.3">
      <c r="A1434">
        <v>1433</v>
      </c>
      <c r="B1434">
        <v>2007</v>
      </c>
      <c r="C1434" t="s">
        <v>265</v>
      </c>
      <c r="D1434">
        <v>64500</v>
      </c>
      <c r="E1434">
        <v>0.15731798240830175</v>
      </c>
      <c r="F1434" t="s">
        <v>267</v>
      </c>
    </row>
    <row r="1435" spans="1:6" x14ac:dyDescent="0.3">
      <c r="A1435">
        <v>1434</v>
      </c>
      <c r="B1435">
        <v>2000</v>
      </c>
      <c r="C1435" t="s">
        <v>265</v>
      </c>
      <c r="D1435">
        <v>186500</v>
      </c>
      <c r="E1435">
        <v>0.50050480402467579</v>
      </c>
      <c r="F1435" t="s">
        <v>268</v>
      </c>
    </row>
    <row r="1436" spans="1:6" x14ac:dyDescent="0.3">
      <c r="A1436">
        <v>1435</v>
      </c>
      <c r="B1436">
        <v>1977</v>
      </c>
      <c r="C1436" t="s">
        <v>264</v>
      </c>
      <c r="D1436">
        <v>160000</v>
      </c>
      <c r="E1436">
        <v>0.33625155685616159</v>
      </c>
      <c r="F1436" t="s">
        <v>264</v>
      </c>
    </row>
    <row r="1437" spans="1:6" x14ac:dyDescent="0.3">
      <c r="A1437">
        <v>1436</v>
      </c>
      <c r="B1437">
        <v>2005</v>
      </c>
      <c r="C1437" t="s">
        <v>265</v>
      </c>
      <c r="D1437">
        <v>174000</v>
      </c>
      <c r="E1437">
        <v>7.8975721468512616E-2</v>
      </c>
      <c r="F1437" t="s">
        <v>267</v>
      </c>
    </row>
    <row r="1438" spans="1:6" x14ac:dyDescent="0.3">
      <c r="A1438">
        <v>1437</v>
      </c>
      <c r="B1438">
        <v>1971</v>
      </c>
      <c r="C1438" t="s">
        <v>264</v>
      </c>
      <c r="D1438">
        <v>120500</v>
      </c>
      <c r="E1438">
        <v>0.4102050237597612</v>
      </c>
      <c r="F1438" t="s">
        <v>264</v>
      </c>
    </row>
    <row r="1439" spans="1:6" x14ac:dyDescent="0.3">
      <c r="A1439">
        <v>1438</v>
      </c>
      <c r="B1439">
        <v>2008</v>
      </c>
      <c r="C1439" t="s">
        <v>265</v>
      </c>
      <c r="D1439">
        <v>394617</v>
      </c>
      <c r="E1439">
        <v>0.7268818126095492</v>
      </c>
      <c r="F1439" t="s">
        <v>268</v>
      </c>
    </row>
    <row r="1440" spans="1:6" x14ac:dyDescent="0.3">
      <c r="A1440">
        <v>1439</v>
      </c>
      <c r="B1440">
        <v>1996</v>
      </c>
      <c r="C1440" t="s">
        <v>265</v>
      </c>
      <c r="D1440">
        <v>149700</v>
      </c>
      <c r="E1440">
        <v>0.67864718521463574</v>
      </c>
      <c r="F1440" t="s">
        <v>268</v>
      </c>
    </row>
    <row r="1441" spans="1:6" x14ac:dyDescent="0.3">
      <c r="A1441">
        <v>1440</v>
      </c>
      <c r="B1441">
        <v>1979</v>
      </c>
      <c r="C1441" t="s">
        <v>264</v>
      </c>
      <c r="D1441">
        <v>197000</v>
      </c>
      <c r="E1441">
        <v>0.79279387065873752</v>
      </c>
      <c r="F1441" t="s">
        <v>264</v>
      </c>
    </row>
    <row r="1442" spans="1:6" x14ac:dyDescent="0.3">
      <c r="A1442">
        <v>1441</v>
      </c>
      <c r="B1442">
        <v>1994</v>
      </c>
      <c r="C1442" t="s">
        <v>265</v>
      </c>
      <c r="D1442">
        <v>191000</v>
      </c>
      <c r="E1442">
        <v>0.10637645506989468</v>
      </c>
      <c r="F1442" t="s">
        <v>267</v>
      </c>
    </row>
    <row r="1443" spans="1:6" x14ac:dyDescent="0.3">
      <c r="A1443">
        <v>1442</v>
      </c>
      <c r="B1443">
        <v>2004</v>
      </c>
      <c r="C1443" t="s">
        <v>265</v>
      </c>
      <c r="D1443">
        <v>149300</v>
      </c>
      <c r="E1443">
        <v>0.1500366869420241</v>
      </c>
      <c r="F1443" t="s">
        <v>267</v>
      </c>
    </row>
    <row r="1444" spans="1:6" x14ac:dyDescent="0.3">
      <c r="A1444">
        <v>1443</v>
      </c>
      <c r="B1444">
        <v>2008</v>
      </c>
      <c r="C1444" t="s">
        <v>265</v>
      </c>
      <c r="D1444">
        <v>310000</v>
      </c>
      <c r="E1444">
        <v>0.58807264691857264</v>
      </c>
      <c r="F1444" t="s">
        <v>268</v>
      </c>
    </row>
    <row r="1445" spans="1:6" x14ac:dyDescent="0.3">
      <c r="A1445">
        <v>1444</v>
      </c>
      <c r="B1445">
        <v>1950</v>
      </c>
      <c r="C1445" t="s">
        <v>264</v>
      </c>
      <c r="D1445">
        <v>121000</v>
      </c>
      <c r="E1445">
        <v>0.33910147012736225</v>
      </c>
      <c r="F1445" t="s">
        <v>264</v>
      </c>
    </row>
    <row r="1446" spans="1:6" x14ac:dyDescent="0.3">
      <c r="A1446">
        <v>1445</v>
      </c>
      <c r="B1446">
        <v>2004</v>
      </c>
      <c r="C1446" t="s">
        <v>265</v>
      </c>
      <c r="D1446">
        <v>179600</v>
      </c>
      <c r="E1446">
        <v>0.46645574940951351</v>
      </c>
      <c r="F1446" t="s">
        <v>267</v>
      </c>
    </row>
    <row r="1447" spans="1:6" x14ac:dyDescent="0.3">
      <c r="A1447">
        <v>1446</v>
      </c>
      <c r="B1447">
        <v>1966</v>
      </c>
      <c r="C1447" t="s">
        <v>264</v>
      </c>
      <c r="D1447">
        <v>129000</v>
      </c>
      <c r="E1447">
        <v>0.12607029026229111</v>
      </c>
      <c r="F1447" t="s">
        <v>264</v>
      </c>
    </row>
    <row r="1448" spans="1:6" x14ac:dyDescent="0.3">
      <c r="A1448">
        <v>1447</v>
      </c>
      <c r="B1448">
        <v>1962</v>
      </c>
      <c r="C1448" t="s">
        <v>264</v>
      </c>
      <c r="D1448">
        <v>157900</v>
      </c>
      <c r="E1448">
        <v>0.29234446816190296</v>
      </c>
      <c r="F1448" t="s">
        <v>264</v>
      </c>
    </row>
    <row r="1449" spans="1:6" x14ac:dyDescent="0.3">
      <c r="A1449">
        <v>1448</v>
      </c>
      <c r="B1449">
        <v>1996</v>
      </c>
      <c r="C1449" t="s">
        <v>265</v>
      </c>
      <c r="D1449">
        <v>240000</v>
      </c>
      <c r="E1449">
        <v>0.23569953967964929</v>
      </c>
      <c r="F1449" t="s">
        <v>267</v>
      </c>
    </row>
    <row r="1450" spans="1:6" x14ac:dyDescent="0.3">
      <c r="A1450">
        <v>1449</v>
      </c>
      <c r="B1450">
        <v>2000</v>
      </c>
      <c r="C1450" t="s">
        <v>265</v>
      </c>
      <c r="D1450">
        <v>112000</v>
      </c>
      <c r="E1450">
        <v>0.83775048259338203</v>
      </c>
      <c r="F1450" t="s">
        <v>268</v>
      </c>
    </row>
    <row r="1451" spans="1:6" x14ac:dyDescent="0.3">
      <c r="A1451">
        <v>1450</v>
      </c>
      <c r="B1451">
        <v>1970</v>
      </c>
      <c r="C1451" t="s">
        <v>264</v>
      </c>
      <c r="D1451">
        <v>92000</v>
      </c>
      <c r="E1451">
        <v>0.78038058887924411</v>
      </c>
      <c r="F1451" t="s">
        <v>264</v>
      </c>
    </row>
    <row r="1452" spans="1:6" x14ac:dyDescent="0.3">
      <c r="A1452">
        <v>1451</v>
      </c>
      <c r="B1452">
        <v>1974</v>
      </c>
      <c r="C1452" t="s">
        <v>264</v>
      </c>
      <c r="D1452">
        <v>136000</v>
      </c>
      <c r="E1452">
        <v>0.40726185559847117</v>
      </c>
      <c r="F1452" t="s">
        <v>264</v>
      </c>
    </row>
    <row r="1453" spans="1:6" x14ac:dyDescent="0.3">
      <c r="A1453">
        <v>1452</v>
      </c>
      <c r="B1453">
        <v>2009</v>
      </c>
      <c r="C1453" t="s">
        <v>265</v>
      </c>
      <c r="D1453">
        <v>287090</v>
      </c>
      <c r="E1453">
        <v>0.18351741107855546</v>
      </c>
      <c r="F1453" t="s">
        <v>267</v>
      </c>
    </row>
    <row r="1454" spans="1:6" x14ac:dyDescent="0.3">
      <c r="A1454">
        <v>1453</v>
      </c>
      <c r="B1454">
        <v>2005</v>
      </c>
      <c r="C1454" t="s">
        <v>265</v>
      </c>
      <c r="D1454">
        <v>145000</v>
      </c>
      <c r="E1454">
        <v>0.54641831631157955</v>
      </c>
      <c r="F1454" t="s">
        <v>268</v>
      </c>
    </row>
    <row r="1455" spans="1:6" x14ac:dyDescent="0.3">
      <c r="A1455">
        <v>1454</v>
      </c>
      <c r="B1455">
        <v>2006</v>
      </c>
      <c r="C1455" t="s">
        <v>265</v>
      </c>
      <c r="D1455">
        <v>84500</v>
      </c>
      <c r="E1455">
        <v>0.14357628080586715</v>
      </c>
      <c r="F1455" t="s">
        <v>267</v>
      </c>
    </row>
    <row r="1456" spans="1:6" x14ac:dyDescent="0.3">
      <c r="A1456">
        <v>1455</v>
      </c>
      <c r="B1456">
        <v>2005</v>
      </c>
      <c r="C1456" t="s">
        <v>265</v>
      </c>
      <c r="D1456">
        <v>185000</v>
      </c>
      <c r="E1456">
        <v>0.23905640659686123</v>
      </c>
      <c r="F1456" t="s">
        <v>267</v>
      </c>
    </row>
    <row r="1457" spans="1:6" x14ac:dyDescent="0.3">
      <c r="A1457">
        <v>1456</v>
      </c>
      <c r="B1457">
        <v>2000</v>
      </c>
      <c r="C1457" t="s">
        <v>265</v>
      </c>
      <c r="D1457">
        <v>175000</v>
      </c>
      <c r="E1457">
        <v>0.92544429068325962</v>
      </c>
      <c r="F1457" t="s">
        <v>268</v>
      </c>
    </row>
    <row r="1458" spans="1:6" x14ac:dyDescent="0.3">
      <c r="A1458">
        <v>1457</v>
      </c>
      <c r="B1458">
        <v>1988</v>
      </c>
      <c r="C1458" t="s">
        <v>264</v>
      </c>
      <c r="D1458">
        <v>210000</v>
      </c>
      <c r="E1458">
        <v>0.46033740703659298</v>
      </c>
      <c r="F1458" t="s">
        <v>264</v>
      </c>
    </row>
    <row r="1459" spans="1:6" x14ac:dyDescent="0.3">
      <c r="A1459">
        <v>1458</v>
      </c>
      <c r="B1459">
        <v>2006</v>
      </c>
      <c r="C1459" t="s">
        <v>265</v>
      </c>
      <c r="D1459">
        <v>266500</v>
      </c>
      <c r="E1459">
        <v>0.68589434607127897</v>
      </c>
      <c r="F1459" t="s">
        <v>268</v>
      </c>
    </row>
    <row r="1460" spans="1:6" x14ac:dyDescent="0.3">
      <c r="A1460">
        <v>1459</v>
      </c>
      <c r="B1460">
        <v>1996</v>
      </c>
      <c r="C1460" t="s">
        <v>265</v>
      </c>
      <c r="D1460">
        <v>142125</v>
      </c>
      <c r="E1460">
        <v>0.53909536664474922</v>
      </c>
      <c r="F1460" t="s">
        <v>268</v>
      </c>
    </row>
    <row r="1461" spans="1:6" x14ac:dyDescent="0.3">
      <c r="A1461">
        <v>1460</v>
      </c>
      <c r="B1461">
        <v>1965</v>
      </c>
      <c r="C1461" t="s">
        <v>264</v>
      </c>
      <c r="D1461">
        <v>147500</v>
      </c>
      <c r="E1461">
        <v>0.94374257019053287</v>
      </c>
      <c r="F1461" t="s">
        <v>264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BE975-427D-4E23-BD41-5F1957973412}">
  <sheetPr>
    <tabColor theme="7" tint="0.79998168889431442"/>
  </sheetPr>
  <dimension ref="A1:Z1461"/>
  <sheetViews>
    <sheetView tabSelected="1" topLeftCell="J1" workbookViewId="0">
      <selection activeCell="R25" sqref="R25"/>
    </sheetView>
  </sheetViews>
  <sheetFormatPr defaultRowHeight="14.4" outlineLevelCol="1" x14ac:dyDescent="0.3"/>
  <cols>
    <col min="1" max="1" width="8.88671875" customWidth="1" outlineLevel="1"/>
    <col min="2" max="2" width="13.6640625" customWidth="1" outlineLevel="1"/>
    <col min="3" max="3" width="9.21875" customWidth="1" outlineLevel="1"/>
    <col min="4" max="5" width="8.88671875" customWidth="1" outlineLevel="1"/>
    <col min="6" max="6" width="12.5546875" customWidth="1" outlineLevel="1"/>
    <col min="7" max="7" width="15.109375" customWidth="1" outlineLevel="1"/>
    <col min="8" max="8" width="8.88671875" customWidth="1" outlineLevel="1"/>
    <col min="9" max="9" width="12.5546875" customWidth="1" outlineLevel="1"/>
    <col min="10" max="10" width="15.109375" customWidth="1" outlineLevel="1"/>
    <col min="11" max="11" width="8.88671875" customWidth="1" outlineLevel="1"/>
    <col min="12" max="12" width="41.21875" customWidth="1" outlineLevel="1"/>
    <col min="13" max="14" width="8.88671875" customWidth="1" outlineLevel="1"/>
    <col min="17" max="26" width="8.88671875" outlineLevel="1"/>
  </cols>
  <sheetData>
    <row r="1" spans="1:19" x14ac:dyDescent="0.3">
      <c r="A1" s="11" t="s">
        <v>0</v>
      </c>
      <c r="B1" s="11" t="s">
        <v>20</v>
      </c>
      <c r="C1" s="11" t="s">
        <v>263</v>
      </c>
      <c r="D1" s="11" t="s">
        <v>80</v>
      </c>
      <c r="F1" s="5" t="s">
        <v>263</v>
      </c>
      <c r="G1" t="s">
        <v>264</v>
      </c>
      <c r="I1" s="5" t="s">
        <v>263</v>
      </c>
      <c r="J1" t="s">
        <v>265</v>
      </c>
      <c r="L1" t="s">
        <v>309</v>
      </c>
      <c r="Q1" s="3"/>
      <c r="R1" s="3" t="s">
        <v>313</v>
      </c>
      <c r="S1" s="3" t="s">
        <v>314</v>
      </c>
    </row>
    <row r="2" spans="1:19" x14ac:dyDescent="0.3">
      <c r="A2">
        <v>1</v>
      </c>
      <c r="B2">
        <v>2003</v>
      </c>
      <c r="C2" t="str">
        <f>IF($B2 &lt;= 1993,"treatment","control")</f>
        <v>control</v>
      </c>
      <c r="D2">
        <v>208500</v>
      </c>
      <c r="L2" t="s">
        <v>310</v>
      </c>
      <c r="Q2" t="s">
        <v>256</v>
      </c>
      <c r="R2">
        <f>M7</f>
        <v>145209.86813186813</v>
      </c>
      <c r="S2">
        <f>N7</f>
        <v>216437.37978142078</v>
      </c>
    </row>
    <row r="3" spans="1:19" x14ac:dyDescent="0.3">
      <c r="A3">
        <v>2</v>
      </c>
      <c r="B3">
        <v>1976</v>
      </c>
      <c r="C3" t="s">
        <v>264</v>
      </c>
      <c r="D3">
        <v>181500</v>
      </c>
      <c r="F3" s="5" t="s">
        <v>257</v>
      </c>
      <c r="G3" t="s">
        <v>260</v>
      </c>
      <c r="I3" s="5" t="s">
        <v>257</v>
      </c>
      <c r="J3" t="s">
        <v>260</v>
      </c>
      <c r="Q3" t="s">
        <v>272</v>
      </c>
      <c r="R3">
        <f>M8</f>
        <v>2464001040.2136726</v>
      </c>
      <c r="S3">
        <f>N8</f>
        <v>7612613756.8049545</v>
      </c>
    </row>
    <row r="4" spans="1:19" x14ac:dyDescent="0.3">
      <c r="A4">
        <v>3</v>
      </c>
      <c r="B4">
        <v>2002</v>
      </c>
      <c r="C4" t="s">
        <v>265</v>
      </c>
      <c r="D4">
        <v>223500</v>
      </c>
      <c r="F4" s="6">
        <v>2</v>
      </c>
      <c r="G4" s="4">
        <v>181500</v>
      </c>
      <c r="I4" s="6">
        <v>1</v>
      </c>
      <c r="J4" s="4">
        <v>208500</v>
      </c>
      <c r="L4" t="s">
        <v>271</v>
      </c>
      <c r="Q4" t="s">
        <v>273</v>
      </c>
      <c r="R4">
        <f>M9</f>
        <v>728</v>
      </c>
      <c r="S4">
        <f>N9</f>
        <v>732</v>
      </c>
    </row>
    <row r="5" spans="1:19" ht="15" thickBot="1" x14ac:dyDescent="0.35">
      <c r="A5">
        <v>4</v>
      </c>
      <c r="B5">
        <v>1970</v>
      </c>
      <c r="C5" t="s">
        <v>264</v>
      </c>
      <c r="D5">
        <v>140000</v>
      </c>
      <c r="F5" s="6">
        <v>4</v>
      </c>
      <c r="G5" s="4">
        <v>140000</v>
      </c>
      <c r="I5" s="6">
        <v>3</v>
      </c>
      <c r="J5" s="4">
        <v>223500</v>
      </c>
      <c r="Q5" t="s">
        <v>289</v>
      </c>
      <c r="R5">
        <f>SQRT(R3)/SQRT(R4)</f>
        <v>1839.7328103505465</v>
      </c>
      <c r="S5">
        <f>SQRT(S3)/SQRT(S4)</f>
        <v>3224.8636512891012</v>
      </c>
    </row>
    <row r="6" spans="1:19" x14ac:dyDescent="0.3">
      <c r="A6">
        <v>5</v>
      </c>
      <c r="B6">
        <v>2000</v>
      </c>
      <c r="C6" t="s">
        <v>265</v>
      </c>
      <c r="D6">
        <v>250000</v>
      </c>
      <c r="F6" s="6">
        <v>8</v>
      </c>
      <c r="G6" s="4">
        <v>200000</v>
      </c>
      <c r="I6" s="6">
        <v>5</v>
      </c>
      <c r="J6" s="4">
        <v>250000</v>
      </c>
      <c r="L6" s="3"/>
      <c r="M6" s="3" t="s">
        <v>313</v>
      </c>
      <c r="N6" s="3" t="s">
        <v>314</v>
      </c>
      <c r="Q6" s="15" t="s">
        <v>315</v>
      </c>
      <c r="R6">
        <f>$R$5*$M$16</f>
        <v>3609.5730307460158</v>
      </c>
      <c r="S6">
        <f>$S$5*$M$16</f>
        <v>6327.2127333035287</v>
      </c>
    </row>
    <row r="7" spans="1:19" x14ac:dyDescent="0.3">
      <c r="A7">
        <v>6</v>
      </c>
      <c r="B7">
        <v>1995</v>
      </c>
      <c r="C7" t="s">
        <v>265</v>
      </c>
      <c r="D7">
        <v>143000</v>
      </c>
      <c r="F7" s="6">
        <v>9</v>
      </c>
      <c r="G7" s="4">
        <v>129900</v>
      </c>
      <c r="I7" s="6">
        <v>6</v>
      </c>
      <c r="J7" s="4">
        <v>143000</v>
      </c>
      <c r="L7" s="1" t="s">
        <v>256</v>
      </c>
      <c r="M7" s="1">
        <v>145209.86813186813</v>
      </c>
      <c r="N7" s="1">
        <v>216437.37978142078</v>
      </c>
      <c r="Q7" s="1" t="s">
        <v>316</v>
      </c>
      <c r="R7">
        <f>$R$5*$M$16</f>
        <v>3609.5730307460158</v>
      </c>
      <c r="S7">
        <f>$S$5*$M$16</f>
        <v>6327.2127333035287</v>
      </c>
    </row>
    <row r="8" spans="1:19" x14ac:dyDescent="0.3">
      <c r="A8">
        <v>7</v>
      </c>
      <c r="B8">
        <v>2005</v>
      </c>
      <c r="C8" t="s">
        <v>265</v>
      </c>
      <c r="D8">
        <v>307000</v>
      </c>
      <c r="F8" s="6">
        <v>10</v>
      </c>
      <c r="G8" s="4">
        <v>118000</v>
      </c>
      <c r="I8" s="6">
        <v>7</v>
      </c>
      <c r="J8" s="4">
        <v>307000</v>
      </c>
      <c r="L8" s="1" t="s">
        <v>272</v>
      </c>
      <c r="M8" s="1">
        <v>2464001040.2136726</v>
      </c>
      <c r="N8" s="1">
        <v>7612613756.8049545</v>
      </c>
    </row>
    <row r="9" spans="1:19" x14ac:dyDescent="0.3">
      <c r="A9">
        <v>8</v>
      </c>
      <c r="B9">
        <v>1973</v>
      </c>
      <c r="C9" t="s">
        <v>264</v>
      </c>
      <c r="D9">
        <v>200000</v>
      </c>
      <c r="F9" s="6">
        <v>11</v>
      </c>
      <c r="G9" s="4">
        <v>129500</v>
      </c>
      <c r="I9" s="6">
        <v>12</v>
      </c>
      <c r="J9" s="4">
        <v>345000</v>
      </c>
      <c r="L9" s="1" t="s">
        <v>273</v>
      </c>
      <c r="M9" s="1">
        <v>728</v>
      </c>
      <c r="N9" s="1">
        <v>732</v>
      </c>
    </row>
    <row r="10" spans="1:19" x14ac:dyDescent="0.3">
      <c r="A10">
        <v>9</v>
      </c>
      <c r="B10">
        <v>1950</v>
      </c>
      <c r="C10" t="s">
        <v>264</v>
      </c>
      <c r="D10">
        <v>129900</v>
      </c>
      <c r="F10" s="6">
        <v>13</v>
      </c>
      <c r="G10" s="4">
        <v>144000</v>
      </c>
      <c r="I10" s="6">
        <v>14</v>
      </c>
      <c r="J10" s="4">
        <v>279500</v>
      </c>
      <c r="L10" s="1" t="s">
        <v>274</v>
      </c>
      <c r="M10" s="1">
        <v>0</v>
      </c>
      <c r="N10" s="1"/>
    </row>
    <row r="11" spans="1:19" x14ac:dyDescent="0.3">
      <c r="A11">
        <v>10</v>
      </c>
      <c r="B11">
        <v>1950</v>
      </c>
      <c r="C11" t="s">
        <v>264</v>
      </c>
      <c r="D11">
        <v>118000</v>
      </c>
      <c r="F11" s="6">
        <v>15</v>
      </c>
      <c r="G11" s="4">
        <v>157000</v>
      </c>
      <c r="I11" s="6">
        <v>16</v>
      </c>
      <c r="J11" s="4">
        <v>132000</v>
      </c>
      <c r="L11" s="1" t="s">
        <v>275</v>
      </c>
      <c r="M11" s="1">
        <v>1161</v>
      </c>
      <c r="N11" s="1"/>
    </row>
    <row r="12" spans="1:19" x14ac:dyDescent="0.3">
      <c r="A12">
        <v>11</v>
      </c>
      <c r="B12">
        <v>1965</v>
      </c>
      <c r="C12" t="s">
        <v>264</v>
      </c>
      <c r="D12">
        <v>129500</v>
      </c>
      <c r="F12" s="6">
        <v>17</v>
      </c>
      <c r="G12" s="4">
        <v>149000</v>
      </c>
      <c r="I12" s="6">
        <v>19</v>
      </c>
      <c r="J12" s="4">
        <v>159000</v>
      </c>
      <c r="L12" s="1" t="s">
        <v>276</v>
      </c>
      <c r="M12" s="1">
        <v>-19.18467434051453</v>
      </c>
      <c r="N12" s="1"/>
    </row>
    <row r="13" spans="1:19" x14ac:dyDescent="0.3">
      <c r="A13">
        <v>12</v>
      </c>
      <c r="B13">
        <v>2006</v>
      </c>
      <c r="C13" t="s">
        <v>265</v>
      </c>
      <c r="D13">
        <v>345000</v>
      </c>
      <c r="F13" s="6">
        <v>18</v>
      </c>
      <c r="G13" s="4">
        <v>90000</v>
      </c>
      <c r="I13" s="6">
        <v>21</v>
      </c>
      <c r="J13" s="4">
        <v>325300</v>
      </c>
      <c r="L13" s="1" t="s">
        <v>277</v>
      </c>
      <c r="M13" s="1">
        <v>9.0056703345147694E-72</v>
      </c>
      <c r="N13" s="1"/>
    </row>
    <row r="14" spans="1:19" x14ac:dyDescent="0.3">
      <c r="A14">
        <v>13</v>
      </c>
      <c r="B14">
        <v>1962</v>
      </c>
      <c r="C14" t="s">
        <v>264</v>
      </c>
      <c r="D14">
        <v>144000</v>
      </c>
      <c r="F14" s="6">
        <v>20</v>
      </c>
      <c r="G14" s="4">
        <v>139000</v>
      </c>
      <c r="I14" s="6">
        <v>23</v>
      </c>
      <c r="J14" s="4">
        <v>230000</v>
      </c>
      <c r="L14" s="1" t="s">
        <v>278</v>
      </c>
      <c r="M14" s="1">
        <v>1.6461671438639474</v>
      </c>
      <c r="N14" s="1"/>
    </row>
    <row r="15" spans="1:19" x14ac:dyDescent="0.3">
      <c r="A15">
        <v>14</v>
      </c>
      <c r="B15">
        <v>2007</v>
      </c>
      <c r="C15" t="s">
        <v>265</v>
      </c>
      <c r="D15">
        <v>279500</v>
      </c>
      <c r="F15" s="6">
        <v>22</v>
      </c>
      <c r="G15" s="4">
        <v>139400</v>
      </c>
      <c r="I15" s="6">
        <v>25</v>
      </c>
      <c r="J15" s="4">
        <v>154000</v>
      </c>
      <c r="L15" s="1" t="s">
        <v>279</v>
      </c>
      <c r="M15" s="1">
        <v>1.8011340669029539E-71</v>
      </c>
      <c r="N15" s="1"/>
    </row>
    <row r="16" spans="1:19" ht="15" thickBot="1" x14ac:dyDescent="0.35">
      <c r="A16">
        <v>15</v>
      </c>
      <c r="B16">
        <v>1960</v>
      </c>
      <c r="C16" t="s">
        <v>264</v>
      </c>
      <c r="D16">
        <v>157000</v>
      </c>
      <c r="F16" s="6">
        <v>24</v>
      </c>
      <c r="G16" s="4">
        <v>129900</v>
      </c>
      <c r="I16" s="6">
        <v>26</v>
      </c>
      <c r="J16" s="4">
        <v>256300</v>
      </c>
      <c r="L16" s="2" t="s">
        <v>280</v>
      </c>
      <c r="M16" s="2">
        <v>1.9620093800785345</v>
      </c>
      <c r="N16" s="2"/>
    </row>
    <row r="17" spans="1:13" x14ac:dyDescent="0.3">
      <c r="A17">
        <v>16</v>
      </c>
      <c r="B17">
        <v>2001</v>
      </c>
      <c r="C17" t="s">
        <v>265</v>
      </c>
      <c r="D17">
        <v>132000</v>
      </c>
      <c r="F17" s="6">
        <v>30</v>
      </c>
      <c r="G17" s="4">
        <v>68500</v>
      </c>
      <c r="I17" s="6">
        <v>27</v>
      </c>
      <c r="J17" s="4">
        <v>134800</v>
      </c>
    </row>
    <row r="18" spans="1:13" x14ac:dyDescent="0.3">
      <c r="A18">
        <v>17</v>
      </c>
      <c r="B18">
        <v>1970</v>
      </c>
      <c r="C18" t="s">
        <v>264</v>
      </c>
      <c r="D18">
        <v>149000</v>
      </c>
      <c r="F18" s="6">
        <v>31</v>
      </c>
      <c r="G18" s="4">
        <v>40000</v>
      </c>
      <c r="I18" s="6">
        <v>28</v>
      </c>
      <c r="J18" s="4">
        <v>306000</v>
      </c>
      <c r="L18" t="s">
        <v>281</v>
      </c>
      <c r="M18">
        <f>SUM(M9:N9)</f>
        <v>1460</v>
      </c>
    </row>
    <row r="19" spans="1:13" x14ac:dyDescent="0.3">
      <c r="A19">
        <v>18</v>
      </c>
      <c r="B19">
        <v>1967</v>
      </c>
      <c r="C19" t="s">
        <v>264</v>
      </c>
      <c r="D19">
        <v>90000</v>
      </c>
      <c r="F19" s="6">
        <v>34</v>
      </c>
      <c r="G19" s="4">
        <v>165500</v>
      </c>
      <c r="I19" s="6">
        <v>29</v>
      </c>
      <c r="J19" s="4">
        <v>207500</v>
      </c>
      <c r="L19" t="s">
        <v>282</v>
      </c>
      <c r="M19">
        <f>M7-N7</f>
        <v>-71227.511649552645</v>
      </c>
    </row>
    <row r="20" spans="1:13" x14ac:dyDescent="0.3">
      <c r="A20">
        <v>19</v>
      </c>
      <c r="B20">
        <v>2004</v>
      </c>
      <c r="C20" t="s">
        <v>265</v>
      </c>
      <c r="D20">
        <v>159000</v>
      </c>
      <c r="F20" s="6">
        <v>38</v>
      </c>
      <c r="G20" s="4">
        <v>153000</v>
      </c>
      <c r="I20" s="6">
        <v>32</v>
      </c>
      <c r="J20" s="4">
        <v>149350</v>
      </c>
      <c r="L20" t="s">
        <v>283</v>
      </c>
      <c r="M20">
        <f>SQRT((M8/M9)+(N8/N9))</f>
        <v>3712.7297750962152</v>
      </c>
    </row>
    <row r="21" spans="1:13" x14ac:dyDescent="0.3">
      <c r="A21">
        <v>20</v>
      </c>
      <c r="B21">
        <v>1965</v>
      </c>
      <c r="C21" t="s">
        <v>264</v>
      </c>
      <c r="D21">
        <v>139000</v>
      </c>
      <c r="F21" s="6">
        <v>40</v>
      </c>
      <c r="G21" s="4">
        <v>82000</v>
      </c>
      <c r="I21" s="6">
        <v>33</v>
      </c>
      <c r="J21" s="4">
        <v>179900</v>
      </c>
    </row>
    <row r="22" spans="1:13" x14ac:dyDescent="0.3">
      <c r="A22">
        <v>21</v>
      </c>
      <c r="B22">
        <v>2006</v>
      </c>
      <c r="C22" t="s">
        <v>265</v>
      </c>
      <c r="D22">
        <v>325300</v>
      </c>
      <c r="F22" s="6">
        <v>41</v>
      </c>
      <c r="G22" s="4">
        <v>160000</v>
      </c>
      <c r="I22" s="6">
        <v>35</v>
      </c>
      <c r="J22" s="4">
        <v>277500</v>
      </c>
      <c r="L22" t="s">
        <v>284</v>
      </c>
      <c r="M22">
        <f>M20*M16</f>
        <v>7284.4106444356421</v>
      </c>
    </row>
    <row r="23" spans="1:13" x14ac:dyDescent="0.3">
      <c r="A23">
        <v>22</v>
      </c>
      <c r="B23">
        <v>1950</v>
      </c>
      <c r="C23" t="s">
        <v>264</v>
      </c>
      <c r="D23">
        <v>139400</v>
      </c>
      <c r="F23" s="6">
        <v>42</v>
      </c>
      <c r="G23" s="4">
        <v>170000</v>
      </c>
      <c r="I23" s="6">
        <v>36</v>
      </c>
      <c r="J23" s="4">
        <v>309000</v>
      </c>
      <c r="L23" t="s">
        <v>285</v>
      </c>
      <c r="M23">
        <f>M19-M22</f>
        <v>-78511.922293988289</v>
      </c>
    </row>
    <row r="24" spans="1:13" x14ac:dyDescent="0.3">
      <c r="A24">
        <v>23</v>
      </c>
      <c r="B24">
        <v>2002</v>
      </c>
      <c r="C24" t="s">
        <v>265</v>
      </c>
      <c r="D24">
        <v>230000</v>
      </c>
      <c r="F24" s="6">
        <v>43</v>
      </c>
      <c r="G24" s="4">
        <v>144000</v>
      </c>
      <c r="I24" s="6">
        <v>37</v>
      </c>
      <c r="J24" s="4">
        <v>145000</v>
      </c>
      <c r="L24" t="s">
        <v>286</v>
      </c>
      <c r="M24">
        <f>M19+M22</f>
        <v>-63943.101005117001</v>
      </c>
    </row>
    <row r="25" spans="1:13" x14ac:dyDescent="0.3">
      <c r="A25">
        <v>24</v>
      </c>
      <c r="B25">
        <v>1976</v>
      </c>
      <c r="C25" t="s">
        <v>264</v>
      </c>
      <c r="D25">
        <v>129900</v>
      </c>
      <c r="F25" s="6">
        <v>44</v>
      </c>
      <c r="G25" s="4">
        <v>130250</v>
      </c>
      <c r="I25" s="6">
        <v>39</v>
      </c>
      <c r="J25" s="4">
        <v>109000</v>
      </c>
    </row>
    <row r="26" spans="1:13" x14ac:dyDescent="0.3">
      <c r="A26">
        <v>25</v>
      </c>
      <c r="B26">
        <v>2001</v>
      </c>
      <c r="C26" t="s">
        <v>265</v>
      </c>
      <c r="D26">
        <v>154000</v>
      </c>
      <c r="F26" s="6">
        <v>45</v>
      </c>
      <c r="G26" s="4">
        <v>141000</v>
      </c>
      <c r="I26" s="6">
        <v>46</v>
      </c>
      <c r="J26" s="4">
        <v>319900</v>
      </c>
      <c r="L26" t="s">
        <v>287</v>
      </c>
      <c r="M26">
        <f>SQRT((M8+N8)/2)</f>
        <v>70981.035484904787</v>
      </c>
    </row>
    <row r="27" spans="1:13" x14ac:dyDescent="0.3">
      <c r="A27">
        <v>26</v>
      </c>
      <c r="B27">
        <v>2007</v>
      </c>
      <c r="C27" t="s">
        <v>265</v>
      </c>
      <c r="D27">
        <v>256300</v>
      </c>
      <c r="F27" s="6">
        <v>50</v>
      </c>
      <c r="G27" s="4">
        <v>127000</v>
      </c>
      <c r="I27" s="6">
        <v>47</v>
      </c>
      <c r="J27" s="4">
        <v>239686</v>
      </c>
      <c r="L27" t="s">
        <v>288</v>
      </c>
      <c r="M27">
        <f>M19/M26</f>
        <v>-1.0034724227811564</v>
      </c>
    </row>
    <row r="28" spans="1:13" x14ac:dyDescent="0.3">
      <c r="A28">
        <v>27</v>
      </c>
      <c r="B28">
        <v>2000</v>
      </c>
      <c r="C28" t="s">
        <v>265</v>
      </c>
      <c r="D28">
        <v>134800</v>
      </c>
      <c r="F28" s="6">
        <v>52</v>
      </c>
      <c r="G28" s="4">
        <v>114500</v>
      </c>
      <c r="I28" s="6">
        <v>48</v>
      </c>
      <c r="J28" s="4">
        <v>249700</v>
      </c>
    </row>
    <row r="29" spans="1:13" x14ac:dyDescent="0.3">
      <c r="A29">
        <v>28</v>
      </c>
      <c r="B29">
        <v>2008</v>
      </c>
      <c r="C29" t="s">
        <v>265</v>
      </c>
      <c r="D29">
        <v>306000</v>
      </c>
      <c r="F29" s="6">
        <v>53</v>
      </c>
      <c r="G29" s="4">
        <v>110000</v>
      </c>
      <c r="I29" s="6">
        <v>49</v>
      </c>
      <c r="J29" s="4">
        <v>113000</v>
      </c>
      <c r="L29" t="s">
        <v>317</v>
      </c>
    </row>
    <row r="30" spans="1:13" x14ac:dyDescent="0.3">
      <c r="A30">
        <v>29</v>
      </c>
      <c r="B30">
        <v>1997</v>
      </c>
      <c r="C30" t="s">
        <v>265</v>
      </c>
      <c r="D30">
        <v>207500</v>
      </c>
      <c r="F30" s="6">
        <v>54</v>
      </c>
      <c r="G30" s="4">
        <v>385000</v>
      </c>
      <c r="I30" s="6">
        <v>51</v>
      </c>
      <c r="J30" s="4">
        <v>177000</v>
      </c>
      <c r="L30" t="s">
        <v>318</v>
      </c>
    </row>
    <row r="31" spans="1:13" x14ac:dyDescent="0.3">
      <c r="A31">
        <v>30</v>
      </c>
      <c r="B31">
        <v>1950</v>
      </c>
      <c r="C31" t="s">
        <v>264</v>
      </c>
      <c r="D31">
        <v>68500</v>
      </c>
      <c r="F31" s="6">
        <v>55</v>
      </c>
      <c r="G31" s="4">
        <v>130000</v>
      </c>
      <c r="I31" s="6">
        <v>57</v>
      </c>
      <c r="J31" s="4">
        <v>172500</v>
      </c>
    </row>
    <row r="32" spans="1:13" x14ac:dyDescent="0.3">
      <c r="A32">
        <v>31</v>
      </c>
      <c r="B32">
        <v>1950</v>
      </c>
      <c r="C32" t="s">
        <v>264</v>
      </c>
      <c r="D32">
        <v>40000</v>
      </c>
      <c r="F32" s="6">
        <v>56</v>
      </c>
      <c r="G32" s="4">
        <v>180500</v>
      </c>
      <c r="I32" s="6">
        <v>58</v>
      </c>
      <c r="J32" s="4">
        <v>196500</v>
      </c>
    </row>
    <row r="33" spans="1:10" x14ac:dyDescent="0.3">
      <c r="A33">
        <v>32</v>
      </c>
      <c r="B33">
        <v>2006</v>
      </c>
      <c r="C33" t="s">
        <v>265</v>
      </c>
      <c r="D33">
        <v>149350</v>
      </c>
      <c r="F33" s="6">
        <v>60</v>
      </c>
      <c r="G33" s="4">
        <v>124900</v>
      </c>
      <c r="I33" s="6">
        <v>59</v>
      </c>
      <c r="J33" s="4">
        <v>438780</v>
      </c>
    </row>
    <row r="34" spans="1:10" x14ac:dyDescent="0.3">
      <c r="A34">
        <v>33</v>
      </c>
      <c r="B34">
        <v>2007</v>
      </c>
      <c r="C34" t="s">
        <v>265</v>
      </c>
      <c r="D34">
        <v>179900</v>
      </c>
      <c r="F34" s="6">
        <v>64</v>
      </c>
      <c r="G34" s="4">
        <v>140000</v>
      </c>
      <c r="I34" s="6">
        <v>61</v>
      </c>
      <c r="J34" s="4">
        <v>158000</v>
      </c>
    </row>
    <row r="35" spans="1:10" x14ac:dyDescent="0.3">
      <c r="A35">
        <v>34</v>
      </c>
      <c r="B35">
        <v>1959</v>
      </c>
      <c r="C35" t="s">
        <v>264</v>
      </c>
      <c r="D35">
        <v>165500</v>
      </c>
      <c r="F35" s="6">
        <v>67</v>
      </c>
      <c r="G35" s="4">
        <v>180000</v>
      </c>
      <c r="I35" s="6">
        <v>62</v>
      </c>
      <c r="J35" s="4">
        <v>101000</v>
      </c>
    </row>
    <row r="36" spans="1:10" x14ac:dyDescent="0.3">
      <c r="A36">
        <v>35</v>
      </c>
      <c r="B36">
        <v>2005</v>
      </c>
      <c r="C36" t="s">
        <v>265</v>
      </c>
      <c r="D36">
        <v>277500</v>
      </c>
      <c r="F36" s="6">
        <v>69</v>
      </c>
      <c r="G36" s="4">
        <v>80000</v>
      </c>
      <c r="I36" s="6">
        <v>63</v>
      </c>
      <c r="J36" s="4">
        <v>202500</v>
      </c>
    </row>
    <row r="37" spans="1:10" x14ac:dyDescent="0.3">
      <c r="A37">
        <v>36</v>
      </c>
      <c r="B37">
        <v>2005</v>
      </c>
      <c r="C37" t="s">
        <v>265</v>
      </c>
      <c r="D37">
        <v>309000</v>
      </c>
      <c r="F37" s="6">
        <v>70</v>
      </c>
      <c r="G37" s="4">
        <v>225000</v>
      </c>
      <c r="I37" s="6">
        <v>65</v>
      </c>
      <c r="J37" s="4">
        <v>219500</v>
      </c>
    </row>
    <row r="38" spans="1:10" x14ac:dyDescent="0.3">
      <c r="A38">
        <v>37</v>
      </c>
      <c r="B38">
        <v>1995</v>
      </c>
      <c r="C38" t="s">
        <v>265</v>
      </c>
      <c r="D38">
        <v>145000</v>
      </c>
      <c r="F38" s="6">
        <v>71</v>
      </c>
      <c r="G38" s="4">
        <v>244000</v>
      </c>
      <c r="I38" s="6">
        <v>66</v>
      </c>
      <c r="J38" s="4">
        <v>317000</v>
      </c>
    </row>
    <row r="39" spans="1:10" x14ac:dyDescent="0.3">
      <c r="A39">
        <v>38</v>
      </c>
      <c r="B39">
        <v>1990</v>
      </c>
      <c r="C39" t="s">
        <v>264</v>
      </c>
      <c r="D39">
        <v>153000</v>
      </c>
      <c r="F39" s="6">
        <v>75</v>
      </c>
      <c r="G39" s="4">
        <v>107400</v>
      </c>
      <c r="I39" s="6">
        <v>68</v>
      </c>
      <c r="J39" s="4">
        <v>226000</v>
      </c>
    </row>
    <row r="40" spans="1:10" x14ac:dyDescent="0.3">
      <c r="A40">
        <v>39</v>
      </c>
      <c r="B40">
        <v>2007</v>
      </c>
      <c r="C40" t="s">
        <v>265</v>
      </c>
      <c r="D40">
        <v>109000</v>
      </c>
      <c r="F40" s="6">
        <v>76</v>
      </c>
      <c r="G40" s="4">
        <v>91000</v>
      </c>
      <c r="I40" s="6">
        <v>72</v>
      </c>
      <c r="J40" s="4">
        <v>129500</v>
      </c>
    </row>
    <row r="41" spans="1:10" x14ac:dyDescent="0.3">
      <c r="A41">
        <v>40</v>
      </c>
      <c r="B41">
        <v>1955</v>
      </c>
      <c r="C41" t="s">
        <v>264</v>
      </c>
      <c r="D41">
        <v>82000</v>
      </c>
      <c r="F41" s="6">
        <v>77</v>
      </c>
      <c r="G41" s="4">
        <v>135750</v>
      </c>
      <c r="I41" s="6">
        <v>73</v>
      </c>
      <c r="J41" s="4">
        <v>185000</v>
      </c>
    </row>
    <row r="42" spans="1:10" x14ac:dyDescent="0.3">
      <c r="A42">
        <v>41</v>
      </c>
      <c r="B42">
        <v>1965</v>
      </c>
      <c r="C42" t="s">
        <v>264</v>
      </c>
      <c r="D42">
        <v>160000</v>
      </c>
      <c r="F42" s="6">
        <v>79</v>
      </c>
      <c r="G42" s="4">
        <v>136500</v>
      </c>
      <c r="I42" s="6">
        <v>74</v>
      </c>
      <c r="J42" s="4">
        <v>144900</v>
      </c>
    </row>
    <row r="43" spans="1:10" x14ac:dyDescent="0.3">
      <c r="A43">
        <v>42</v>
      </c>
      <c r="B43">
        <v>1959</v>
      </c>
      <c r="C43" t="s">
        <v>264</v>
      </c>
      <c r="D43">
        <v>170000</v>
      </c>
      <c r="F43" s="6">
        <v>80</v>
      </c>
      <c r="G43" s="4">
        <v>110000</v>
      </c>
      <c r="I43" s="6">
        <v>78</v>
      </c>
      <c r="J43" s="4">
        <v>127000</v>
      </c>
    </row>
    <row r="44" spans="1:10" x14ac:dyDescent="0.3">
      <c r="A44">
        <v>43</v>
      </c>
      <c r="B44">
        <v>1983</v>
      </c>
      <c r="C44" t="s">
        <v>264</v>
      </c>
      <c r="D44">
        <v>144000</v>
      </c>
      <c r="F44" s="6">
        <v>81</v>
      </c>
      <c r="G44" s="4">
        <v>193500</v>
      </c>
      <c r="I44" s="6">
        <v>82</v>
      </c>
      <c r="J44" s="4">
        <v>153500</v>
      </c>
    </row>
    <row r="45" spans="1:10" x14ac:dyDescent="0.3">
      <c r="A45">
        <v>44</v>
      </c>
      <c r="B45">
        <v>1980</v>
      </c>
      <c r="C45" t="s">
        <v>264</v>
      </c>
      <c r="D45">
        <v>130250</v>
      </c>
      <c r="F45" s="6">
        <v>84</v>
      </c>
      <c r="G45" s="4">
        <v>126500</v>
      </c>
      <c r="I45" s="6">
        <v>83</v>
      </c>
      <c r="J45" s="4">
        <v>245000</v>
      </c>
    </row>
    <row r="46" spans="1:10" x14ac:dyDescent="0.3">
      <c r="A46">
        <v>45</v>
      </c>
      <c r="B46">
        <v>1959</v>
      </c>
      <c r="C46" t="s">
        <v>264</v>
      </c>
      <c r="D46">
        <v>141000</v>
      </c>
      <c r="F46" s="6">
        <v>86</v>
      </c>
      <c r="G46" s="4">
        <v>260000</v>
      </c>
      <c r="I46" s="6">
        <v>85</v>
      </c>
      <c r="J46" s="4">
        <v>168500</v>
      </c>
    </row>
    <row r="47" spans="1:10" x14ac:dyDescent="0.3">
      <c r="A47">
        <v>46</v>
      </c>
      <c r="B47">
        <v>2005</v>
      </c>
      <c r="C47" t="s">
        <v>265</v>
      </c>
      <c r="D47">
        <v>319900</v>
      </c>
      <c r="F47" s="6">
        <v>89</v>
      </c>
      <c r="G47" s="4">
        <v>85000</v>
      </c>
      <c r="I47" s="6">
        <v>87</v>
      </c>
      <c r="J47" s="4">
        <v>174000</v>
      </c>
    </row>
    <row r="48" spans="1:10" x14ac:dyDescent="0.3">
      <c r="A48">
        <v>47</v>
      </c>
      <c r="B48">
        <v>2003</v>
      </c>
      <c r="C48" t="s">
        <v>265</v>
      </c>
      <c r="D48">
        <v>239686</v>
      </c>
      <c r="F48" s="6">
        <v>91</v>
      </c>
      <c r="G48" s="4">
        <v>109900</v>
      </c>
      <c r="I48" s="6">
        <v>88</v>
      </c>
      <c r="J48" s="4">
        <v>164500</v>
      </c>
    </row>
    <row r="49" spans="1:10" x14ac:dyDescent="0.3">
      <c r="A49">
        <v>48</v>
      </c>
      <c r="B49">
        <v>2006</v>
      </c>
      <c r="C49" t="s">
        <v>265</v>
      </c>
      <c r="D49">
        <v>249700</v>
      </c>
      <c r="F49" s="6">
        <v>92</v>
      </c>
      <c r="G49" s="4">
        <v>98600</v>
      </c>
      <c r="I49" s="6">
        <v>90</v>
      </c>
      <c r="J49" s="4">
        <v>123600</v>
      </c>
    </row>
    <row r="50" spans="1:10" x14ac:dyDescent="0.3">
      <c r="A50">
        <v>49</v>
      </c>
      <c r="B50">
        <v>2008</v>
      </c>
      <c r="C50" t="s">
        <v>265</v>
      </c>
      <c r="D50">
        <v>113000</v>
      </c>
      <c r="F50" s="6">
        <v>96</v>
      </c>
      <c r="G50" s="4">
        <v>185000</v>
      </c>
      <c r="I50" s="6">
        <v>93</v>
      </c>
      <c r="J50" s="4">
        <v>163500</v>
      </c>
    </row>
    <row r="51" spans="1:10" x14ac:dyDescent="0.3">
      <c r="A51">
        <v>50</v>
      </c>
      <c r="B51">
        <v>1966</v>
      </c>
      <c r="C51" t="s">
        <v>264</v>
      </c>
      <c r="D51">
        <v>127000</v>
      </c>
      <c r="F51" s="6">
        <v>98</v>
      </c>
      <c r="G51" s="4">
        <v>94750</v>
      </c>
      <c r="I51" s="6">
        <v>94</v>
      </c>
      <c r="J51" s="4">
        <v>133900</v>
      </c>
    </row>
    <row r="52" spans="1:10" x14ac:dyDescent="0.3">
      <c r="A52">
        <v>51</v>
      </c>
      <c r="B52">
        <v>1997</v>
      </c>
      <c r="C52" t="s">
        <v>265</v>
      </c>
      <c r="D52">
        <v>177000</v>
      </c>
      <c r="F52" s="6">
        <v>99</v>
      </c>
      <c r="G52" s="4">
        <v>83000</v>
      </c>
      <c r="I52" s="6">
        <v>95</v>
      </c>
      <c r="J52" s="4">
        <v>204750</v>
      </c>
    </row>
    <row r="53" spans="1:10" x14ac:dyDescent="0.3">
      <c r="A53">
        <v>52</v>
      </c>
      <c r="B53">
        <v>1950</v>
      </c>
      <c r="C53" t="s">
        <v>264</v>
      </c>
      <c r="D53">
        <v>114500</v>
      </c>
      <c r="F53" s="6">
        <v>100</v>
      </c>
      <c r="G53" s="4">
        <v>128950</v>
      </c>
      <c r="I53" s="6">
        <v>97</v>
      </c>
      <c r="J53" s="4">
        <v>214000</v>
      </c>
    </row>
    <row r="54" spans="1:10" x14ac:dyDescent="0.3">
      <c r="A54">
        <v>53</v>
      </c>
      <c r="B54">
        <v>1963</v>
      </c>
      <c r="C54" t="s">
        <v>264</v>
      </c>
      <c r="D54">
        <v>110000</v>
      </c>
      <c r="F54" s="6">
        <v>102</v>
      </c>
      <c r="G54" s="4">
        <v>178000</v>
      </c>
      <c r="I54" s="6">
        <v>101</v>
      </c>
      <c r="J54" s="4">
        <v>205000</v>
      </c>
    </row>
    <row r="55" spans="1:10" x14ac:dyDescent="0.3">
      <c r="A55">
        <v>54</v>
      </c>
      <c r="B55">
        <v>1987</v>
      </c>
      <c r="C55" t="s">
        <v>264</v>
      </c>
      <c r="D55">
        <v>385000</v>
      </c>
      <c r="F55" s="6">
        <v>103</v>
      </c>
      <c r="G55" s="4">
        <v>118964</v>
      </c>
      <c r="I55" s="6">
        <v>104</v>
      </c>
      <c r="J55" s="4">
        <v>198900</v>
      </c>
    </row>
    <row r="56" spans="1:10" x14ac:dyDescent="0.3">
      <c r="A56">
        <v>55</v>
      </c>
      <c r="B56">
        <v>1955</v>
      </c>
      <c r="C56" t="s">
        <v>264</v>
      </c>
      <c r="D56">
        <v>130000</v>
      </c>
      <c r="F56" s="6">
        <v>105</v>
      </c>
      <c r="G56" s="4">
        <v>169500</v>
      </c>
      <c r="I56" s="6">
        <v>106</v>
      </c>
      <c r="J56" s="4">
        <v>250000</v>
      </c>
    </row>
    <row r="57" spans="1:10" x14ac:dyDescent="0.3">
      <c r="A57">
        <v>56</v>
      </c>
      <c r="B57">
        <v>1964</v>
      </c>
      <c r="C57" t="s">
        <v>264</v>
      </c>
      <c r="D57">
        <v>180500</v>
      </c>
      <c r="F57" s="6">
        <v>108</v>
      </c>
      <c r="G57" s="4">
        <v>115000</v>
      </c>
      <c r="I57" s="6">
        <v>107</v>
      </c>
      <c r="J57" s="4">
        <v>100000</v>
      </c>
    </row>
    <row r="58" spans="1:10" x14ac:dyDescent="0.3">
      <c r="A58">
        <v>57</v>
      </c>
      <c r="B58">
        <v>2000</v>
      </c>
      <c r="C58" t="s">
        <v>265</v>
      </c>
      <c r="D58">
        <v>172500</v>
      </c>
      <c r="F58" s="6">
        <v>110</v>
      </c>
      <c r="G58" s="4">
        <v>190000</v>
      </c>
      <c r="I58" s="6">
        <v>109</v>
      </c>
      <c r="J58" s="4">
        <v>115000</v>
      </c>
    </row>
    <row r="59" spans="1:10" x14ac:dyDescent="0.3">
      <c r="A59">
        <v>58</v>
      </c>
      <c r="B59">
        <v>2004</v>
      </c>
      <c r="C59" t="s">
        <v>265</v>
      </c>
      <c r="D59">
        <v>196500</v>
      </c>
      <c r="F59" s="6">
        <v>111</v>
      </c>
      <c r="G59" s="4">
        <v>136900</v>
      </c>
      <c r="I59" s="6">
        <v>112</v>
      </c>
      <c r="J59" s="4">
        <v>180000</v>
      </c>
    </row>
    <row r="60" spans="1:10" x14ac:dyDescent="0.3">
      <c r="A60">
        <v>59</v>
      </c>
      <c r="B60">
        <v>2006</v>
      </c>
      <c r="C60" t="s">
        <v>265</v>
      </c>
      <c r="D60">
        <v>438780</v>
      </c>
      <c r="F60" s="6">
        <v>114</v>
      </c>
      <c r="G60" s="4">
        <v>217000</v>
      </c>
      <c r="I60" s="6">
        <v>113</v>
      </c>
      <c r="J60" s="4">
        <v>383970</v>
      </c>
    </row>
    <row r="61" spans="1:10" x14ac:dyDescent="0.3">
      <c r="A61">
        <v>60</v>
      </c>
      <c r="B61">
        <v>1972</v>
      </c>
      <c r="C61" t="s">
        <v>264</v>
      </c>
      <c r="D61">
        <v>124900</v>
      </c>
      <c r="F61" s="6">
        <v>117</v>
      </c>
      <c r="G61" s="4">
        <v>139000</v>
      </c>
      <c r="I61" s="6">
        <v>115</v>
      </c>
      <c r="J61" s="4">
        <v>259500</v>
      </c>
    </row>
    <row r="62" spans="1:10" x14ac:dyDescent="0.3">
      <c r="A62">
        <v>61</v>
      </c>
      <c r="B62">
        <v>2004</v>
      </c>
      <c r="C62" t="s">
        <v>265</v>
      </c>
      <c r="D62">
        <v>158000</v>
      </c>
      <c r="F62" s="6">
        <v>119</v>
      </c>
      <c r="G62" s="4">
        <v>320000</v>
      </c>
      <c r="I62" s="6">
        <v>116</v>
      </c>
      <c r="J62" s="4">
        <v>176000</v>
      </c>
    </row>
    <row r="63" spans="1:10" x14ac:dyDescent="0.3">
      <c r="A63">
        <v>62</v>
      </c>
      <c r="B63">
        <v>1996</v>
      </c>
      <c r="C63" t="s">
        <v>265</v>
      </c>
      <c r="D63">
        <v>101000</v>
      </c>
      <c r="F63" s="6">
        <v>121</v>
      </c>
      <c r="G63" s="4">
        <v>180000</v>
      </c>
      <c r="I63" s="6">
        <v>118</v>
      </c>
      <c r="J63" s="4">
        <v>155000</v>
      </c>
    </row>
    <row r="64" spans="1:10" x14ac:dyDescent="0.3">
      <c r="A64">
        <v>63</v>
      </c>
      <c r="B64">
        <v>2006</v>
      </c>
      <c r="C64" t="s">
        <v>265</v>
      </c>
      <c r="D64">
        <v>202500</v>
      </c>
      <c r="F64" s="6">
        <v>122</v>
      </c>
      <c r="G64" s="4">
        <v>100000</v>
      </c>
      <c r="I64" s="6">
        <v>120</v>
      </c>
      <c r="J64" s="4">
        <v>163990</v>
      </c>
    </row>
    <row r="65" spans="1:10" x14ac:dyDescent="0.3">
      <c r="A65">
        <v>64</v>
      </c>
      <c r="B65">
        <v>1950</v>
      </c>
      <c r="C65" t="s">
        <v>264</v>
      </c>
      <c r="D65">
        <v>140000</v>
      </c>
      <c r="F65" s="6">
        <v>123</v>
      </c>
      <c r="G65" s="4">
        <v>136000</v>
      </c>
      <c r="I65" s="6">
        <v>125</v>
      </c>
      <c r="J65" s="4">
        <v>181000</v>
      </c>
    </row>
    <row r="66" spans="1:10" x14ac:dyDescent="0.3">
      <c r="A66">
        <v>65</v>
      </c>
      <c r="B66">
        <v>1998</v>
      </c>
      <c r="C66" t="s">
        <v>265</v>
      </c>
      <c r="D66">
        <v>219500</v>
      </c>
      <c r="F66" s="6">
        <v>124</v>
      </c>
      <c r="G66" s="4">
        <v>153900</v>
      </c>
      <c r="I66" s="6">
        <v>132</v>
      </c>
      <c r="J66" s="4">
        <v>244000</v>
      </c>
    </row>
    <row r="67" spans="1:10" x14ac:dyDescent="0.3">
      <c r="A67">
        <v>66</v>
      </c>
      <c r="B67">
        <v>2005</v>
      </c>
      <c r="C67" t="s">
        <v>265</v>
      </c>
      <c r="D67">
        <v>317000</v>
      </c>
      <c r="F67" s="6">
        <v>126</v>
      </c>
      <c r="G67" s="4">
        <v>84500</v>
      </c>
      <c r="I67" s="6">
        <v>133</v>
      </c>
      <c r="J67" s="4">
        <v>150750</v>
      </c>
    </row>
    <row r="68" spans="1:10" x14ac:dyDescent="0.3">
      <c r="A68">
        <v>67</v>
      </c>
      <c r="B68">
        <v>1989</v>
      </c>
      <c r="C68" t="s">
        <v>264</v>
      </c>
      <c r="D68">
        <v>180000</v>
      </c>
      <c r="F68" s="6">
        <v>127</v>
      </c>
      <c r="G68" s="4">
        <v>128000</v>
      </c>
      <c r="I68" s="6">
        <v>134</v>
      </c>
      <c r="J68" s="4">
        <v>220000</v>
      </c>
    </row>
    <row r="69" spans="1:10" x14ac:dyDescent="0.3">
      <c r="A69">
        <v>68</v>
      </c>
      <c r="B69">
        <v>2003</v>
      </c>
      <c r="C69" t="s">
        <v>265</v>
      </c>
      <c r="D69">
        <v>226000</v>
      </c>
      <c r="F69" s="6">
        <v>128</v>
      </c>
      <c r="G69" s="4">
        <v>87000</v>
      </c>
      <c r="I69" s="6">
        <v>139</v>
      </c>
      <c r="J69" s="4">
        <v>230000</v>
      </c>
    </row>
    <row r="70" spans="1:10" x14ac:dyDescent="0.3">
      <c r="A70">
        <v>69</v>
      </c>
      <c r="B70">
        <v>1950</v>
      </c>
      <c r="C70" t="s">
        <v>264</v>
      </c>
      <c r="D70">
        <v>80000</v>
      </c>
      <c r="F70" s="6">
        <v>129</v>
      </c>
      <c r="G70" s="4">
        <v>155000</v>
      </c>
      <c r="I70" s="6">
        <v>140</v>
      </c>
      <c r="J70" s="4">
        <v>231500</v>
      </c>
    </row>
    <row r="71" spans="1:10" x14ac:dyDescent="0.3">
      <c r="A71">
        <v>70</v>
      </c>
      <c r="B71">
        <v>1953</v>
      </c>
      <c r="C71" t="s">
        <v>264</v>
      </c>
      <c r="D71">
        <v>225000</v>
      </c>
      <c r="F71" s="6">
        <v>130</v>
      </c>
      <c r="G71" s="4">
        <v>150000</v>
      </c>
      <c r="I71" s="6">
        <v>142</v>
      </c>
      <c r="J71" s="4">
        <v>260000</v>
      </c>
    </row>
    <row r="72" spans="1:10" x14ac:dyDescent="0.3">
      <c r="A72">
        <v>71</v>
      </c>
      <c r="B72">
        <v>1973</v>
      </c>
      <c r="C72" t="s">
        <v>264</v>
      </c>
      <c r="D72">
        <v>244000</v>
      </c>
      <c r="F72" s="6">
        <v>131</v>
      </c>
      <c r="G72" s="4">
        <v>226000</v>
      </c>
      <c r="I72" s="6">
        <v>144</v>
      </c>
      <c r="J72" s="4">
        <v>204000</v>
      </c>
    </row>
    <row r="73" spans="1:10" x14ac:dyDescent="0.3">
      <c r="A73">
        <v>72</v>
      </c>
      <c r="B73">
        <v>2006</v>
      </c>
      <c r="C73" t="s">
        <v>265</v>
      </c>
      <c r="D73">
        <v>129500</v>
      </c>
      <c r="F73" s="6">
        <v>135</v>
      </c>
      <c r="G73" s="4">
        <v>180000</v>
      </c>
      <c r="I73" s="6">
        <v>146</v>
      </c>
      <c r="J73" s="4">
        <v>130000</v>
      </c>
    </row>
    <row r="74" spans="1:10" x14ac:dyDescent="0.3">
      <c r="A74">
        <v>73</v>
      </c>
      <c r="B74">
        <v>1998</v>
      </c>
      <c r="C74" t="s">
        <v>265</v>
      </c>
      <c r="D74">
        <v>185000</v>
      </c>
      <c r="F74" s="6">
        <v>136</v>
      </c>
      <c r="G74" s="4">
        <v>174000</v>
      </c>
      <c r="I74" s="6">
        <v>148</v>
      </c>
      <c r="J74" s="4">
        <v>222500</v>
      </c>
    </row>
    <row r="75" spans="1:10" x14ac:dyDescent="0.3">
      <c r="A75">
        <v>74</v>
      </c>
      <c r="B75">
        <v>2003</v>
      </c>
      <c r="C75" t="s">
        <v>265</v>
      </c>
      <c r="D75">
        <v>144900</v>
      </c>
      <c r="F75" s="6">
        <v>137</v>
      </c>
      <c r="G75" s="4">
        <v>143000</v>
      </c>
      <c r="I75" s="6">
        <v>149</v>
      </c>
      <c r="J75" s="4">
        <v>141000</v>
      </c>
    </row>
    <row r="76" spans="1:10" x14ac:dyDescent="0.3">
      <c r="A76">
        <v>75</v>
      </c>
      <c r="B76">
        <v>1950</v>
      </c>
      <c r="C76" t="s">
        <v>264</v>
      </c>
      <c r="D76">
        <v>107400</v>
      </c>
      <c r="F76" s="6">
        <v>138</v>
      </c>
      <c r="G76" s="4">
        <v>171000</v>
      </c>
      <c r="I76" s="6">
        <v>152</v>
      </c>
      <c r="J76" s="4">
        <v>372402</v>
      </c>
    </row>
    <row r="77" spans="1:10" x14ac:dyDescent="0.3">
      <c r="A77">
        <v>76</v>
      </c>
      <c r="B77">
        <v>1973</v>
      </c>
      <c r="C77" t="s">
        <v>264</v>
      </c>
      <c r="D77">
        <v>91000</v>
      </c>
      <c r="F77" s="6">
        <v>141</v>
      </c>
      <c r="G77" s="4">
        <v>115000</v>
      </c>
      <c r="I77" s="6">
        <v>158</v>
      </c>
      <c r="J77" s="4">
        <v>269500</v>
      </c>
    </row>
    <row r="78" spans="1:10" x14ac:dyDescent="0.3">
      <c r="A78">
        <v>77</v>
      </c>
      <c r="B78">
        <v>1956</v>
      </c>
      <c r="C78" t="s">
        <v>264</v>
      </c>
      <c r="D78">
        <v>135750</v>
      </c>
      <c r="F78" s="6">
        <v>143</v>
      </c>
      <c r="G78" s="4">
        <v>166000</v>
      </c>
      <c r="I78" s="6">
        <v>159</v>
      </c>
      <c r="J78" s="4">
        <v>254900</v>
      </c>
    </row>
    <row r="79" spans="1:10" x14ac:dyDescent="0.3">
      <c r="A79">
        <v>78</v>
      </c>
      <c r="B79">
        <v>2001</v>
      </c>
      <c r="C79" t="s">
        <v>265</v>
      </c>
      <c r="D79">
        <v>127000</v>
      </c>
      <c r="F79" s="6">
        <v>145</v>
      </c>
      <c r="G79" s="4">
        <v>125000</v>
      </c>
      <c r="I79" s="6">
        <v>160</v>
      </c>
      <c r="J79" s="4">
        <v>320000</v>
      </c>
    </row>
    <row r="80" spans="1:10" x14ac:dyDescent="0.3">
      <c r="A80">
        <v>79</v>
      </c>
      <c r="B80">
        <v>1968</v>
      </c>
      <c r="C80" t="s">
        <v>264</v>
      </c>
      <c r="D80">
        <v>136500</v>
      </c>
      <c r="F80" s="6">
        <v>147</v>
      </c>
      <c r="G80" s="4">
        <v>105000</v>
      </c>
      <c r="I80" s="6">
        <v>162</v>
      </c>
      <c r="J80" s="4">
        <v>412500</v>
      </c>
    </row>
    <row r="81" spans="1:10" x14ac:dyDescent="0.3">
      <c r="A81">
        <v>80</v>
      </c>
      <c r="B81">
        <v>1981</v>
      </c>
      <c r="C81" t="s">
        <v>264</v>
      </c>
      <c r="D81">
        <v>110000</v>
      </c>
      <c r="F81" s="6">
        <v>150</v>
      </c>
      <c r="G81" s="4">
        <v>115000</v>
      </c>
      <c r="I81" s="6">
        <v>163</v>
      </c>
      <c r="J81" s="4">
        <v>220000</v>
      </c>
    </row>
    <row r="82" spans="1:10" x14ac:dyDescent="0.3">
      <c r="A82">
        <v>81</v>
      </c>
      <c r="B82">
        <v>1968</v>
      </c>
      <c r="C82" t="s">
        <v>264</v>
      </c>
      <c r="D82">
        <v>193500</v>
      </c>
      <c r="F82" s="6">
        <v>151</v>
      </c>
      <c r="G82" s="4">
        <v>122000</v>
      </c>
      <c r="I82" s="6">
        <v>165</v>
      </c>
      <c r="J82" s="4">
        <v>152000</v>
      </c>
    </row>
    <row r="83" spans="1:10" x14ac:dyDescent="0.3">
      <c r="A83">
        <v>82</v>
      </c>
      <c r="B83">
        <v>1998</v>
      </c>
      <c r="C83" t="s">
        <v>265</v>
      </c>
      <c r="D83">
        <v>153500</v>
      </c>
      <c r="F83" s="6">
        <v>153</v>
      </c>
      <c r="G83" s="4">
        <v>190000</v>
      </c>
      <c r="I83" s="6">
        <v>166</v>
      </c>
      <c r="J83" s="4">
        <v>127500</v>
      </c>
    </row>
    <row r="84" spans="1:10" x14ac:dyDescent="0.3">
      <c r="A84">
        <v>83</v>
      </c>
      <c r="B84">
        <v>2007</v>
      </c>
      <c r="C84" t="s">
        <v>265</v>
      </c>
      <c r="D84">
        <v>245000</v>
      </c>
      <c r="F84" s="6">
        <v>154</v>
      </c>
      <c r="G84" s="4">
        <v>235000</v>
      </c>
      <c r="I84" s="6">
        <v>168</v>
      </c>
      <c r="J84" s="4">
        <v>325624</v>
      </c>
    </row>
    <row r="85" spans="1:10" x14ac:dyDescent="0.3">
      <c r="A85">
        <v>84</v>
      </c>
      <c r="B85">
        <v>1960</v>
      </c>
      <c r="C85" t="s">
        <v>264</v>
      </c>
      <c r="D85">
        <v>126500</v>
      </c>
      <c r="F85" s="6">
        <v>155</v>
      </c>
      <c r="G85" s="4">
        <v>125000</v>
      </c>
      <c r="I85" s="6">
        <v>169</v>
      </c>
      <c r="J85" s="4">
        <v>183500</v>
      </c>
    </row>
    <row r="86" spans="1:10" x14ac:dyDescent="0.3">
      <c r="A86">
        <v>85</v>
      </c>
      <c r="B86">
        <v>1996</v>
      </c>
      <c r="C86" t="s">
        <v>265</v>
      </c>
      <c r="D86">
        <v>168500</v>
      </c>
      <c r="F86" s="6">
        <v>156</v>
      </c>
      <c r="G86" s="4">
        <v>79000</v>
      </c>
      <c r="I86" s="6">
        <v>176</v>
      </c>
      <c r="J86" s="4">
        <v>243000</v>
      </c>
    </row>
    <row r="87" spans="1:10" x14ac:dyDescent="0.3">
      <c r="A87">
        <v>86</v>
      </c>
      <c r="B87">
        <v>1992</v>
      </c>
      <c r="C87" t="s">
        <v>264</v>
      </c>
      <c r="D87">
        <v>260000</v>
      </c>
      <c r="F87" s="6">
        <v>157</v>
      </c>
      <c r="G87" s="4">
        <v>109500</v>
      </c>
      <c r="I87" s="6">
        <v>179</v>
      </c>
      <c r="J87" s="4">
        <v>501837</v>
      </c>
    </row>
    <row r="88" spans="1:10" x14ac:dyDescent="0.3">
      <c r="A88">
        <v>87</v>
      </c>
      <c r="B88">
        <v>2005</v>
      </c>
      <c r="C88" t="s">
        <v>265</v>
      </c>
      <c r="D88">
        <v>174000</v>
      </c>
      <c r="F88" s="6">
        <v>161</v>
      </c>
      <c r="G88" s="4">
        <v>162500</v>
      </c>
      <c r="I88" s="6">
        <v>180</v>
      </c>
      <c r="J88" s="4">
        <v>100000</v>
      </c>
    </row>
    <row r="89" spans="1:10" x14ac:dyDescent="0.3">
      <c r="A89">
        <v>88</v>
      </c>
      <c r="B89">
        <v>2009</v>
      </c>
      <c r="C89" t="s">
        <v>265</v>
      </c>
      <c r="D89">
        <v>164500</v>
      </c>
      <c r="F89" s="6">
        <v>164</v>
      </c>
      <c r="G89" s="4">
        <v>103200</v>
      </c>
      <c r="I89" s="6">
        <v>181</v>
      </c>
      <c r="J89" s="4">
        <v>177000</v>
      </c>
    </row>
    <row r="90" spans="1:10" x14ac:dyDescent="0.3">
      <c r="A90">
        <v>89</v>
      </c>
      <c r="B90">
        <v>1982</v>
      </c>
      <c r="C90" t="s">
        <v>264</v>
      </c>
      <c r="D90">
        <v>85000</v>
      </c>
      <c r="F90" s="6">
        <v>167</v>
      </c>
      <c r="G90" s="4">
        <v>190000</v>
      </c>
      <c r="I90" s="6">
        <v>183</v>
      </c>
      <c r="J90" s="4">
        <v>120000</v>
      </c>
    </row>
    <row r="91" spans="1:10" x14ac:dyDescent="0.3">
      <c r="A91">
        <v>90</v>
      </c>
      <c r="B91">
        <v>1995</v>
      </c>
      <c r="C91" t="s">
        <v>265</v>
      </c>
      <c r="D91">
        <v>123600</v>
      </c>
      <c r="F91" s="6">
        <v>170</v>
      </c>
      <c r="G91" s="4">
        <v>228000</v>
      </c>
      <c r="I91" s="6">
        <v>184</v>
      </c>
      <c r="J91" s="4">
        <v>200000</v>
      </c>
    </row>
    <row r="92" spans="1:10" x14ac:dyDescent="0.3">
      <c r="A92">
        <v>91</v>
      </c>
      <c r="B92">
        <v>1950</v>
      </c>
      <c r="C92" t="s">
        <v>264</v>
      </c>
      <c r="D92">
        <v>109900</v>
      </c>
      <c r="F92" s="6">
        <v>171</v>
      </c>
      <c r="G92" s="4">
        <v>128500</v>
      </c>
      <c r="I92" s="6">
        <v>190</v>
      </c>
      <c r="J92" s="4">
        <v>286000</v>
      </c>
    </row>
    <row r="93" spans="1:10" x14ac:dyDescent="0.3">
      <c r="A93">
        <v>92</v>
      </c>
      <c r="B93">
        <v>1961</v>
      </c>
      <c r="C93" t="s">
        <v>264</v>
      </c>
      <c r="D93">
        <v>98600</v>
      </c>
      <c r="F93" s="6">
        <v>172</v>
      </c>
      <c r="G93" s="4">
        <v>215000</v>
      </c>
      <c r="I93" s="6">
        <v>191</v>
      </c>
      <c r="J93" s="4">
        <v>315000</v>
      </c>
    </row>
    <row r="94" spans="1:10" x14ac:dyDescent="0.3">
      <c r="A94">
        <v>93</v>
      </c>
      <c r="B94">
        <v>2006</v>
      </c>
      <c r="C94" t="s">
        <v>265</v>
      </c>
      <c r="D94">
        <v>163500</v>
      </c>
      <c r="F94" s="6">
        <v>173</v>
      </c>
      <c r="G94" s="4">
        <v>239000</v>
      </c>
      <c r="I94" s="6">
        <v>192</v>
      </c>
      <c r="J94" s="4">
        <v>184000</v>
      </c>
    </row>
    <row r="95" spans="1:10" x14ac:dyDescent="0.3">
      <c r="A95">
        <v>94</v>
      </c>
      <c r="B95">
        <v>1998</v>
      </c>
      <c r="C95" t="s">
        <v>265</v>
      </c>
      <c r="D95">
        <v>133900</v>
      </c>
      <c r="F95" s="6">
        <v>174</v>
      </c>
      <c r="G95" s="4">
        <v>163000</v>
      </c>
      <c r="I95" s="6">
        <v>193</v>
      </c>
      <c r="J95" s="4">
        <v>192000</v>
      </c>
    </row>
    <row r="96" spans="1:10" x14ac:dyDescent="0.3">
      <c r="A96">
        <v>95</v>
      </c>
      <c r="B96">
        <v>1997</v>
      </c>
      <c r="C96" t="s">
        <v>265</v>
      </c>
      <c r="D96">
        <v>204750</v>
      </c>
      <c r="F96" s="6">
        <v>175</v>
      </c>
      <c r="G96" s="4">
        <v>184000</v>
      </c>
      <c r="I96" s="6">
        <v>194</v>
      </c>
      <c r="J96" s="4">
        <v>130000</v>
      </c>
    </row>
    <row r="97" spans="1:10" x14ac:dyDescent="0.3">
      <c r="A97">
        <v>96</v>
      </c>
      <c r="B97">
        <v>1993</v>
      </c>
      <c r="C97" t="s">
        <v>264</v>
      </c>
      <c r="D97">
        <v>185000</v>
      </c>
      <c r="F97" s="6">
        <v>177</v>
      </c>
      <c r="G97" s="4">
        <v>211000</v>
      </c>
      <c r="I97" s="6">
        <v>197</v>
      </c>
      <c r="J97" s="4">
        <v>311872</v>
      </c>
    </row>
    <row r="98" spans="1:10" x14ac:dyDescent="0.3">
      <c r="A98">
        <v>97</v>
      </c>
      <c r="B98">
        <v>1999</v>
      </c>
      <c r="C98" t="s">
        <v>265</v>
      </c>
      <c r="D98">
        <v>214000</v>
      </c>
      <c r="F98" s="6">
        <v>178</v>
      </c>
      <c r="G98" s="4">
        <v>172500</v>
      </c>
      <c r="I98" s="6">
        <v>200</v>
      </c>
      <c r="J98" s="4">
        <v>274900</v>
      </c>
    </row>
    <row r="99" spans="1:10" x14ac:dyDescent="0.3">
      <c r="A99">
        <v>98</v>
      </c>
      <c r="B99">
        <v>1965</v>
      </c>
      <c r="C99" t="s">
        <v>264</v>
      </c>
      <c r="D99">
        <v>94750</v>
      </c>
      <c r="F99" s="6">
        <v>182</v>
      </c>
      <c r="G99" s="4">
        <v>200100</v>
      </c>
      <c r="I99" s="6">
        <v>201</v>
      </c>
      <c r="J99" s="4">
        <v>140000</v>
      </c>
    </row>
    <row r="100" spans="1:10" x14ac:dyDescent="0.3">
      <c r="A100">
        <v>99</v>
      </c>
      <c r="B100">
        <v>1950</v>
      </c>
      <c r="C100" t="s">
        <v>264</v>
      </c>
      <c r="D100">
        <v>83000</v>
      </c>
      <c r="F100" s="6">
        <v>185</v>
      </c>
      <c r="G100" s="4">
        <v>127000</v>
      </c>
      <c r="I100" s="6">
        <v>204</v>
      </c>
      <c r="J100" s="4">
        <v>149000</v>
      </c>
    </row>
    <row r="101" spans="1:10" x14ac:dyDescent="0.3">
      <c r="A101">
        <v>100</v>
      </c>
      <c r="B101">
        <v>1959</v>
      </c>
      <c r="C101" t="s">
        <v>264</v>
      </c>
      <c r="D101">
        <v>128950</v>
      </c>
      <c r="F101" s="6">
        <v>186</v>
      </c>
      <c r="G101" s="4">
        <v>475000</v>
      </c>
      <c r="I101" s="6">
        <v>212</v>
      </c>
      <c r="J101" s="4">
        <v>186000</v>
      </c>
    </row>
    <row r="102" spans="1:10" x14ac:dyDescent="0.3">
      <c r="A102">
        <v>101</v>
      </c>
      <c r="B102">
        <v>2001</v>
      </c>
      <c r="C102" t="s">
        <v>265</v>
      </c>
      <c r="D102">
        <v>205000</v>
      </c>
      <c r="F102" s="6">
        <v>187</v>
      </c>
      <c r="G102" s="4">
        <v>173000</v>
      </c>
      <c r="I102" s="6">
        <v>213</v>
      </c>
      <c r="J102" s="4">
        <v>252678</v>
      </c>
    </row>
    <row r="103" spans="1:10" x14ac:dyDescent="0.3">
      <c r="A103">
        <v>102</v>
      </c>
      <c r="B103">
        <v>1985</v>
      </c>
      <c r="C103" t="s">
        <v>264</v>
      </c>
      <c r="D103">
        <v>178000</v>
      </c>
      <c r="F103" s="6">
        <v>188</v>
      </c>
      <c r="G103" s="4">
        <v>135000</v>
      </c>
      <c r="I103" s="6">
        <v>214</v>
      </c>
      <c r="J103" s="4">
        <v>156000</v>
      </c>
    </row>
    <row r="104" spans="1:10" x14ac:dyDescent="0.3">
      <c r="A104">
        <v>103</v>
      </c>
      <c r="B104">
        <v>1979</v>
      </c>
      <c r="C104" t="s">
        <v>264</v>
      </c>
      <c r="D104">
        <v>118964</v>
      </c>
      <c r="F104" s="6">
        <v>189</v>
      </c>
      <c r="G104" s="4">
        <v>153337</v>
      </c>
      <c r="I104" s="6">
        <v>216</v>
      </c>
      <c r="J104" s="4">
        <v>134450</v>
      </c>
    </row>
    <row r="105" spans="1:10" x14ac:dyDescent="0.3">
      <c r="A105">
        <v>104</v>
      </c>
      <c r="B105">
        <v>2009</v>
      </c>
      <c r="C105" t="s">
        <v>265</v>
      </c>
      <c r="D105">
        <v>198900</v>
      </c>
      <c r="F105" s="6">
        <v>195</v>
      </c>
      <c r="G105" s="4">
        <v>127000</v>
      </c>
      <c r="I105" s="6">
        <v>217</v>
      </c>
      <c r="J105" s="4">
        <v>210000</v>
      </c>
    </row>
    <row r="106" spans="1:10" x14ac:dyDescent="0.3">
      <c r="A106">
        <v>105</v>
      </c>
      <c r="B106">
        <v>1950</v>
      </c>
      <c r="C106" t="s">
        <v>264</v>
      </c>
      <c r="D106">
        <v>169500</v>
      </c>
      <c r="F106" s="6">
        <v>196</v>
      </c>
      <c r="G106" s="4">
        <v>148500</v>
      </c>
      <c r="I106" s="6">
        <v>219</v>
      </c>
      <c r="J106" s="4">
        <v>311500</v>
      </c>
    </row>
    <row r="107" spans="1:10" x14ac:dyDescent="0.3">
      <c r="A107">
        <v>106</v>
      </c>
      <c r="B107">
        <v>2004</v>
      </c>
      <c r="C107" t="s">
        <v>265</v>
      </c>
      <c r="D107">
        <v>250000</v>
      </c>
      <c r="F107" s="6">
        <v>198</v>
      </c>
      <c r="G107" s="4">
        <v>235000</v>
      </c>
      <c r="I107" s="6">
        <v>220</v>
      </c>
      <c r="J107" s="4">
        <v>167240</v>
      </c>
    </row>
    <row r="108" spans="1:10" x14ac:dyDescent="0.3">
      <c r="A108">
        <v>107</v>
      </c>
      <c r="B108">
        <v>1995</v>
      </c>
      <c r="C108" t="s">
        <v>265</v>
      </c>
      <c r="D108">
        <v>100000</v>
      </c>
      <c r="F108" s="6">
        <v>199</v>
      </c>
      <c r="G108" s="4">
        <v>104000</v>
      </c>
      <c r="I108" s="6">
        <v>221</v>
      </c>
      <c r="J108" s="4">
        <v>204900</v>
      </c>
    </row>
    <row r="109" spans="1:10" x14ac:dyDescent="0.3">
      <c r="A109">
        <v>108</v>
      </c>
      <c r="B109">
        <v>1950</v>
      </c>
      <c r="C109" t="s">
        <v>264</v>
      </c>
      <c r="D109">
        <v>115000</v>
      </c>
      <c r="F109" s="6">
        <v>202</v>
      </c>
      <c r="G109" s="4">
        <v>171500</v>
      </c>
      <c r="I109" s="6">
        <v>222</v>
      </c>
      <c r="J109" s="4">
        <v>200000</v>
      </c>
    </row>
    <row r="110" spans="1:10" x14ac:dyDescent="0.3">
      <c r="A110">
        <v>109</v>
      </c>
      <c r="B110">
        <v>2005</v>
      </c>
      <c r="C110" t="s">
        <v>265</v>
      </c>
      <c r="D110">
        <v>115000</v>
      </c>
      <c r="F110" s="6">
        <v>203</v>
      </c>
      <c r="G110" s="4">
        <v>112000</v>
      </c>
      <c r="I110" s="6">
        <v>225</v>
      </c>
      <c r="J110" s="4">
        <v>386250</v>
      </c>
    </row>
    <row r="111" spans="1:10" x14ac:dyDescent="0.3">
      <c r="A111">
        <v>110</v>
      </c>
      <c r="B111">
        <v>1977</v>
      </c>
      <c r="C111" t="s">
        <v>264</v>
      </c>
      <c r="D111">
        <v>190000</v>
      </c>
      <c r="F111" s="6">
        <v>205</v>
      </c>
      <c r="G111" s="4">
        <v>110000</v>
      </c>
      <c r="I111" s="6">
        <v>227</v>
      </c>
      <c r="J111" s="4">
        <v>290000</v>
      </c>
    </row>
    <row r="112" spans="1:10" x14ac:dyDescent="0.3">
      <c r="A112">
        <v>111</v>
      </c>
      <c r="B112">
        <v>1972</v>
      </c>
      <c r="C112" t="s">
        <v>264</v>
      </c>
      <c r="D112">
        <v>136900</v>
      </c>
      <c r="F112" s="6">
        <v>206</v>
      </c>
      <c r="G112" s="4">
        <v>180500</v>
      </c>
      <c r="I112" s="6">
        <v>230</v>
      </c>
      <c r="J112" s="4">
        <v>192500</v>
      </c>
    </row>
    <row r="113" spans="1:10" x14ac:dyDescent="0.3">
      <c r="A113">
        <v>112</v>
      </c>
      <c r="B113">
        <v>2000</v>
      </c>
      <c r="C113" t="s">
        <v>265</v>
      </c>
      <c r="D113">
        <v>180000</v>
      </c>
      <c r="F113" s="6">
        <v>207</v>
      </c>
      <c r="G113" s="4">
        <v>143900</v>
      </c>
      <c r="I113" s="6">
        <v>232</v>
      </c>
      <c r="J113" s="4">
        <v>403000</v>
      </c>
    </row>
    <row r="114" spans="1:10" x14ac:dyDescent="0.3">
      <c r="A114">
        <v>113</v>
      </c>
      <c r="B114">
        <v>2007</v>
      </c>
      <c r="C114" t="s">
        <v>265</v>
      </c>
      <c r="D114">
        <v>383970</v>
      </c>
      <c r="F114" s="6">
        <v>208</v>
      </c>
      <c r="G114" s="4">
        <v>141000</v>
      </c>
      <c r="I114" s="6">
        <v>235</v>
      </c>
      <c r="J114" s="4">
        <v>216500</v>
      </c>
    </row>
    <row r="115" spans="1:10" x14ac:dyDescent="0.3">
      <c r="A115">
        <v>114</v>
      </c>
      <c r="B115">
        <v>1953</v>
      </c>
      <c r="C115" t="s">
        <v>264</v>
      </c>
      <c r="D115">
        <v>217000</v>
      </c>
      <c r="F115" s="6">
        <v>209</v>
      </c>
      <c r="G115" s="4">
        <v>277000</v>
      </c>
      <c r="I115" s="6">
        <v>237</v>
      </c>
      <c r="J115" s="4">
        <v>185500</v>
      </c>
    </row>
    <row r="116" spans="1:10" x14ac:dyDescent="0.3">
      <c r="A116">
        <v>115</v>
      </c>
      <c r="B116">
        <v>2002</v>
      </c>
      <c r="C116" t="s">
        <v>265</v>
      </c>
      <c r="D116">
        <v>259500</v>
      </c>
      <c r="F116" s="6">
        <v>210</v>
      </c>
      <c r="G116" s="4">
        <v>145000</v>
      </c>
      <c r="I116" s="6">
        <v>238</v>
      </c>
      <c r="J116" s="4">
        <v>194500</v>
      </c>
    </row>
    <row r="117" spans="1:10" x14ac:dyDescent="0.3">
      <c r="A117">
        <v>116</v>
      </c>
      <c r="B117">
        <v>1999</v>
      </c>
      <c r="C117" t="s">
        <v>265</v>
      </c>
      <c r="D117">
        <v>176000</v>
      </c>
      <c r="F117" s="6">
        <v>211</v>
      </c>
      <c r="G117" s="4">
        <v>98000</v>
      </c>
      <c r="I117" s="6">
        <v>239</v>
      </c>
      <c r="J117" s="4">
        <v>318000</v>
      </c>
    </row>
    <row r="118" spans="1:10" x14ac:dyDescent="0.3">
      <c r="A118">
        <v>117</v>
      </c>
      <c r="B118">
        <v>1962</v>
      </c>
      <c r="C118" t="s">
        <v>264</v>
      </c>
      <c r="D118">
        <v>139000</v>
      </c>
      <c r="F118" s="6">
        <v>215</v>
      </c>
      <c r="G118" s="4">
        <v>161750</v>
      </c>
      <c r="I118" s="6">
        <v>241</v>
      </c>
      <c r="J118" s="4">
        <v>262500</v>
      </c>
    </row>
    <row r="119" spans="1:10" x14ac:dyDescent="0.3">
      <c r="A119">
        <v>118</v>
      </c>
      <c r="B119">
        <v>2007</v>
      </c>
      <c r="C119" t="s">
        <v>265</v>
      </c>
      <c r="D119">
        <v>155000</v>
      </c>
      <c r="F119" s="6">
        <v>218</v>
      </c>
      <c r="G119" s="4">
        <v>107000</v>
      </c>
      <c r="I119" s="6">
        <v>242</v>
      </c>
      <c r="J119" s="4">
        <v>110500</v>
      </c>
    </row>
    <row r="120" spans="1:10" x14ac:dyDescent="0.3">
      <c r="A120">
        <v>119</v>
      </c>
      <c r="B120">
        <v>1990</v>
      </c>
      <c r="C120" t="s">
        <v>264</v>
      </c>
      <c r="D120">
        <v>320000</v>
      </c>
      <c r="F120" s="6">
        <v>223</v>
      </c>
      <c r="G120" s="4">
        <v>179900</v>
      </c>
      <c r="I120" s="6">
        <v>245</v>
      </c>
      <c r="J120" s="4">
        <v>205000</v>
      </c>
    </row>
    <row r="121" spans="1:10" x14ac:dyDescent="0.3">
      <c r="A121">
        <v>120</v>
      </c>
      <c r="B121">
        <v>2006</v>
      </c>
      <c r="C121" t="s">
        <v>265</v>
      </c>
      <c r="D121">
        <v>163990</v>
      </c>
      <c r="F121" s="6">
        <v>224</v>
      </c>
      <c r="G121" s="4">
        <v>97000</v>
      </c>
      <c r="I121" s="6">
        <v>249</v>
      </c>
      <c r="J121" s="4">
        <v>180000</v>
      </c>
    </row>
    <row r="122" spans="1:10" x14ac:dyDescent="0.3">
      <c r="A122">
        <v>121</v>
      </c>
      <c r="B122">
        <v>1969</v>
      </c>
      <c r="C122" t="s">
        <v>264</v>
      </c>
      <c r="D122">
        <v>180000</v>
      </c>
      <c r="F122" s="6">
        <v>226</v>
      </c>
      <c r="G122" s="4">
        <v>112000</v>
      </c>
      <c r="I122" s="6">
        <v>250</v>
      </c>
      <c r="J122" s="4">
        <v>277000</v>
      </c>
    </row>
    <row r="123" spans="1:10" x14ac:dyDescent="0.3">
      <c r="A123">
        <v>122</v>
      </c>
      <c r="B123">
        <v>1950</v>
      </c>
      <c r="C123" t="s">
        <v>264</v>
      </c>
      <c r="D123">
        <v>100000</v>
      </c>
      <c r="F123" s="6">
        <v>228</v>
      </c>
      <c r="G123" s="4">
        <v>106000</v>
      </c>
      <c r="I123" s="6">
        <v>252</v>
      </c>
      <c r="J123" s="4">
        <v>235000</v>
      </c>
    </row>
    <row r="124" spans="1:10" x14ac:dyDescent="0.3">
      <c r="A124">
        <v>123</v>
      </c>
      <c r="B124">
        <v>1958</v>
      </c>
      <c r="C124" t="s">
        <v>264</v>
      </c>
      <c r="D124">
        <v>136000</v>
      </c>
      <c r="F124" s="6">
        <v>229</v>
      </c>
      <c r="G124" s="4">
        <v>125000</v>
      </c>
      <c r="I124" s="6">
        <v>253</v>
      </c>
      <c r="J124" s="4">
        <v>173000</v>
      </c>
    </row>
    <row r="125" spans="1:10" x14ac:dyDescent="0.3">
      <c r="A125">
        <v>124</v>
      </c>
      <c r="B125">
        <v>1993</v>
      </c>
      <c r="C125" t="s">
        <v>264</v>
      </c>
      <c r="D125">
        <v>153900</v>
      </c>
      <c r="F125" s="6">
        <v>231</v>
      </c>
      <c r="G125" s="4">
        <v>148000</v>
      </c>
      <c r="I125" s="6">
        <v>256</v>
      </c>
      <c r="J125" s="4">
        <v>230000</v>
      </c>
    </row>
    <row r="126" spans="1:10" x14ac:dyDescent="0.3">
      <c r="A126">
        <v>125</v>
      </c>
      <c r="B126">
        <v>1998</v>
      </c>
      <c r="C126" t="s">
        <v>265</v>
      </c>
      <c r="D126">
        <v>181000</v>
      </c>
      <c r="F126" s="6">
        <v>233</v>
      </c>
      <c r="G126" s="4">
        <v>94500</v>
      </c>
      <c r="I126" s="6">
        <v>257</v>
      </c>
      <c r="J126" s="4">
        <v>207500</v>
      </c>
    </row>
    <row r="127" spans="1:10" x14ac:dyDescent="0.3">
      <c r="A127">
        <v>126</v>
      </c>
      <c r="B127">
        <v>1982</v>
      </c>
      <c r="C127" t="s">
        <v>264</v>
      </c>
      <c r="D127">
        <v>84500</v>
      </c>
      <c r="F127" s="6">
        <v>234</v>
      </c>
      <c r="G127" s="4">
        <v>128200</v>
      </c>
      <c r="I127" s="6">
        <v>258</v>
      </c>
      <c r="J127" s="4">
        <v>220000</v>
      </c>
    </row>
    <row r="128" spans="1:10" x14ac:dyDescent="0.3">
      <c r="A128">
        <v>127</v>
      </c>
      <c r="B128">
        <v>1976</v>
      </c>
      <c r="C128" t="s">
        <v>264</v>
      </c>
      <c r="D128">
        <v>128000</v>
      </c>
      <c r="F128" s="6">
        <v>236</v>
      </c>
      <c r="G128" s="4">
        <v>89500</v>
      </c>
      <c r="I128" s="6">
        <v>259</v>
      </c>
      <c r="J128" s="4">
        <v>231500</v>
      </c>
    </row>
    <row r="129" spans="1:10" x14ac:dyDescent="0.3">
      <c r="A129">
        <v>128</v>
      </c>
      <c r="B129">
        <v>1950</v>
      </c>
      <c r="C129" t="s">
        <v>264</v>
      </c>
      <c r="D129">
        <v>87000</v>
      </c>
      <c r="F129" s="6">
        <v>240</v>
      </c>
      <c r="G129" s="4">
        <v>113000</v>
      </c>
      <c r="I129" s="6">
        <v>262</v>
      </c>
      <c r="J129" s="4">
        <v>276000</v>
      </c>
    </row>
    <row r="130" spans="1:10" x14ac:dyDescent="0.3">
      <c r="A130">
        <v>129</v>
      </c>
      <c r="B130">
        <v>1966</v>
      </c>
      <c r="C130" t="s">
        <v>264</v>
      </c>
      <c r="D130">
        <v>155000</v>
      </c>
      <c r="F130" s="6">
        <v>243</v>
      </c>
      <c r="G130" s="4">
        <v>79000</v>
      </c>
      <c r="I130" s="6">
        <v>263</v>
      </c>
      <c r="J130" s="4">
        <v>151000</v>
      </c>
    </row>
    <row r="131" spans="1:10" x14ac:dyDescent="0.3">
      <c r="A131">
        <v>130</v>
      </c>
      <c r="B131">
        <v>1991</v>
      </c>
      <c r="C131" t="s">
        <v>264</v>
      </c>
      <c r="D131">
        <v>150000</v>
      </c>
      <c r="F131" s="6">
        <v>244</v>
      </c>
      <c r="G131" s="4">
        <v>120000</v>
      </c>
      <c r="I131" s="6">
        <v>264</v>
      </c>
      <c r="J131" s="4">
        <v>130000</v>
      </c>
    </row>
    <row r="132" spans="1:10" x14ac:dyDescent="0.3">
      <c r="A132">
        <v>131</v>
      </c>
      <c r="B132">
        <v>1966</v>
      </c>
      <c r="C132" t="s">
        <v>264</v>
      </c>
      <c r="D132">
        <v>226000</v>
      </c>
      <c r="F132" s="6">
        <v>246</v>
      </c>
      <c r="G132" s="4">
        <v>241500</v>
      </c>
      <c r="I132" s="6">
        <v>265</v>
      </c>
      <c r="J132" s="4">
        <v>73000</v>
      </c>
    </row>
    <row r="133" spans="1:10" x14ac:dyDescent="0.3">
      <c r="A133">
        <v>132</v>
      </c>
      <c r="B133">
        <v>2000</v>
      </c>
      <c r="C133" t="s">
        <v>265</v>
      </c>
      <c r="D133">
        <v>244000</v>
      </c>
      <c r="F133" s="6">
        <v>247</v>
      </c>
      <c r="G133" s="4">
        <v>137000</v>
      </c>
      <c r="I133" s="6">
        <v>267</v>
      </c>
      <c r="J133" s="4">
        <v>185000</v>
      </c>
    </row>
    <row r="134" spans="1:10" x14ac:dyDescent="0.3">
      <c r="A134">
        <v>133</v>
      </c>
      <c r="B134">
        <v>2002</v>
      </c>
      <c r="C134" t="s">
        <v>265</v>
      </c>
      <c r="D134">
        <v>150750</v>
      </c>
      <c r="F134" s="6">
        <v>248</v>
      </c>
      <c r="G134" s="4">
        <v>140000</v>
      </c>
      <c r="I134" s="6">
        <v>268</v>
      </c>
      <c r="J134" s="4">
        <v>179500</v>
      </c>
    </row>
    <row r="135" spans="1:10" x14ac:dyDescent="0.3">
      <c r="A135">
        <v>134</v>
      </c>
      <c r="B135">
        <v>2002</v>
      </c>
      <c r="C135" t="s">
        <v>265</v>
      </c>
      <c r="D135">
        <v>220000</v>
      </c>
      <c r="F135" s="6">
        <v>251</v>
      </c>
      <c r="G135" s="4">
        <v>76500</v>
      </c>
      <c r="I135" s="6">
        <v>271</v>
      </c>
      <c r="J135" s="4">
        <v>266000</v>
      </c>
    </row>
    <row r="136" spans="1:10" x14ac:dyDescent="0.3">
      <c r="A136">
        <v>135</v>
      </c>
      <c r="B136">
        <v>1993</v>
      </c>
      <c r="C136" t="s">
        <v>264</v>
      </c>
      <c r="D136">
        <v>180000</v>
      </c>
      <c r="F136" s="6">
        <v>254</v>
      </c>
      <c r="G136" s="4">
        <v>158000</v>
      </c>
      <c r="I136" s="6">
        <v>272</v>
      </c>
      <c r="J136" s="4">
        <v>241500</v>
      </c>
    </row>
    <row r="137" spans="1:10" x14ac:dyDescent="0.3">
      <c r="A137">
        <v>136</v>
      </c>
      <c r="B137">
        <v>1970</v>
      </c>
      <c r="C137" t="s">
        <v>264</v>
      </c>
      <c r="D137">
        <v>174000</v>
      </c>
      <c r="F137" s="6">
        <v>255</v>
      </c>
      <c r="G137" s="4">
        <v>145000</v>
      </c>
      <c r="I137" s="6">
        <v>273</v>
      </c>
      <c r="J137" s="4">
        <v>290000</v>
      </c>
    </row>
    <row r="138" spans="1:10" x14ac:dyDescent="0.3">
      <c r="A138">
        <v>137</v>
      </c>
      <c r="B138">
        <v>1967</v>
      </c>
      <c r="C138" t="s">
        <v>264</v>
      </c>
      <c r="D138">
        <v>143000</v>
      </c>
      <c r="F138" s="6">
        <v>260</v>
      </c>
      <c r="G138" s="4">
        <v>97000</v>
      </c>
      <c r="I138" s="6">
        <v>276</v>
      </c>
      <c r="J138" s="4">
        <v>205000</v>
      </c>
    </row>
    <row r="139" spans="1:10" x14ac:dyDescent="0.3">
      <c r="A139">
        <v>138</v>
      </c>
      <c r="B139">
        <v>1989</v>
      </c>
      <c r="C139" t="s">
        <v>264</v>
      </c>
      <c r="D139">
        <v>171000</v>
      </c>
      <c r="F139" s="6">
        <v>261</v>
      </c>
      <c r="G139" s="4">
        <v>176000</v>
      </c>
      <c r="I139" s="6">
        <v>277</v>
      </c>
      <c r="J139" s="4">
        <v>201000</v>
      </c>
    </row>
    <row r="140" spans="1:10" x14ac:dyDescent="0.3">
      <c r="A140">
        <v>139</v>
      </c>
      <c r="B140">
        <v>2000</v>
      </c>
      <c r="C140" t="s">
        <v>265</v>
      </c>
      <c r="D140">
        <v>230000</v>
      </c>
      <c r="F140" s="6">
        <v>266</v>
      </c>
      <c r="G140" s="4">
        <v>175500</v>
      </c>
      <c r="I140" s="6">
        <v>279</v>
      </c>
      <c r="J140" s="4">
        <v>415298</v>
      </c>
    </row>
    <row r="141" spans="1:10" x14ac:dyDescent="0.3">
      <c r="A141">
        <v>140</v>
      </c>
      <c r="B141">
        <v>1997</v>
      </c>
      <c r="C141" t="s">
        <v>265</v>
      </c>
      <c r="D141">
        <v>231500</v>
      </c>
      <c r="F141" s="6">
        <v>269</v>
      </c>
      <c r="G141" s="4">
        <v>120500</v>
      </c>
      <c r="I141" s="6">
        <v>282</v>
      </c>
      <c r="J141" s="4">
        <v>185000</v>
      </c>
    </row>
    <row r="142" spans="1:10" x14ac:dyDescent="0.3">
      <c r="A142">
        <v>141</v>
      </c>
      <c r="B142">
        <v>1971</v>
      </c>
      <c r="C142" t="s">
        <v>264</v>
      </c>
      <c r="D142">
        <v>115000</v>
      </c>
      <c r="F142" s="6">
        <v>270</v>
      </c>
      <c r="G142" s="4">
        <v>148000</v>
      </c>
      <c r="I142" s="6">
        <v>283</v>
      </c>
      <c r="J142" s="4">
        <v>207500</v>
      </c>
    </row>
    <row r="143" spans="1:10" x14ac:dyDescent="0.3">
      <c r="A143">
        <v>142</v>
      </c>
      <c r="B143">
        <v>2005</v>
      </c>
      <c r="C143" t="s">
        <v>265</v>
      </c>
      <c r="D143">
        <v>260000</v>
      </c>
      <c r="F143" s="6">
        <v>274</v>
      </c>
      <c r="G143" s="4">
        <v>139000</v>
      </c>
      <c r="I143" s="6">
        <v>284</v>
      </c>
      <c r="J143" s="4">
        <v>244600</v>
      </c>
    </row>
    <row r="144" spans="1:10" x14ac:dyDescent="0.3">
      <c r="A144">
        <v>143</v>
      </c>
      <c r="B144">
        <v>1952</v>
      </c>
      <c r="C144" t="s">
        <v>264</v>
      </c>
      <c r="D144">
        <v>166000</v>
      </c>
      <c r="F144" s="6">
        <v>275</v>
      </c>
      <c r="G144" s="4">
        <v>124500</v>
      </c>
      <c r="I144" s="6">
        <v>286</v>
      </c>
      <c r="J144" s="4">
        <v>164700</v>
      </c>
    </row>
    <row r="145" spans="1:10" x14ac:dyDescent="0.3">
      <c r="A145">
        <v>144</v>
      </c>
      <c r="B145">
        <v>1999</v>
      </c>
      <c r="C145" t="s">
        <v>265</v>
      </c>
      <c r="D145">
        <v>204000</v>
      </c>
      <c r="F145" s="6">
        <v>278</v>
      </c>
      <c r="G145" s="4">
        <v>141000</v>
      </c>
      <c r="I145" s="6">
        <v>290</v>
      </c>
      <c r="J145" s="4">
        <v>153575</v>
      </c>
    </row>
    <row r="146" spans="1:10" x14ac:dyDescent="0.3">
      <c r="A146">
        <v>145</v>
      </c>
      <c r="B146">
        <v>1963</v>
      </c>
      <c r="C146" t="s">
        <v>264</v>
      </c>
      <c r="D146">
        <v>125000</v>
      </c>
      <c r="F146" s="6">
        <v>280</v>
      </c>
      <c r="G146" s="4">
        <v>192000</v>
      </c>
      <c r="I146" s="6">
        <v>291</v>
      </c>
      <c r="J146" s="4">
        <v>233230</v>
      </c>
    </row>
    <row r="147" spans="1:10" x14ac:dyDescent="0.3">
      <c r="A147">
        <v>146</v>
      </c>
      <c r="B147">
        <v>2006</v>
      </c>
      <c r="C147" t="s">
        <v>265</v>
      </c>
      <c r="D147">
        <v>130000</v>
      </c>
      <c r="F147" s="6">
        <v>281</v>
      </c>
      <c r="G147" s="4">
        <v>228500</v>
      </c>
      <c r="I147" s="6">
        <v>292</v>
      </c>
      <c r="J147" s="4">
        <v>135900</v>
      </c>
    </row>
    <row r="148" spans="1:10" x14ac:dyDescent="0.3">
      <c r="A148">
        <v>147</v>
      </c>
      <c r="B148">
        <v>1993</v>
      </c>
      <c r="C148" t="s">
        <v>264</v>
      </c>
      <c r="D148">
        <v>105000</v>
      </c>
      <c r="F148" s="6">
        <v>285</v>
      </c>
      <c r="G148" s="4">
        <v>179200</v>
      </c>
      <c r="I148" s="6">
        <v>293</v>
      </c>
      <c r="J148" s="4">
        <v>131000</v>
      </c>
    </row>
    <row r="149" spans="1:10" x14ac:dyDescent="0.3">
      <c r="A149">
        <v>148</v>
      </c>
      <c r="B149">
        <v>2001</v>
      </c>
      <c r="C149" t="s">
        <v>265</v>
      </c>
      <c r="D149">
        <v>222500</v>
      </c>
      <c r="F149" s="6">
        <v>287</v>
      </c>
      <c r="G149" s="4">
        <v>159000</v>
      </c>
      <c r="I149" s="6">
        <v>294</v>
      </c>
      <c r="J149" s="4">
        <v>235000</v>
      </c>
    </row>
    <row r="150" spans="1:10" x14ac:dyDescent="0.3">
      <c r="A150">
        <v>149</v>
      </c>
      <c r="B150">
        <v>2005</v>
      </c>
      <c r="C150" t="s">
        <v>265</v>
      </c>
      <c r="D150">
        <v>141000</v>
      </c>
      <c r="F150" s="6">
        <v>288</v>
      </c>
      <c r="G150" s="4">
        <v>88000</v>
      </c>
      <c r="I150" s="6">
        <v>298</v>
      </c>
      <c r="J150" s="4">
        <v>239000</v>
      </c>
    </row>
    <row r="151" spans="1:10" x14ac:dyDescent="0.3">
      <c r="A151">
        <v>150</v>
      </c>
      <c r="B151">
        <v>1950</v>
      </c>
      <c r="C151" t="s">
        <v>264</v>
      </c>
      <c r="D151">
        <v>115000</v>
      </c>
      <c r="F151" s="6">
        <v>289</v>
      </c>
      <c r="G151" s="4">
        <v>122000</v>
      </c>
      <c r="I151" s="6">
        <v>300</v>
      </c>
      <c r="J151" s="4">
        <v>158500</v>
      </c>
    </row>
    <row r="152" spans="1:10" x14ac:dyDescent="0.3">
      <c r="A152">
        <v>151</v>
      </c>
      <c r="B152">
        <v>1975</v>
      </c>
      <c r="C152" t="s">
        <v>264</v>
      </c>
      <c r="D152">
        <v>122000</v>
      </c>
      <c r="F152" s="6">
        <v>295</v>
      </c>
      <c r="G152" s="4">
        <v>167000</v>
      </c>
      <c r="I152" s="6">
        <v>302</v>
      </c>
      <c r="J152" s="4">
        <v>267000</v>
      </c>
    </row>
    <row r="153" spans="1:10" x14ac:dyDescent="0.3">
      <c r="A153">
        <v>152</v>
      </c>
      <c r="B153">
        <v>2008</v>
      </c>
      <c r="C153" t="s">
        <v>265</v>
      </c>
      <c r="D153">
        <v>372402</v>
      </c>
      <c r="F153" s="6">
        <v>296</v>
      </c>
      <c r="G153" s="4">
        <v>142500</v>
      </c>
      <c r="I153" s="6">
        <v>303</v>
      </c>
      <c r="J153" s="4">
        <v>205000</v>
      </c>
    </row>
    <row r="154" spans="1:10" x14ac:dyDescent="0.3">
      <c r="A154">
        <v>153</v>
      </c>
      <c r="B154">
        <v>1971</v>
      </c>
      <c r="C154" t="s">
        <v>264</v>
      </c>
      <c r="D154">
        <v>190000</v>
      </c>
      <c r="F154" s="6">
        <v>297</v>
      </c>
      <c r="G154" s="4">
        <v>152000</v>
      </c>
      <c r="I154" s="6">
        <v>305</v>
      </c>
      <c r="J154" s="4">
        <v>295000</v>
      </c>
    </row>
    <row r="155" spans="1:10" x14ac:dyDescent="0.3">
      <c r="A155">
        <v>154</v>
      </c>
      <c r="B155">
        <v>1975</v>
      </c>
      <c r="C155" t="s">
        <v>264</v>
      </c>
      <c r="D155">
        <v>235000</v>
      </c>
      <c r="F155" s="6">
        <v>299</v>
      </c>
      <c r="G155" s="4">
        <v>175000</v>
      </c>
      <c r="I155" s="6">
        <v>306</v>
      </c>
      <c r="J155" s="4">
        <v>305900</v>
      </c>
    </row>
    <row r="156" spans="1:10" x14ac:dyDescent="0.3">
      <c r="A156">
        <v>155</v>
      </c>
      <c r="B156">
        <v>1950</v>
      </c>
      <c r="C156" t="s">
        <v>264</v>
      </c>
      <c r="D156">
        <v>125000</v>
      </c>
      <c r="F156" s="6">
        <v>301</v>
      </c>
      <c r="G156" s="4">
        <v>157000</v>
      </c>
      <c r="I156" s="6">
        <v>310</v>
      </c>
      <c r="J156" s="4">
        <v>360000</v>
      </c>
    </row>
    <row r="157" spans="1:10" x14ac:dyDescent="0.3">
      <c r="A157">
        <v>156</v>
      </c>
      <c r="B157">
        <v>1950</v>
      </c>
      <c r="C157" t="s">
        <v>264</v>
      </c>
      <c r="D157">
        <v>79000</v>
      </c>
      <c r="F157" s="6">
        <v>304</v>
      </c>
      <c r="G157" s="4">
        <v>149900</v>
      </c>
      <c r="I157" s="6">
        <v>311</v>
      </c>
      <c r="J157" s="4">
        <v>165600</v>
      </c>
    </row>
    <row r="158" spans="1:10" x14ac:dyDescent="0.3">
      <c r="A158">
        <v>157</v>
      </c>
      <c r="B158">
        <v>1950</v>
      </c>
      <c r="C158" t="s">
        <v>264</v>
      </c>
      <c r="D158">
        <v>109500</v>
      </c>
      <c r="F158" s="6">
        <v>307</v>
      </c>
      <c r="G158" s="4">
        <v>225000</v>
      </c>
      <c r="I158" s="6">
        <v>312</v>
      </c>
      <c r="J158" s="4">
        <v>132000</v>
      </c>
    </row>
    <row r="159" spans="1:10" x14ac:dyDescent="0.3">
      <c r="A159">
        <v>158</v>
      </c>
      <c r="B159">
        <v>2010</v>
      </c>
      <c r="C159" t="s">
        <v>265</v>
      </c>
      <c r="D159">
        <v>269500</v>
      </c>
      <c r="F159" s="6">
        <v>308</v>
      </c>
      <c r="G159" s="4">
        <v>89500</v>
      </c>
      <c r="I159" s="6">
        <v>316</v>
      </c>
      <c r="J159" s="4">
        <v>188500</v>
      </c>
    </row>
    <row r="160" spans="1:10" x14ac:dyDescent="0.3">
      <c r="A160">
        <v>159</v>
      </c>
      <c r="B160">
        <v>2005</v>
      </c>
      <c r="C160" t="s">
        <v>265</v>
      </c>
      <c r="D160">
        <v>254900</v>
      </c>
      <c r="F160" s="6">
        <v>309</v>
      </c>
      <c r="G160" s="4">
        <v>82500</v>
      </c>
      <c r="I160" s="6">
        <v>318</v>
      </c>
      <c r="J160" s="4">
        <v>270000</v>
      </c>
    </row>
    <row r="161" spans="1:10" x14ac:dyDescent="0.3">
      <c r="A161">
        <v>160</v>
      </c>
      <c r="B161">
        <v>2006</v>
      </c>
      <c r="C161" t="s">
        <v>265</v>
      </c>
      <c r="D161">
        <v>320000</v>
      </c>
      <c r="F161" s="6">
        <v>313</v>
      </c>
      <c r="G161" s="4">
        <v>119900</v>
      </c>
      <c r="I161" s="6">
        <v>321</v>
      </c>
      <c r="J161" s="4">
        <v>342643</v>
      </c>
    </row>
    <row r="162" spans="1:10" x14ac:dyDescent="0.3">
      <c r="A162">
        <v>161</v>
      </c>
      <c r="B162">
        <v>1984</v>
      </c>
      <c r="C162" t="s">
        <v>264</v>
      </c>
      <c r="D162">
        <v>162500</v>
      </c>
      <c r="F162" s="6">
        <v>314</v>
      </c>
      <c r="G162" s="4">
        <v>375000</v>
      </c>
      <c r="I162" s="6">
        <v>322</v>
      </c>
      <c r="J162" s="4">
        <v>354000</v>
      </c>
    </row>
    <row r="163" spans="1:10" x14ac:dyDescent="0.3">
      <c r="A163">
        <v>162</v>
      </c>
      <c r="B163">
        <v>2004</v>
      </c>
      <c r="C163" t="s">
        <v>265</v>
      </c>
      <c r="D163">
        <v>412500</v>
      </c>
      <c r="F163" s="6">
        <v>315</v>
      </c>
      <c r="G163" s="4">
        <v>178000</v>
      </c>
      <c r="I163" s="6">
        <v>324</v>
      </c>
      <c r="J163" s="4">
        <v>126175</v>
      </c>
    </row>
    <row r="164" spans="1:10" x14ac:dyDescent="0.3">
      <c r="A164">
        <v>163</v>
      </c>
      <c r="B164">
        <v>2005</v>
      </c>
      <c r="C164" t="s">
        <v>265</v>
      </c>
      <c r="D164">
        <v>220000</v>
      </c>
      <c r="F164" s="6">
        <v>317</v>
      </c>
      <c r="G164" s="4">
        <v>260000</v>
      </c>
      <c r="I164" s="6">
        <v>325</v>
      </c>
      <c r="J164" s="4">
        <v>242000</v>
      </c>
    </row>
    <row r="165" spans="1:10" x14ac:dyDescent="0.3">
      <c r="A165">
        <v>164</v>
      </c>
      <c r="B165">
        <v>1956</v>
      </c>
      <c r="C165" t="s">
        <v>264</v>
      </c>
      <c r="D165">
        <v>103200</v>
      </c>
      <c r="F165" s="6">
        <v>319</v>
      </c>
      <c r="G165" s="4">
        <v>260000</v>
      </c>
      <c r="I165" s="6">
        <v>329</v>
      </c>
      <c r="J165" s="4">
        <v>214500</v>
      </c>
    </row>
    <row r="166" spans="1:10" x14ac:dyDescent="0.3">
      <c r="A166">
        <v>165</v>
      </c>
      <c r="B166">
        <v>2004</v>
      </c>
      <c r="C166" t="s">
        <v>265</v>
      </c>
      <c r="D166">
        <v>152000</v>
      </c>
      <c r="F166" s="6">
        <v>320</v>
      </c>
      <c r="G166" s="4">
        <v>187500</v>
      </c>
      <c r="I166" s="6">
        <v>333</v>
      </c>
      <c r="J166" s="4">
        <v>284000</v>
      </c>
    </row>
    <row r="167" spans="1:10" x14ac:dyDescent="0.3">
      <c r="A167">
        <v>166</v>
      </c>
      <c r="B167">
        <v>1999</v>
      </c>
      <c r="C167" t="s">
        <v>265</v>
      </c>
      <c r="D167">
        <v>127500</v>
      </c>
      <c r="F167" s="6">
        <v>323</v>
      </c>
      <c r="G167" s="4">
        <v>301000</v>
      </c>
      <c r="I167" s="6">
        <v>334</v>
      </c>
      <c r="J167" s="4">
        <v>207000</v>
      </c>
    </row>
    <row r="168" spans="1:10" x14ac:dyDescent="0.3">
      <c r="A168">
        <v>167</v>
      </c>
      <c r="B168">
        <v>1993</v>
      </c>
      <c r="C168" t="s">
        <v>264</v>
      </c>
      <c r="D168">
        <v>190000</v>
      </c>
      <c r="F168" s="6">
        <v>326</v>
      </c>
      <c r="G168" s="4">
        <v>87000</v>
      </c>
      <c r="I168" s="6">
        <v>335</v>
      </c>
      <c r="J168" s="4">
        <v>192000</v>
      </c>
    </row>
    <row r="169" spans="1:10" x14ac:dyDescent="0.3">
      <c r="A169">
        <v>168</v>
      </c>
      <c r="B169">
        <v>2007</v>
      </c>
      <c r="C169" t="s">
        <v>265</v>
      </c>
      <c r="D169">
        <v>325624</v>
      </c>
      <c r="F169" s="6">
        <v>327</v>
      </c>
      <c r="G169" s="4">
        <v>324000</v>
      </c>
      <c r="I169" s="6">
        <v>337</v>
      </c>
      <c r="J169" s="4">
        <v>377426</v>
      </c>
    </row>
    <row r="170" spans="1:10" x14ac:dyDescent="0.3">
      <c r="A170">
        <v>169</v>
      </c>
      <c r="B170">
        <v>2004</v>
      </c>
      <c r="C170" t="s">
        <v>265</v>
      </c>
      <c r="D170">
        <v>183500</v>
      </c>
      <c r="F170" s="6">
        <v>328</v>
      </c>
      <c r="G170" s="4">
        <v>145250</v>
      </c>
      <c r="I170" s="6">
        <v>338</v>
      </c>
      <c r="J170" s="4">
        <v>214000</v>
      </c>
    </row>
    <row r="171" spans="1:10" x14ac:dyDescent="0.3">
      <c r="A171">
        <v>170</v>
      </c>
      <c r="B171">
        <v>1981</v>
      </c>
      <c r="C171" t="s">
        <v>264</v>
      </c>
      <c r="D171">
        <v>228000</v>
      </c>
      <c r="F171" s="6">
        <v>330</v>
      </c>
      <c r="G171" s="4">
        <v>78000</v>
      </c>
      <c r="I171" s="6">
        <v>339</v>
      </c>
      <c r="J171" s="4">
        <v>202500</v>
      </c>
    </row>
    <row r="172" spans="1:10" x14ac:dyDescent="0.3">
      <c r="A172">
        <v>171</v>
      </c>
      <c r="B172">
        <v>1950</v>
      </c>
      <c r="C172" t="s">
        <v>264</v>
      </c>
      <c r="D172">
        <v>128500</v>
      </c>
      <c r="F172" s="6">
        <v>331</v>
      </c>
      <c r="G172" s="4">
        <v>119000</v>
      </c>
      <c r="I172" s="6">
        <v>340</v>
      </c>
      <c r="J172" s="4">
        <v>155000</v>
      </c>
    </row>
    <row r="173" spans="1:10" x14ac:dyDescent="0.3">
      <c r="A173">
        <v>172</v>
      </c>
      <c r="B173">
        <v>1960</v>
      </c>
      <c r="C173" t="s">
        <v>264</v>
      </c>
      <c r="D173">
        <v>215000</v>
      </c>
      <c r="F173" s="6">
        <v>332</v>
      </c>
      <c r="G173" s="4">
        <v>139000</v>
      </c>
      <c r="I173" s="6">
        <v>341</v>
      </c>
      <c r="J173" s="4">
        <v>202900</v>
      </c>
    </row>
    <row r="174" spans="1:10" x14ac:dyDescent="0.3">
      <c r="A174">
        <v>173</v>
      </c>
      <c r="B174">
        <v>1987</v>
      </c>
      <c r="C174" t="s">
        <v>264</v>
      </c>
      <c r="D174">
        <v>239000</v>
      </c>
      <c r="F174" s="6">
        <v>336</v>
      </c>
      <c r="G174" s="4">
        <v>228950</v>
      </c>
      <c r="I174" s="6">
        <v>344</v>
      </c>
      <c r="J174" s="4">
        <v>266000</v>
      </c>
    </row>
    <row r="175" spans="1:10" x14ac:dyDescent="0.3">
      <c r="A175">
        <v>174</v>
      </c>
      <c r="B175">
        <v>1961</v>
      </c>
      <c r="C175" t="s">
        <v>264</v>
      </c>
      <c r="D175">
        <v>163000</v>
      </c>
      <c r="F175" s="6">
        <v>342</v>
      </c>
      <c r="G175" s="4">
        <v>82000</v>
      </c>
      <c r="I175" s="6">
        <v>347</v>
      </c>
      <c r="J175" s="4">
        <v>151500</v>
      </c>
    </row>
    <row r="176" spans="1:10" x14ac:dyDescent="0.3">
      <c r="A176">
        <v>175</v>
      </c>
      <c r="B176">
        <v>1986</v>
      </c>
      <c r="C176" t="s">
        <v>264</v>
      </c>
      <c r="D176">
        <v>184000</v>
      </c>
      <c r="F176" s="6">
        <v>343</v>
      </c>
      <c r="G176" s="4">
        <v>87500</v>
      </c>
      <c r="I176" s="6">
        <v>349</v>
      </c>
      <c r="J176" s="4">
        <v>154000</v>
      </c>
    </row>
    <row r="177" spans="1:10" x14ac:dyDescent="0.3">
      <c r="A177">
        <v>176</v>
      </c>
      <c r="B177">
        <v>2001</v>
      </c>
      <c r="C177" t="s">
        <v>265</v>
      </c>
      <c r="D177">
        <v>243000</v>
      </c>
      <c r="F177" s="6">
        <v>345</v>
      </c>
      <c r="G177" s="4">
        <v>85000</v>
      </c>
      <c r="I177" s="6">
        <v>350</v>
      </c>
      <c r="J177" s="4">
        <v>437154</v>
      </c>
    </row>
    <row r="178" spans="1:10" x14ac:dyDescent="0.3">
      <c r="A178">
        <v>177</v>
      </c>
      <c r="B178">
        <v>1989</v>
      </c>
      <c r="C178" t="s">
        <v>264</v>
      </c>
      <c r="D178">
        <v>211000</v>
      </c>
      <c r="F178" s="6">
        <v>346</v>
      </c>
      <c r="G178" s="4">
        <v>140200</v>
      </c>
      <c r="I178" s="6">
        <v>351</v>
      </c>
      <c r="J178" s="4">
        <v>318061</v>
      </c>
    </row>
    <row r="179" spans="1:10" x14ac:dyDescent="0.3">
      <c r="A179">
        <v>178</v>
      </c>
      <c r="B179">
        <v>1958</v>
      </c>
      <c r="C179" t="s">
        <v>264</v>
      </c>
      <c r="D179">
        <v>172500</v>
      </c>
      <c r="F179" s="6">
        <v>348</v>
      </c>
      <c r="G179" s="4">
        <v>157500</v>
      </c>
      <c r="I179" s="6">
        <v>354</v>
      </c>
      <c r="J179" s="4">
        <v>105900</v>
      </c>
    </row>
    <row r="180" spans="1:10" x14ac:dyDescent="0.3">
      <c r="A180">
        <v>179</v>
      </c>
      <c r="B180">
        <v>2009</v>
      </c>
      <c r="C180" t="s">
        <v>265</v>
      </c>
      <c r="D180">
        <v>501837</v>
      </c>
      <c r="F180" s="6">
        <v>352</v>
      </c>
      <c r="G180" s="4">
        <v>190000</v>
      </c>
      <c r="I180" s="6">
        <v>355</v>
      </c>
      <c r="J180" s="4">
        <v>140000</v>
      </c>
    </row>
    <row r="181" spans="1:10" x14ac:dyDescent="0.3">
      <c r="A181">
        <v>180</v>
      </c>
      <c r="B181">
        <v>2006</v>
      </c>
      <c r="C181" t="s">
        <v>265</v>
      </c>
      <c r="D181">
        <v>100000</v>
      </c>
      <c r="F181" s="6">
        <v>353</v>
      </c>
      <c r="G181" s="4">
        <v>95000</v>
      </c>
      <c r="I181" s="6">
        <v>356</v>
      </c>
      <c r="J181" s="4">
        <v>177500</v>
      </c>
    </row>
    <row r="182" spans="1:10" x14ac:dyDescent="0.3">
      <c r="A182">
        <v>181</v>
      </c>
      <c r="B182">
        <v>2000</v>
      </c>
      <c r="C182" t="s">
        <v>265</v>
      </c>
      <c r="D182">
        <v>177000</v>
      </c>
      <c r="F182" s="6">
        <v>357</v>
      </c>
      <c r="G182" s="4">
        <v>173000</v>
      </c>
      <c r="I182" s="6">
        <v>360</v>
      </c>
      <c r="J182" s="4">
        <v>280000</v>
      </c>
    </row>
    <row r="183" spans="1:10" x14ac:dyDescent="0.3">
      <c r="A183">
        <v>182</v>
      </c>
      <c r="B183">
        <v>1950</v>
      </c>
      <c r="C183" t="s">
        <v>264</v>
      </c>
      <c r="D183">
        <v>200100</v>
      </c>
      <c r="F183" s="6">
        <v>358</v>
      </c>
      <c r="G183" s="4">
        <v>134000</v>
      </c>
      <c r="I183" s="6">
        <v>363</v>
      </c>
      <c r="J183" s="4">
        <v>198500</v>
      </c>
    </row>
    <row r="184" spans="1:10" x14ac:dyDescent="0.3">
      <c r="A184">
        <v>183</v>
      </c>
      <c r="B184">
        <v>2006</v>
      </c>
      <c r="C184" t="s">
        <v>265</v>
      </c>
      <c r="D184">
        <v>120000</v>
      </c>
      <c r="F184" s="6">
        <v>359</v>
      </c>
      <c r="G184" s="4">
        <v>130000</v>
      </c>
      <c r="I184" s="6">
        <v>364</v>
      </c>
      <c r="J184" s="4">
        <v>118000</v>
      </c>
    </row>
    <row r="185" spans="1:10" x14ac:dyDescent="0.3">
      <c r="A185">
        <v>184</v>
      </c>
      <c r="B185">
        <v>2003</v>
      </c>
      <c r="C185" t="s">
        <v>265</v>
      </c>
      <c r="D185">
        <v>200000</v>
      </c>
      <c r="F185" s="6">
        <v>361</v>
      </c>
      <c r="G185" s="4">
        <v>156000</v>
      </c>
      <c r="I185" s="6">
        <v>366</v>
      </c>
      <c r="J185" s="4">
        <v>147000</v>
      </c>
    </row>
    <row r="186" spans="1:10" x14ac:dyDescent="0.3">
      <c r="A186">
        <v>185</v>
      </c>
      <c r="B186">
        <v>1991</v>
      </c>
      <c r="C186" t="s">
        <v>264</v>
      </c>
      <c r="D186">
        <v>127000</v>
      </c>
      <c r="F186" s="6">
        <v>362</v>
      </c>
      <c r="G186" s="4">
        <v>145000</v>
      </c>
      <c r="I186" s="6">
        <v>370</v>
      </c>
      <c r="J186" s="4">
        <v>162000</v>
      </c>
    </row>
    <row r="187" spans="1:10" x14ac:dyDescent="0.3">
      <c r="A187">
        <v>186</v>
      </c>
      <c r="B187">
        <v>1993</v>
      </c>
      <c r="C187" t="s">
        <v>264</v>
      </c>
      <c r="D187">
        <v>475000</v>
      </c>
      <c r="F187" s="6">
        <v>365</v>
      </c>
      <c r="G187" s="4">
        <v>190000</v>
      </c>
      <c r="I187" s="6">
        <v>371</v>
      </c>
      <c r="J187" s="4">
        <v>172400</v>
      </c>
    </row>
    <row r="188" spans="1:10" x14ac:dyDescent="0.3">
      <c r="A188">
        <v>187</v>
      </c>
      <c r="B188">
        <v>1991</v>
      </c>
      <c r="C188" t="s">
        <v>264</v>
      </c>
      <c r="D188">
        <v>173000</v>
      </c>
      <c r="F188" s="6">
        <v>367</v>
      </c>
      <c r="G188" s="4">
        <v>159000</v>
      </c>
      <c r="I188" s="6">
        <v>375</v>
      </c>
      <c r="J188" s="4">
        <v>219500</v>
      </c>
    </row>
    <row r="189" spans="1:10" x14ac:dyDescent="0.3">
      <c r="A189">
        <v>188</v>
      </c>
      <c r="B189">
        <v>1987</v>
      </c>
      <c r="C189" t="s">
        <v>264</v>
      </c>
      <c r="D189">
        <v>135000</v>
      </c>
      <c r="F189" s="6">
        <v>368</v>
      </c>
      <c r="G189" s="4">
        <v>165000</v>
      </c>
      <c r="I189" s="6">
        <v>377</v>
      </c>
      <c r="J189" s="4">
        <v>148000</v>
      </c>
    </row>
    <row r="190" spans="1:10" x14ac:dyDescent="0.3">
      <c r="A190">
        <v>189</v>
      </c>
      <c r="B190">
        <v>1979</v>
      </c>
      <c r="C190" t="s">
        <v>264</v>
      </c>
      <c r="D190">
        <v>153337</v>
      </c>
      <c r="F190" s="6">
        <v>369</v>
      </c>
      <c r="G190" s="4">
        <v>132000</v>
      </c>
      <c r="I190" s="6">
        <v>378</v>
      </c>
      <c r="J190" s="4">
        <v>340000</v>
      </c>
    </row>
    <row r="191" spans="1:10" x14ac:dyDescent="0.3">
      <c r="A191">
        <v>190</v>
      </c>
      <c r="B191">
        <v>2002</v>
      </c>
      <c r="C191" t="s">
        <v>265</v>
      </c>
      <c r="D191">
        <v>286000</v>
      </c>
      <c r="F191" s="6">
        <v>372</v>
      </c>
      <c r="G191" s="4">
        <v>134432</v>
      </c>
      <c r="I191" s="6">
        <v>379</v>
      </c>
      <c r="J191" s="4">
        <v>394432</v>
      </c>
    </row>
    <row r="192" spans="1:10" x14ac:dyDescent="0.3">
      <c r="A192">
        <v>191</v>
      </c>
      <c r="B192">
        <v>1994</v>
      </c>
      <c r="C192" t="s">
        <v>265</v>
      </c>
      <c r="D192">
        <v>315000</v>
      </c>
      <c r="F192" s="6">
        <v>373</v>
      </c>
      <c r="G192" s="4">
        <v>125000</v>
      </c>
      <c r="I192" s="6">
        <v>380</v>
      </c>
      <c r="J192" s="4">
        <v>179000</v>
      </c>
    </row>
    <row r="193" spans="1:10" x14ac:dyDescent="0.3">
      <c r="A193">
        <v>192</v>
      </c>
      <c r="B193">
        <v>2004</v>
      </c>
      <c r="C193" t="s">
        <v>265</v>
      </c>
      <c r="D193">
        <v>184000</v>
      </c>
      <c r="F193" s="6">
        <v>374</v>
      </c>
      <c r="G193" s="4">
        <v>123000</v>
      </c>
      <c r="I193" s="6">
        <v>382</v>
      </c>
      <c r="J193" s="4">
        <v>187750</v>
      </c>
    </row>
    <row r="194" spans="1:10" x14ac:dyDescent="0.3">
      <c r="A194">
        <v>193</v>
      </c>
      <c r="B194">
        <v>1999</v>
      </c>
      <c r="C194" t="s">
        <v>265</v>
      </c>
      <c r="D194">
        <v>192000</v>
      </c>
      <c r="F194" s="6">
        <v>376</v>
      </c>
      <c r="G194" s="4">
        <v>61000</v>
      </c>
      <c r="I194" s="6">
        <v>383</v>
      </c>
      <c r="J194" s="4">
        <v>213500</v>
      </c>
    </row>
    <row r="195" spans="1:10" x14ac:dyDescent="0.3">
      <c r="A195">
        <v>194</v>
      </c>
      <c r="B195">
        <v>2004</v>
      </c>
      <c r="C195" t="s">
        <v>265</v>
      </c>
      <c r="D195">
        <v>130000</v>
      </c>
      <c r="F195" s="6">
        <v>381</v>
      </c>
      <c r="G195" s="4">
        <v>127000</v>
      </c>
      <c r="I195" s="6">
        <v>386</v>
      </c>
      <c r="J195" s="4">
        <v>192000</v>
      </c>
    </row>
    <row r="196" spans="1:10" x14ac:dyDescent="0.3">
      <c r="A196">
        <v>195</v>
      </c>
      <c r="B196">
        <v>1972</v>
      </c>
      <c r="C196" t="s">
        <v>264</v>
      </c>
      <c r="D196">
        <v>127000</v>
      </c>
      <c r="F196" s="6">
        <v>384</v>
      </c>
      <c r="G196" s="4">
        <v>76000</v>
      </c>
      <c r="I196" s="6">
        <v>387</v>
      </c>
      <c r="J196" s="4">
        <v>81000</v>
      </c>
    </row>
    <row r="197" spans="1:10" x14ac:dyDescent="0.3">
      <c r="A197">
        <v>196</v>
      </c>
      <c r="B197">
        <v>1976</v>
      </c>
      <c r="C197" t="s">
        <v>264</v>
      </c>
      <c r="D197">
        <v>148500</v>
      </c>
      <c r="F197" s="6">
        <v>385</v>
      </c>
      <c r="G197" s="4">
        <v>240000</v>
      </c>
      <c r="I197" s="6">
        <v>389</v>
      </c>
      <c r="J197" s="4">
        <v>191000</v>
      </c>
    </row>
    <row r="198" spans="1:10" x14ac:dyDescent="0.3">
      <c r="A198">
        <v>197</v>
      </c>
      <c r="B198">
        <v>2007</v>
      </c>
      <c r="C198" t="s">
        <v>265</v>
      </c>
      <c r="D198">
        <v>311872</v>
      </c>
      <c r="F198" s="6">
        <v>388</v>
      </c>
      <c r="G198" s="4">
        <v>125000</v>
      </c>
      <c r="I198" s="6">
        <v>390</v>
      </c>
      <c r="J198" s="4">
        <v>426000</v>
      </c>
    </row>
    <row r="199" spans="1:10" x14ac:dyDescent="0.3">
      <c r="A199">
        <v>198</v>
      </c>
      <c r="B199">
        <v>1990</v>
      </c>
      <c r="C199" t="s">
        <v>264</v>
      </c>
      <c r="D199">
        <v>235000</v>
      </c>
      <c r="F199" s="6">
        <v>391</v>
      </c>
      <c r="G199" s="4">
        <v>119000</v>
      </c>
      <c r="I199" s="6">
        <v>392</v>
      </c>
      <c r="J199" s="4">
        <v>215000</v>
      </c>
    </row>
    <row r="200" spans="1:10" x14ac:dyDescent="0.3">
      <c r="A200">
        <v>199</v>
      </c>
      <c r="B200">
        <v>1950</v>
      </c>
      <c r="C200" t="s">
        <v>264</v>
      </c>
      <c r="D200">
        <v>104000</v>
      </c>
      <c r="F200" s="6">
        <v>393</v>
      </c>
      <c r="G200" s="4">
        <v>106500</v>
      </c>
      <c r="I200" s="6">
        <v>400</v>
      </c>
      <c r="J200" s="4">
        <v>241000</v>
      </c>
    </row>
    <row r="201" spans="1:10" x14ac:dyDescent="0.3">
      <c r="A201">
        <v>200</v>
      </c>
      <c r="B201">
        <v>2005</v>
      </c>
      <c r="C201" t="s">
        <v>265</v>
      </c>
      <c r="D201">
        <v>274900</v>
      </c>
      <c r="F201" s="6">
        <v>394</v>
      </c>
      <c r="G201" s="4">
        <v>100000</v>
      </c>
      <c r="I201" s="6">
        <v>401</v>
      </c>
      <c r="J201" s="4">
        <v>245500</v>
      </c>
    </row>
    <row r="202" spans="1:10" x14ac:dyDescent="0.3">
      <c r="A202">
        <v>201</v>
      </c>
      <c r="B202">
        <v>2004</v>
      </c>
      <c r="C202" t="s">
        <v>265</v>
      </c>
      <c r="D202">
        <v>140000</v>
      </c>
      <c r="F202" s="6">
        <v>395</v>
      </c>
      <c r="G202" s="4">
        <v>109000</v>
      </c>
      <c r="I202" s="6">
        <v>402</v>
      </c>
      <c r="J202" s="4">
        <v>164990</v>
      </c>
    </row>
    <row r="203" spans="1:10" x14ac:dyDescent="0.3">
      <c r="A203">
        <v>202</v>
      </c>
      <c r="B203">
        <v>1977</v>
      </c>
      <c r="C203" t="s">
        <v>264</v>
      </c>
      <c r="D203">
        <v>171500</v>
      </c>
      <c r="F203" s="6">
        <v>396</v>
      </c>
      <c r="G203" s="4">
        <v>129000</v>
      </c>
      <c r="I203" s="6">
        <v>403</v>
      </c>
      <c r="J203" s="4">
        <v>108000</v>
      </c>
    </row>
    <row r="204" spans="1:10" x14ac:dyDescent="0.3">
      <c r="A204">
        <v>203</v>
      </c>
      <c r="B204">
        <v>1950</v>
      </c>
      <c r="C204" t="s">
        <v>264</v>
      </c>
      <c r="D204">
        <v>112000</v>
      </c>
      <c r="F204" s="6">
        <v>397</v>
      </c>
      <c r="G204" s="4">
        <v>123000</v>
      </c>
      <c r="I204" s="6">
        <v>404</v>
      </c>
      <c r="J204" s="4">
        <v>258000</v>
      </c>
    </row>
    <row r="205" spans="1:10" x14ac:dyDescent="0.3">
      <c r="A205">
        <v>204</v>
      </c>
      <c r="B205">
        <v>2004</v>
      </c>
      <c r="C205" t="s">
        <v>265</v>
      </c>
      <c r="D205">
        <v>149000</v>
      </c>
      <c r="F205" s="6">
        <v>398</v>
      </c>
      <c r="G205" s="4">
        <v>169500</v>
      </c>
      <c r="I205" s="6">
        <v>405</v>
      </c>
      <c r="J205" s="4">
        <v>168000</v>
      </c>
    </row>
    <row r="206" spans="1:10" x14ac:dyDescent="0.3">
      <c r="A206">
        <v>205</v>
      </c>
      <c r="B206">
        <v>1950</v>
      </c>
      <c r="C206" t="s">
        <v>264</v>
      </c>
      <c r="D206">
        <v>110000</v>
      </c>
      <c r="F206" s="6">
        <v>399</v>
      </c>
      <c r="G206" s="4">
        <v>67000</v>
      </c>
      <c r="I206" s="6">
        <v>409</v>
      </c>
      <c r="J206" s="4">
        <v>280000</v>
      </c>
    </row>
    <row r="207" spans="1:10" x14ac:dyDescent="0.3">
      <c r="A207">
        <v>206</v>
      </c>
      <c r="B207">
        <v>1990</v>
      </c>
      <c r="C207" t="s">
        <v>264</v>
      </c>
      <c r="D207">
        <v>180500</v>
      </c>
      <c r="F207" s="6">
        <v>406</v>
      </c>
      <c r="G207" s="4">
        <v>150000</v>
      </c>
      <c r="I207" s="6">
        <v>410</v>
      </c>
      <c r="J207" s="4">
        <v>339750</v>
      </c>
    </row>
    <row r="208" spans="1:10" x14ac:dyDescent="0.3">
      <c r="A208">
        <v>207</v>
      </c>
      <c r="B208">
        <v>1962</v>
      </c>
      <c r="C208" t="s">
        <v>264</v>
      </c>
      <c r="D208">
        <v>143900</v>
      </c>
      <c r="F208" s="6">
        <v>407</v>
      </c>
      <c r="G208" s="4">
        <v>115000</v>
      </c>
      <c r="I208" s="6">
        <v>413</v>
      </c>
      <c r="J208" s="4">
        <v>222000</v>
      </c>
    </row>
    <row r="209" spans="1:10" x14ac:dyDescent="0.3">
      <c r="A209">
        <v>208</v>
      </c>
      <c r="B209">
        <v>1960</v>
      </c>
      <c r="C209" t="s">
        <v>264</v>
      </c>
      <c r="D209">
        <v>141000</v>
      </c>
      <c r="F209" s="6">
        <v>408</v>
      </c>
      <c r="G209" s="4">
        <v>177000</v>
      </c>
      <c r="I209" s="6">
        <v>416</v>
      </c>
      <c r="J209" s="4">
        <v>181134</v>
      </c>
    </row>
    <row r="210" spans="1:10" x14ac:dyDescent="0.3">
      <c r="A210">
        <v>209</v>
      </c>
      <c r="B210">
        <v>1989</v>
      </c>
      <c r="C210" t="s">
        <v>264</v>
      </c>
      <c r="D210">
        <v>277000</v>
      </c>
      <c r="F210" s="6">
        <v>411</v>
      </c>
      <c r="G210" s="4">
        <v>60000</v>
      </c>
      <c r="I210" s="6">
        <v>421</v>
      </c>
      <c r="J210" s="4">
        <v>206300</v>
      </c>
    </row>
    <row r="211" spans="1:10" x14ac:dyDescent="0.3">
      <c r="A211">
        <v>210</v>
      </c>
      <c r="B211">
        <v>1964</v>
      </c>
      <c r="C211" t="s">
        <v>264</v>
      </c>
      <c r="D211">
        <v>145000</v>
      </c>
      <c r="F211" s="6">
        <v>412</v>
      </c>
      <c r="G211" s="4">
        <v>145000</v>
      </c>
      <c r="I211" s="6">
        <v>422</v>
      </c>
      <c r="J211" s="4">
        <v>215000</v>
      </c>
    </row>
    <row r="212" spans="1:10" x14ac:dyDescent="0.3">
      <c r="A212">
        <v>211</v>
      </c>
      <c r="B212">
        <v>1950</v>
      </c>
      <c r="C212" t="s">
        <v>264</v>
      </c>
      <c r="D212">
        <v>98000</v>
      </c>
      <c r="F212" s="6">
        <v>414</v>
      </c>
      <c r="G212" s="4">
        <v>115000</v>
      </c>
      <c r="I212" s="6">
        <v>424</v>
      </c>
      <c r="J212" s="4">
        <v>315000</v>
      </c>
    </row>
    <row r="213" spans="1:10" x14ac:dyDescent="0.3">
      <c r="A213">
        <v>212</v>
      </c>
      <c r="B213">
        <v>2009</v>
      </c>
      <c r="C213" t="s">
        <v>265</v>
      </c>
      <c r="D213">
        <v>186000</v>
      </c>
      <c r="F213" s="6">
        <v>415</v>
      </c>
      <c r="G213" s="4">
        <v>228000</v>
      </c>
      <c r="I213" s="6">
        <v>429</v>
      </c>
      <c r="J213" s="4">
        <v>195400</v>
      </c>
    </row>
    <row r="214" spans="1:10" x14ac:dyDescent="0.3">
      <c r="A214">
        <v>213</v>
      </c>
      <c r="B214">
        <v>2009</v>
      </c>
      <c r="C214" t="s">
        <v>265</v>
      </c>
      <c r="D214">
        <v>252678</v>
      </c>
      <c r="F214" s="6">
        <v>417</v>
      </c>
      <c r="G214" s="4">
        <v>149500</v>
      </c>
      <c r="I214" s="6">
        <v>432</v>
      </c>
      <c r="J214" s="4">
        <v>79900</v>
      </c>
    </row>
    <row r="215" spans="1:10" x14ac:dyDescent="0.3">
      <c r="A215">
        <v>214</v>
      </c>
      <c r="B215">
        <v>1995</v>
      </c>
      <c r="C215" t="s">
        <v>265</v>
      </c>
      <c r="D215">
        <v>156000</v>
      </c>
      <c r="F215" s="6">
        <v>418</v>
      </c>
      <c r="G215" s="4">
        <v>239000</v>
      </c>
      <c r="I215" s="6">
        <v>434</v>
      </c>
      <c r="J215" s="4">
        <v>181000</v>
      </c>
    </row>
    <row r="216" spans="1:10" x14ac:dyDescent="0.3">
      <c r="A216">
        <v>215</v>
      </c>
      <c r="B216">
        <v>1977</v>
      </c>
      <c r="C216" t="s">
        <v>264</v>
      </c>
      <c r="D216">
        <v>161750</v>
      </c>
      <c r="F216" s="6">
        <v>419</v>
      </c>
      <c r="G216" s="4">
        <v>126000</v>
      </c>
      <c r="I216" s="6">
        <v>436</v>
      </c>
      <c r="J216" s="4">
        <v>212000</v>
      </c>
    </row>
    <row r="217" spans="1:10" x14ac:dyDescent="0.3">
      <c r="A217">
        <v>216</v>
      </c>
      <c r="B217">
        <v>1996</v>
      </c>
      <c r="C217" t="s">
        <v>265</v>
      </c>
      <c r="D217">
        <v>134450</v>
      </c>
      <c r="F217" s="6">
        <v>420</v>
      </c>
      <c r="G217" s="4">
        <v>142000</v>
      </c>
      <c r="I217" s="6">
        <v>438</v>
      </c>
      <c r="J217" s="4">
        <v>119000</v>
      </c>
    </row>
    <row r="218" spans="1:10" x14ac:dyDescent="0.3">
      <c r="A218">
        <v>217</v>
      </c>
      <c r="B218">
        <v>2004</v>
      </c>
      <c r="C218" t="s">
        <v>265</v>
      </c>
      <c r="D218">
        <v>210000</v>
      </c>
      <c r="F218" s="6">
        <v>423</v>
      </c>
      <c r="G218" s="4">
        <v>113000</v>
      </c>
      <c r="I218" s="6">
        <v>439</v>
      </c>
      <c r="J218" s="4">
        <v>90350</v>
      </c>
    </row>
    <row r="219" spans="1:10" x14ac:dyDescent="0.3">
      <c r="A219">
        <v>218</v>
      </c>
      <c r="B219">
        <v>1950</v>
      </c>
      <c r="C219" t="s">
        <v>264</v>
      </c>
      <c r="D219">
        <v>107000</v>
      </c>
      <c r="F219" s="6">
        <v>425</v>
      </c>
      <c r="G219" s="4">
        <v>139000</v>
      </c>
      <c r="I219" s="6">
        <v>440</v>
      </c>
      <c r="J219" s="4">
        <v>110000</v>
      </c>
    </row>
    <row r="220" spans="1:10" x14ac:dyDescent="0.3">
      <c r="A220">
        <v>219</v>
      </c>
      <c r="B220">
        <v>2006</v>
      </c>
      <c r="C220" t="s">
        <v>265</v>
      </c>
      <c r="D220">
        <v>311500</v>
      </c>
      <c r="F220" s="6">
        <v>426</v>
      </c>
      <c r="G220" s="4">
        <v>135000</v>
      </c>
      <c r="I220" s="6">
        <v>441</v>
      </c>
      <c r="J220" s="4">
        <v>555000</v>
      </c>
    </row>
    <row r="221" spans="1:10" x14ac:dyDescent="0.3">
      <c r="A221">
        <v>220</v>
      </c>
      <c r="B221">
        <v>2006</v>
      </c>
      <c r="C221" t="s">
        <v>265</v>
      </c>
      <c r="D221">
        <v>167240</v>
      </c>
      <c r="F221" s="6">
        <v>427</v>
      </c>
      <c r="G221" s="4">
        <v>275000</v>
      </c>
      <c r="I221" s="6">
        <v>444</v>
      </c>
      <c r="J221" s="4">
        <v>172500</v>
      </c>
    </row>
    <row r="222" spans="1:10" x14ac:dyDescent="0.3">
      <c r="A222">
        <v>221</v>
      </c>
      <c r="B222">
        <v>2006</v>
      </c>
      <c r="C222" t="s">
        <v>265</v>
      </c>
      <c r="D222">
        <v>204900</v>
      </c>
      <c r="F222" s="6">
        <v>428</v>
      </c>
      <c r="G222" s="4">
        <v>109008</v>
      </c>
      <c r="I222" s="6">
        <v>445</v>
      </c>
      <c r="J222" s="4">
        <v>210000</v>
      </c>
    </row>
    <row r="223" spans="1:10" x14ac:dyDescent="0.3">
      <c r="A223">
        <v>222</v>
      </c>
      <c r="B223">
        <v>2002</v>
      </c>
      <c r="C223" t="s">
        <v>265</v>
      </c>
      <c r="D223">
        <v>200000</v>
      </c>
      <c r="F223" s="6">
        <v>430</v>
      </c>
      <c r="G223" s="4">
        <v>175000</v>
      </c>
      <c r="I223" s="6">
        <v>447</v>
      </c>
      <c r="J223" s="4">
        <v>190000</v>
      </c>
    </row>
    <row r="224" spans="1:10" x14ac:dyDescent="0.3">
      <c r="A224">
        <v>223</v>
      </c>
      <c r="B224">
        <v>1975</v>
      </c>
      <c r="C224" t="s">
        <v>264</v>
      </c>
      <c r="D224">
        <v>179900</v>
      </c>
      <c r="F224" s="6">
        <v>431</v>
      </c>
      <c r="G224" s="4">
        <v>85400</v>
      </c>
      <c r="I224" s="6">
        <v>448</v>
      </c>
      <c r="J224" s="4">
        <v>199900</v>
      </c>
    </row>
    <row r="225" spans="1:10" x14ac:dyDescent="0.3">
      <c r="A225">
        <v>224</v>
      </c>
      <c r="B225">
        <v>1971</v>
      </c>
      <c r="C225" t="s">
        <v>264</v>
      </c>
      <c r="D225">
        <v>97000</v>
      </c>
      <c r="F225" s="6">
        <v>433</v>
      </c>
      <c r="G225" s="4">
        <v>122500</v>
      </c>
      <c r="I225" s="6">
        <v>450</v>
      </c>
      <c r="J225" s="4">
        <v>120000</v>
      </c>
    </row>
    <row r="226" spans="1:10" x14ac:dyDescent="0.3">
      <c r="A226">
        <v>225</v>
      </c>
      <c r="B226">
        <v>2003</v>
      </c>
      <c r="C226" t="s">
        <v>265</v>
      </c>
      <c r="D226">
        <v>386250</v>
      </c>
      <c r="F226" s="6">
        <v>435</v>
      </c>
      <c r="G226" s="4">
        <v>81000</v>
      </c>
      <c r="I226" s="6">
        <v>451</v>
      </c>
      <c r="J226" s="4">
        <v>110000</v>
      </c>
    </row>
    <row r="227" spans="1:10" x14ac:dyDescent="0.3">
      <c r="A227">
        <v>226</v>
      </c>
      <c r="B227">
        <v>1971</v>
      </c>
      <c r="C227" t="s">
        <v>264</v>
      </c>
      <c r="D227">
        <v>112000</v>
      </c>
      <c r="F227" s="6">
        <v>437</v>
      </c>
      <c r="G227" s="4">
        <v>116000</v>
      </c>
      <c r="I227" s="6">
        <v>453</v>
      </c>
      <c r="J227" s="4">
        <v>204000</v>
      </c>
    </row>
    <row r="228" spans="1:10" x14ac:dyDescent="0.3">
      <c r="A228">
        <v>227</v>
      </c>
      <c r="B228">
        <v>1995</v>
      </c>
      <c r="C228" t="s">
        <v>265</v>
      </c>
      <c r="D228">
        <v>290000</v>
      </c>
      <c r="F228" s="6">
        <v>442</v>
      </c>
      <c r="G228" s="4">
        <v>118000</v>
      </c>
      <c r="I228" s="6">
        <v>454</v>
      </c>
      <c r="J228" s="4">
        <v>210000</v>
      </c>
    </row>
    <row r="229" spans="1:10" x14ac:dyDescent="0.3">
      <c r="A229">
        <v>228</v>
      </c>
      <c r="B229">
        <v>1970</v>
      </c>
      <c r="C229" t="s">
        <v>264</v>
      </c>
      <c r="D229">
        <v>106000</v>
      </c>
      <c r="F229" s="6">
        <v>443</v>
      </c>
      <c r="G229" s="4">
        <v>162900</v>
      </c>
      <c r="I229" s="6">
        <v>458</v>
      </c>
      <c r="J229" s="4">
        <v>256000</v>
      </c>
    </row>
    <row r="230" spans="1:10" x14ac:dyDescent="0.3">
      <c r="A230">
        <v>229</v>
      </c>
      <c r="B230">
        <v>1967</v>
      </c>
      <c r="C230" t="s">
        <v>264</v>
      </c>
      <c r="D230">
        <v>125000</v>
      </c>
      <c r="F230" s="6">
        <v>446</v>
      </c>
      <c r="G230" s="4">
        <v>127500</v>
      </c>
      <c r="I230" s="6">
        <v>459</v>
      </c>
      <c r="J230" s="4">
        <v>161000</v>
      </c>
    </row>
    <row r="231" spans="1:10" x14ac:dyDescent="0.3">
      <c r="A231">
        <v>230</v>
      </c>
      <c r="B231">
        <v>2006</v>
      </c>
      <c r="C231" t="s">
        <v>265</v>
      </c>
      <c r="D231">
        <v>192500</v>
      </c>
      <c r="F231" s="6">
        <v>449</v>
      </c>
      <c r="G231" s="4">
        <v>119500</v>
      </c>
      <c r="I231" s="6">
        <v>461</v>
      </c>
      <c r="J231" s="4">
        <v>263435</v>
      </c>
    </row>
    <row r="232" spans="1:10" x14ac:dyDescent="0.3">
      <c r="A232">
        <v>231</v>
      </c>
      <c r="B232">
        <v>1959</v>
      </c>
      <c r="C232" t="s">
        <v>264</v>
      </c>
      <c r="D232">
        <v>148000</v>
      </c>
      <c r="F232" s="6">
        <v>452</v>
      </c>
      <c r="G232" s="4">
        <v>280000</v>
      </c>
      <c r="I232" s="6">
        <v>462</v>
      </c>
      <c r="J232" s="4">
        <v>155000</v>
      </c>
    </row>
    <row r="233" spans="1:10" x14ac:dyDescent="0.3">
      <c r="A233">
        <v>232</v>
      </c>
      <c r="B233">
        <v>1996</v>
      </c>
      <c r="C233" t="s">
        <v>265</v>
      </c>
      <c r="D233">
        <v>403000</v>
      </c>
      <c r="F233" s="6">
        <v>455</v>
      </c>
      <c r="G233" s="4">
        <v>188000</v>
      </c>
      <c r="I233" s="6">
        <v>464</v>
      </c>
      <c r="J233" s="4">
        <v>188700</v>
      </c>
    </row>
    <row r="234" spans="1:10" x14ac:dyDescent="0.3">
      <c r="A234">
        <v>233</v>
      </c>
      <c r="B234">
        <v>1972</v>
      </c>
      <c r="C234" t="s">
        <v>264</v>
      </c>
      <c r="D234">
        <v>94500</v>
      </c>
      <c r="F234" s="6">
        <v>456</v>
      </c>
      <c r="G234" s="4">
        <v>175500</v>
      </c>
      <c r="I234" s="6">
        <v>466</v>
      </c>
      <c r="J234" s="4">
        <v>178740</v>
      </c>
    </row>
    <row r="235" spans="1:10" x14ac:dyDescent="0.3">
      <c r="A235">
        <v>234</v>
      </c>
      <c r="B235">
        <v>1976</v>
      </c>
      <c r="C235" t="s">
        <v>264</v>
      </c>
      <c r="D235">
        <v>128200</v>
      </c>
      <c r="F235" s="6">
        <v>457</v>
      </c>
      <c r="G235" s="4">
        <v>98000</v>
      </c>
      <c r="I235" s="6">
        <v>468</v>
      </c>
      <c r="J235" s="4">
        <v>146500</v>
      </c>
    </row>
    <row r="236" spans="1:10" x14ac:dyDescent="0.3">
      <c r="A236">
        <v>235</v>
      </c>
      <c r="B236">
        <v>2002</v>
      </c>
      <c r="C236" t="s">
        <v>265</v>
      </c>
      <c r="D236">
        <v>216500</v>
      </c>
      <c r="F236" s="6">
        <v>460</v>
      </c>
      <c r="G236" s="4">
        <v>110000</v>
      </c>
      <c r="I236" s="6">
        <v>469</v>
      </c>
      <c r="J236" s="4">
        <v>250000</v>
      </c>
    </row>
    <row r="237" spans="1:10" x14ac:dyDescent="0.3">
      <c r="A237">
        <v>236</v>
      </c>
      <c r="B237">
        <v>1971</v>
      </c>
      <c r="C237" t="s">
        <v>264</v>
      </c>
      <c r="D237">
        <v>89500</v>
      </c>
      <c r="F237" s="6">
        <v>463</v>
      </c>
      <c r="G237" s="4">
        <v>62383</v>
      </c>
      <c r="I237" s="6">
        <v>473</v>
      </c>
      <c r="J237" s="4">
        <v>148000</v>
      </c>
    </row>
    <row r="238" spans="1:10" x14ac:dyDescent="0.3">
      <c r="A238">
        <v>237</v>
      </c>
      <c r="B238">
        <v>2004</v>
      </c>
      <c r="C238" t="s">
        <v>265</v>
      </c>
      <c r="D238">
        <v>185500</v>
      </c>
      <c r="F238" s="6">
        <v>465</v>
      </c>
      <c r="G238" s="4">
        <v>124000</v>
      </c>
      <c r="I238" s="6">
        <v>474</v>
      </c>
      <c r="J238" s="4">
        <v>440000</v>
      </c>
    </row>
    <row r="239" spans="1:10" x14ac:dyDescent="0.3">
      <c r="A239">
        <v>238</v>
      </c>
      <c r="B239">
        <v>2003</v>
      </c>
      <c r="C239" t="s">
        <v>265</v>
      </c>
      <c r="D239">
        <v>194500</v>
      </c>
      <c r="F239" s="6">
        <v>467</v>
      </c>
      <c r="G239" s="4">
        <v>167000</v>
      </c>
      <c r="I239" s="6">
        <v>475</v>
      </c>
      <c r="J239" s="4">
        <v>251000</v>
      </c>
    </row>
    <row r="240" spans="1:10" x14ac:dyDescent="0.3">
      <c r="A240">
        <v>239</v>
      </c>
      <c r="B240">
        <v>2007</v>
      </c>
      <c r="C240" t="s">
        <v>265</v>
      </c>
      <c r="D240">
        <v>318000</v>
      </c>
      <c r="F240" s="6">
        <v>470</v>
      </c>
      <c r="G240" s="4">
        <v>187000</v>
      </c>
      <c r="I240" s="6">
        <v>477</v>
      </c>
      <c r="J240" s="4">
        <v>208900</v>
      </c>
    </row>
    <row r="241" spans="1:10" x14ac:dyDescent="0.3">
      <c r="A241">
        <v>240</v>
      </c>
      <c r="B241">
        <v>1950</v>
      </c>
      <c r="C241" t="s">
        <v>264</v>
      </c>
      <c r="D241">
        <v>113000</v>
      </c>
      <c r="F241" s="6">
        <v>471</v>
      </c>
      <c r="G241" s="4">
        <v>212000</v>
      </c>
      <c r="I241" s="6">
        <v>478</v>
      </c>
      <c r="J241" s="4">
        <v>380000</v>
      </c>
    </row>
    <row r="242" spans="1:10" x14ac:dyDescent="0.3">
      <c r="A242">
        <v>241</v>
      </c>
      <c r="B242">
        <v>2008</v>
      </c>
      <c r="C242" t="s">
        <v>265</v>
      </c>
      <c r="D242">
        <v>262500</v>
      </c>
      <c r="F242" s="6">
        <v>472</v>
      </c>
      <c r="G242" s="4">
        <v>190000</v>
      </c>
      <c r="I242" s="6">
        <v>479</v>
      </c>
      <c r="J242" s="4">
        <v>297000</v>
      </c>
    </row>
    <row r="243" spans="1:10" x14ac:dyDescent="0.3">
      <c r="A243">
        <v>242</v>
      </c>
      <c r="B243">
        <v>1997</v>
      </c>
      <c r="C243" t="s">
        <v>265</v>
      </c>
      <c r="D243">
        <v>110500</v>
      </c>
      <c r="F243" s="6">
        <v>476</v>
      </c>
      <c r="G243" s="4">
        <v>132500</v>
      </c>
      <c r="I243" s="6">
        <v>480</v>
      </c>
      <c r="J243" s="4">
        <v>89471</v>
      </c>
    </row>
    <row r="244" spans="1:10" x14ac:dyDescent="0.3">
      <c r="A244">
        <v>243</v>
      </c>
      <c r="B244">
        <v>1950</v>
      </c>
      <c r="C244" t="s">
        <v>264</v>
      </c>
      <c r="D244">
        <v>79000</v>
      </c>
      <c r="F244" s="6">
        <v>487</v>
      </c>
      <c r="G244" s="4">
        <v>156000</v>
      </c>
      <c r="I244" s="6">
        <v>481</v>
      </c>
      <c r="J244" s="4">
        <v>326000</v>
      </c>
    </row>
    <row r="245" spans="1:10" x14ac:dyDescent="0.3">
      <c r="A245">
        <v>244</v>
      </c>
      <c r="B245">
        <v>1980</v>
      </c>
      <c r="C245" t="s">
        <v>264</v>
      </c>
      <c r="D245">
        <v>120000</v>
      </c>
      <c r="F245" s="6">
        <v>488</v>
      </c>
      <c r="G245" s="4">
        <v>175000</v>
      </c>
      <c r="I245" s="6">
        <v>482</v>
      </c>
      <c r="J245" s="4">
        <v>374000</v>
      </c>
    </row>
    <row r="246" spans="1:10" x14ac:dyDescent="0.3">
      <c r="A246">
        <v>245</v>
      </c>
      <c r="B246">
        <v>2002</v>
      </c>
      <c r="C246" t="s">
        <v>265</v>
      </c>
      <c r="D246">
        <v>205000</v>
      </c>
      <c r="F246" s="6">
        <v>489</v>
      </c>
      <c r="G246" s="4">
        <v>160000</v>
      </c>
      <c r="I246" s="6">
        <v>483</v>
      </c>
      <c r="J246" s="4">
        <v>155000</v>
      </c>
    </row>
    <row r="247" spans="1:10" x14ac:dyDescent="0.3">
      <c r="A247">
        <v>246</v>
      </c>
      <c r="B247">
        <v>1988</v>
      </c>
      <c r="C247" t="s">
        <v>264</v>
      </c>
      <c r="D247">
        <v>241500</v>
      </c>
      <c r="F247" s="6">
        <v>491</v>
      </c>
      <c r="G247" s="4">
        <v>115000</v>
      </c>
      <c r="I247" s="6">
        <v>484</v>
      </c>
      <c r="J247" s="4">
        <v>164000</v>
      </c>
    </row>
    <row r="248" spans="1:10" x14ac:dyDescent="0.3">
      <c r="A248">
        <v>247</v>
      </c>
      <c r="B248">
        <v>1950</v>
      </c>
      <c r="C248" t="s">
        <v>264</v>
      </c>
      <c r="D248">
        <v>137000</v>
      </c>
      <c r="F248" s="6">
        <v>492</v>
      </c>
      <c r="G248" s="4">
        <v>133000</v>
      </c>
      <c r="I248" s="6">
        <v>485</v>
      </c>
      <c r="J248" s="4">
        <v>132500</v>
      </c>
    </row>
    <row r="249" spans="1:10" x14ac:dyDescent="0.3">
      <c r="A249">
        <v>248</v>
      </c>
      <c r="B249">
        <v>1954</v>
      </c>
      <c r="C249" t="s">
        <v>264</v>
      </c>
      <c r="D249">
        <v>140000</v>
      </c>
      <c r="F249" s="6">
        <v>494</v>
      </c>
      <c r="G249" s="4">
        <v>155000</v>
      </c>
      <c r="I249" s="6">
        <v>486</v>
      </c>
      <c r="J249" s="4">
        <v>147000</v>
      </c>
    </row>
    <row r="250" spans="1:10" x14ac:dyDescent="0.3">
      <c r="A250">
        <v>249</v>
      </c>
      <c r="B250">
        <v>2003</v>
      </c>
      <c r="C250" t="s">
        <v>265</v>
      </c>
      <c r="D250">
        <v>180000</v>
      </c>
      <c r="F250" s="6">
        <v>496</v>
      </c>
      <c r="G250" s="4">
        <v>34900</v>
      </c>
      <c r="I250" s="6">
        <v>490</v>
      </c>
      <c r="J250" s="4">
        <v>86000</v>
      </c>
    </row>
    <row r="251" spans="1:10" x14ac:dyDescent="0.3">
      <c r="A251">
        <v>250</v>
      </c>
      <c r="B251">
        <v>2006</v>
      </c>
      <c r="C251" t="s">
        <v>265</v>
      </c>
      <c r="D251">
        <v>277000</v>
      </c>
      <c r="F251" s="6">
        <v>497</v>
      </c>
      <c r="G251" s="4">
        <v>430000</v>
      </c>
      <c r="I251" s="6">
        <v>493</v>
      </c>
      <c r="J251" s="4">
        <v>172785</v>
      </c>
    </row>
    <row r="252" spans="1:10" x14ac:dyDescent="0.3">
      <c r="A252">
        <v>251</v>
      </c>
      <c r="B252">
        <v>1966</v>
      </c>
      <c r="C252" t="s">
        <v>264</v>
      </c>
      <c r="D252">
        <v>76500</v>
      </c>
      <c r="F252" s="6">
        <v>498</v>
      </c>
      <c r="G252" s="4">
        <v>184000</v>
      </c>
      <c r="I252" s="6">
        <v>495</v>
      </c>
      <c r="J252" s="4">
        <v>91300</v>
      </c>
    </row>
    <row r="253" spans="1:10" x14ac:dyDescent="0.3">
      <c r="A253">
        <v>252</v>
      </c>
      <c r="B253">
        <v>2007</v>
      </c>
      <c r="C253" t="s">
        <v>265</v>
      </c>
      <c r="D253">
        <v>235000</v>
      </c>
      <c r="F253" s="6">
        <v>500</v>
      </c>
      <c r="G253" s="4">
        <v>120000</v>
      </c>
      <c r="I253" s="6">
        <v>499</v>
      </c>
      <c r="J253" s="4">
        <v>130000</v>
      </c>
    </row>
    <row r="254" spans="1:10" x14ac:dyDescent="0.3">
      <c r="A254">
        <v>253</v>
      </c>
      <c r="B254">
        <v>2004</v>
      </c>
      <c r="C254" t="s">
        <v>265</v>
      </c>
      <c r="D254">
        <v>173000</v>
      </c>
      <c r="F254" s="6">
        <v>501</v>
      </c>
      <c r="G254" s="4">
        <v>113000</v>
      </c>
      <c r="I254" s="6">
        <v>502</v>
      </c>
      <c r="J254" s="4">
        <v>226700</v>
      </c>
    </row>
    <row r="255" spans="1:10" x14ac:dyDescent="0.3">
      <c r="A255">
        <v>254</v>
      </c>
      <c r="B255">
        <v>1991</v>
      </c>
      <c r="C255" t="s">
        <v>264</v>
      </c>
      <c r="D255">
        <v>158000</v>
      </c>
      <c r="F255" s="6">
        <v>503</v>
      </c>
      <c r="G255" s="4">
        <v>140000</v>
      </c>
      <c r="I255" s="6">
        <v>504</v>
      </c>
      <c r="J255" s="4">
        <v>289000</v>
      </c>
    </row>
    <row r="256" spans="1:10" x14ac:dyDescent="0.3">
      <c r="A256">
        <v>255</v>
      </c>
      <c r="B256">
        <v>1957</v>
      </c>
      <c r="C256" t="s">
        <v>264</v>
      </c>
      <c r="D256">
        <v>145000</v>
      </c>
      <c r="F256" s="6">
        <v>505</v>
      </c>
      <c r="G256" s="4">
        <v>147000</v>
      </c>
      <c r="I256" s="6">
        <v>507</v>
      </c>
      <c r="J256" s="4">
        <v>215000</v>
      </c>
    </row>
    <row r="257" spans="1:10" x14ac:dyDescent="0.3">
      <c r="A257">
        <v>256</v>
      </c>
      <c r="B257">
        <v>1999</v>
      </c>
      <c r="C257" t="s">
        <v>265</v>
      </c>
      <c r="D257">
        <v>230000</v>
      </c>
      <c r="F257" s="6">
        <v>506</v>
      </c>
      <c r="G257" s="4">
        <v>124500</v>
      </c>
      <c r="I257" s="6">
        <v>508</v>
      </c>
      <c r="J257" s="4">
        <v>208300</v>
      </c>
    </row>
    <row r="258" spans="1:10" x14ac:dyDescent="0.3">
      <c r="A258">
        <v>257</v>
      </c>
      <c r="B258">
        <v>2003</v>
      </c>
      <c r="C258" t="s">
        <v>265</v>
      </c>
      <c r="D258">
        <v>207500</v>
      </c>
      <c r="F258" s="6">
        <v>510</v>
      </c>
      <c r="G258" s="4">
        <v>124500</v>
      </c>
      <c r="I258" s="6">
        <v>509</v>
      </c>
      <c r="J258" s="4">
        <v>161000</v>
      </c>
    </row>
    <row r="259" spans="1:10" x14ac:dyDescent="0.3">
      <c r="A259">
        <v>258</v>
      </c>
      <c r="B259">
        <v>2006</v>
      </c>
      <c r="C259" t="s">
        <v>265</v>
      </c>
      <c r="D259">
        <v>220000</v>
      </c>
      <c r="F259" s="6">
        <v>513</v>
      </c>
      <c r="G259" s="4">
        <v>129900</v>
      </c>
      <c r="I259" s="6">
        <v>511</v>
      </c>
      <c r="J259" s="4">
        <v>164900</v>
      </c>
    </row>
    <row r="260" spans="1:10" x14ac:dyDescent="0.3">
      <c r="A260">
        <v>259</v>
      </c>
      <c r="B260">
        <v>2001</v>
      </c>
      <c r="C260" t="s">
        <v>265</v>
      </c>
      <c r="D260">
        <v>231500</v>
      </c>
      <c r="F260" s="6">
        <v>514</v>
      </c>
      <c r="G260" s="4">
        <v>134000</v>
      </c>
      <c r="I260" s="6">
        <v>512</v>
      </c>
      <c r="J260" s="4">
        <v>202665</v>
      </c>
    </row>
    <row r="261" spans="1:10" x14ac:dyDescent="0.3">
      <c r="A261">
        <v>260</v>
      </c>
      <c r="B261">
        <v>1956</v>
      </c>
      <c r="C261" t="s">
        <v>264</v>
      </c>
      <c r="D261">
        <v>97000</v>
      </c>
      <c r="F261" s="6">
        <v>515</v>
      </c>
      <c r="G261" s="4">
        <v>96500</v>
      </c>
      <c r="I261" s="6">
        <v>516</v>
      </c>
      <c r="J261" s="4">
        <v>402861</v>
      </c>
    </row>
    <row r="262" spans="1:10" x14ac:dyDescent="0.3">
      <c r="A262">
        <v>261</v>
      </c>
      <c r="B262">
        <v>1962</v>
      </c>
      <c r="C262" t="s">
        <v>264</v>
      </c>
      <c r="D262">
        <v>176000</v>
      </c>
      <c r="F262" s="6">
        <v>517</v>
      </c>
      <c r="G262" s="4">
        <v>158000</v>
      </c>
      <c r="I262" s="6">
        <v>518</v>
      </c>
      <c r="J262" s="4">
        <v>265000</v>
      </c>
    </row>
    <row r="263" spans="1:10" x14ac:dyDescent="0.3">
      <c r="A263">
        <v>262</v>
      </c>
      <c r="B263">
        <v>2007</v>
      </c>
      <c r="C263" t="s">
        <v>265</v>
      </c>
      <c r="D263">
        <v>276000</v>
      </c>
      <c r="F263" s="6">
        <v>522</v>
      </c>
      <c r="G263" s="4">
        <v>150000</v>
      </c>
      <c r="I263" s="6">
        <v>519</v>
      </c>
      <c r="J263" s="4">
        <v>211000</v>
      </c>
    </row>
    <row r="264" spans="1:10" x14ac:dyDescent="0.3">
      <c r="A264">
        <v>263</v>
      </c>
      <c r="B264">
        <v>1995</v>
      </c>
      <c r="C264" t="s">
        <v>265</v>
      </c>
      <c r="D264">
        <v>151000</v>
      </c>
      <c r="F264" s="6">
        <v>523</v>
      </c>
      <c r="G264" s="4">
        <v>159000</v>
      </c>
      <c r="I264" s="6">
        <v>520</v>
      </c>
      <c r="J264" s="4">
        <v>234000</v>
      </c>
    </row>
    <row r="265" spans="1:10" x14ac:dyDescent="0.3">
      <c r="A265">
        <v>264</v>
      </c>
      <c r="B265">
        <v>2001</v>
      </c>
      <c r="C265" t="s">
        <v>265</v>
      </c>
      <c r="D265">
        <v>130000</v>
      </c>
      <c r="F265" s="6">
        <v>530</v>
      </c>
      <c r="G265" s="4">
        <v>200624</v>
      </c>
      <c r="I265" s="6">
        <v>521</v>
      </c>
      <c r="J265" s="4">
        <v>106250</v>
      </c>
    </row>
    <row r="266" spans="1:10" x14ac:dyDescent="0.3">
      <c r="A266">
        <v>265</v>
      </c>
      <c r="B266">
        <v>2004</v>
      </c>
      <c r="C266" t="s">
        <v>265</v>
      </c>
      <c r="D266">
        <v>73000</v>
      </c>
      <c r="F266" s="6">
        <v>531</v>
      </c>
      <c r="G266" s="4">
        <v>175000</v>
      </c>
      <c r="I266" s="6">
        <v>524</v>
      </c>
      <c r="J266" s="4">
        <v>184750</v>
      </c>
    </row>
    <row r="267" spans="1:10" x14ac:dyDescent="0.3">
      <c r="A267">
        <v>266</v>
      </c>
      <c r="B267">
        <v>1981</v>
      </c>
      <c r="C267" t="s">
        <v>264</v>
      </c>
      <c r="D267">
        <v>175500</v>
      </c>
      <c r="F267" s="6">
        <v>534</v>
      </c>
      <c r="G267" s="4">
        <v>39300</v>
      </c>
      <c r="I267" s="6">
        <v>525</v>
      </c>
      <c r="J267" s="4">
        <v>315750</v>
      </c>
    </row>
    <row r="268" spans="1:10" x14ac:dyDescent="0.3">
      <c r="A268">
        <v>267</v>
      </c>
      <c r="B268">
        <v>1997</v>
      </c>
      <c r="C268" t="s">
        <v>265</v>
      </c>
      <c r="D268">
        <v>185000</v>
      </c>
      <c r="F268" s="6">
        <v>536</v>
      </c>
      <c r="G268" s="4">
        <v>107500</v>
      </c>
      <c r="I268" s="6">
        <v>526</v>
      </c>
      <c r="J268" s="4">
        <v>176000</v>
      </c>
    </row>
    <row r="269" spans="1:10" x14ac:dyDescent="0.3">
      <c r="A269">
        <v>268</v>
      </c>
      <c r="B269">
        <v>1997</v>
      </c>
      <c r="C269" t="s">
        <v>265</v>
      </c>
      <c r="D269">
        <v>179500</v>
      </c>
      <c r="F269" s="6">
        <v>538</v>
      </c>
      <c r="G269" s="4">
        <v>111250</v>
      </c>
      <c r="I269" s="6">
        <v>527</v>
      </c>
      <c r="J269" s="4">
        <v>132000</v>
      </c>
    </row>
    <row r="270" spans="1:10" x14ac:dyDescent="0.3">
      <c r="A270">
        <v>269</v>
      </c>
      <c r="B270">
        <v>1955</v>
      </c>
      <c r="C270" t="s">
        <v>264</v>
      </c>
      <c r="D270">
        <v>120500</v>
      </c>
      <c r="F270" s="6">
        <v>539</v>
      </c>
      <c r="G270" s="4">
        <v>158000</v>
      </c>
      <c r="I270" s="6">
        <v>528</v>
      </c>
      <c r="J270" s="4">
        <v>446261</v>
      </c>
    </row>
    <row r="271" spans="1:10" x14ac:dyDescent="0.3">
      <c r="A271">
        <v>270</v>
      </c>
      <c r="B271">
        <v>1976</v>
      </c>
      <c r="C271" t="s">
        <v>264</v>
      </c>
      <c r="D271">
        <v>148000</v>
      </c>
      <c r="F271" s="6">
        <v>546</v>
      </c>
      <c r="G271" s="4">
        <v>229000</v>
      </c>
      <c r="I271" s="6">
        <v>529</v>
      </c>
      <c r="J271" s="4">
        <v>86000</v>
      </c>
    </row>
    <row r="272" spans="1:10" x14ac:dyDescent="0.3">
      <c r="A272">
        <v>271</v>
      </c>
      <c r="B272">
        <v>2006</v>
      </c>
      <c r="C272" t="s">
        <v>265</v>
      </c>
      <c r="D272">
        <v>266000</v>
      </c>
      <c r="F272" s="6">
        <v>547</v>
      </c>
      <c r="G272" s="4">
        <v>210000</v>
      </c>
      <c r="I272" s="6">
        <v>532</v>
      </c>
      <c r="J272" s="4">
        <v>128000</v>
      </c>
    </row>
    <row r="273" spans="1:10" x14ac:dyDescent="0.3">
      <c r="A273">
        <v>272</v>
      </c>
      <c r="B273">
        <v>2005</v>
      </c>
      <c r="C273" t="s">
        <v>265</v>
      </c>
      <c r="D273">
        <v>241500</v>
      </c>
      <c r="F273" s="6">
        <v>548</v>
      </c>
      <c r="G273" s="4">
        <v>129500</v>
      </c>
      <c r="I273" s="6">
        <v>533</v>
      </c>
      <c r="J273" s="4">
        <v>107500</v>
      </c>
    </row>
    <row r="274" spans="1:10" x14ac:dyDescent="0.3">
      <c r="A274">
        <v>273</v>
      </c>
      <c r="B274">
        <v>2007</v>
      </c>
      <c r="C274" t="s">
        <v>265</v>
      </c>
      <c r="D274">
        <v>290000</v>
      </c>
      <c r="F274" s="6">
        <v>551</v>
      </c>
      <c r="G274" s="4">
        <v>140000</v>
      </c>
      <c r="I274" s="6">
        <v>535</v>
      </c>
      <c r="J274" s="4">
        <v>178000</v>
      </c>
    </row>
    <row r="275" spans="1:10" x14ac:dyDescent="0.3">
      <c r="A275">
        <v>274</v>
      </c>
      <c r="B275">
        <v>1988</v>
      </c>
      <c r="C275" t="s">
        <v>264</v>
      </c>
      <c r="D275">
        <v>139000</v>
      </c>
      <c r="F275" s="6">
        <v>552</v>
      </c>
      <c r="G275" s="4">
        <v>112500</v>
      </c>
      <c r="I275" s="6">
        <v>537</v>
      </c>
      <c r="J275" s="4">
        <v>188000</v>
      </c>
    </row>
    <row r="276" spans="1:10" x14ac:dyDescent="0.3">
      <c r="A276">
        <v>275</v>
      </c>
      <c r="B276">
        <v>1982</v>
      </c>
      <c r="C276" t="s">
        <v>264</v>
      </c>
      <c r="D276">
        <v>124500</v>
      </c>
      <c r="F276" s="6">
        <v>556</v>
      </c>
      <c r="G276" s="4">
        <v>113000</v>
      </c>
      <c r="I276" s="6">
        <v>540</v>
      </c>
      <c r="J276" s="4">
        <v>272000</v>
      </c>
    </row>
    <row r="277" spans="1:10" x14ac:dyDescent="0.3">
      <c r="A277">
        <v>276</v>
      </c>
      <c r="B277">
        <v>2007</v>
      </c>
      <c r="C277" t="s">
        <v>265</v>
      </c>
      <c r="D277">
        <v>205000</v>
      </c>
      <c r="F277" s="6">
        <v>557</v>
      </c>
      <c r="G277" s="4">
        <v>141000</v>
      </c>
      <c r="I277" s="6">
        <v>541</v>
      </c>
      <c r="J277" s="4">
        <v>315000</v>
      </c>
    </row>
    <row r="278" spans="1:10" x14ac:dyDescent="0.3">
      <c r="A278">
        <v>277</v>
      </c>
      <c r="B278">
        <v>2003</v>
      </c>
      <c r="C278" t="s">
        <v>265</v>
      </c>
      <c r="D278">
        <v>201000</v>
      </c>
      <c r="F278" s="6">
        <v>558</v>
      </c>
      <c r="G278" s="4">
        <v>108000</v>
      </c>
      <c r="I278" s="6">
        <v>542</v>
      </c>
      <c r="J278" s="4">
        <v>248000</v>
      </c>
    </row>
    <row r="279" spans="1:10" x14ac:dyDescent="0.3">
      <c r="A279">
        <v>278</v>
      </c>
      <c r="B279">
        <v>1951</v>
      </c>
      <c r="C279" t="s">
        <v>264</v>
      </c>
      <c r="D279">
        <v>141000</v>
      </c>
      <c r="F279" s="6">
        <v>562</v>
      </c>
      <c r="G279" s="4">
        <v>170000</v>
      </c>
      <c r="I279" s="6">
        <v>543</v>
      </c>
      <c r="J279" s="4">
        <v>213250</v>
      </c>
    </row>
    <row r="280" spans="1:10" x14ac:dyDescent="0.3">
      <c r="A280">
        <v>279</v>
      </c>
      <c r="B280">
        <v>2007</v>
      </c>
      <c r="C280" t="s">
        <v>265</v>
      </c>
      <c r="D280">
        <v>415298</v>
      </c>
      <c r="F280" s="6">
        <v>563</v>
      </c>
      <c r="G280" s="4">
        <v>108000</v>
      </c>
      <c r="I280" s="6">
        <v>544</v>
      </c>
      <c r="J280" s="4">
        <v>133000</v>
      </c>
    </row>
    <row r="281" spans="1:10" x14ac:dyDescent="0.3">
      <c r="A281">
        <v>280</v>
      </c>
      <c r="B281">
        <v>1977</v>
      </c>
      <c r="C281" t="s">
        <v>264</v>
      </c>
      <c r="D281">
        <v>192000</v>
      </c>
      <c r="F281" s="6">
        <v>564</v>
      </c>
      <c r="G281" s="4">
        <v>185000</v>
      </c>
      <c r="I281" s="6">
        <v>545</v>
      </c>
      <c r="J281" s="4">
        <v>179665</v>
      </c>
    </row>
    <row r="282" spans="1:10" x14ac:dyDescent="0.3">
      <c r="A282">
        <v>281</v>
      </c>
      <c r="B282">
        <v>1989</v>
      </c>
      <c r="C282" t="s">
        <v>264</v>
      </c>
      <c r="D282">
        <v>228500</v>
      </c>
      <c r="F282" s="6">
        <v>566</v>
      </c>
      <c r="G282" s="4">
        <v>128000</v>
      </c>
      <c r="I282" s="6">
        <v>549</v>
      </c>
      <c r="J282" s="4">
        <v>125000</v>
      </c>
    </row>
    <row r="283" spans="1:10" x14ac:dyDescent="0.3">
      <c r="A283">
        <v>282</v>
      </c>
      <c r="B283">
        <v>2006</v>
      </c>
      <c r="C283" t="s">
        <v>265</v>
      </c>
      <c r="D283">
        <v>185000</v>
      </c>
      <c r="F283" s="6">
        <v>570</v>
      </c>
      <c r="G283" s="4">
        <v>135960</v>
      </c>
      <c r="I283" s="6">
        <v>550</v>
      </c>
      <c r="J283" s="4">
        <v>263000</v>
      </c>
    </row>
    <row r="284" spans="1:10" x14ac:dyDescent="0.3">
      <c r="A284">
        <v>283</v>
      </c>
      <c r="B284">
        <v>2008</v>
      </c>
      <c r="C284" t="s">
        <v>265</v>
      </c>
      <c r="D284">
        <v>207500</v>
      </c>
      <c r="F284" s="6">
        <v>571</v>
      </c>
      <c r="G284" s="4">
        <v>142600</v>
      </c>
      <c r="I284" s="6">
        <v>553</v>
      </c>
      <c r="J284" s="4">
        <v>255500</v>
      </c>
    </row>
    <row r="285" spans="1:10" x14ac:dyDescent="0.3">
      <c r="A285">
        <v>284</v>
      </c>
      <c r="B285">
        <v>2009</v>
      </c>
      <c r="C285" t="s">
        <v>265</v>
      </c>
      <c r="D285">
        <v>244600</v>
      </c>
      <c r="F285" s="6">
        <v>572</v>
      </c>
      <c r="G285" s="4">
        <v>120000</v>
      </c>
      <c r="I285" s="6">
        <v>554</v>
      </c>
      <c r="J285" s="4">
        <v>108000</v>
      </c>
    </row>
    <row r="286" spans="1:10" x14ac:dyDescent="0.3">
      <c r="A286">
        <v>285</v>
      </c>
      <c r="B286">
        <v>1992</v>
      </c>
      <c r="C286" t="s">
        <v>264</v>
      </c>
      <c r="D286">
        <v>179200</v>
      </c>
      <c r="F286" s="6">
        <v>576</v>
      </c>
      <c r="G286" s="4">
        <v>118500</v>
      </c>
      <c r="I286" s="6">
        <v>555</v>
      </c>
      <c r="J286" s="4">
        <v>284000</v>
      </c>
    </row>
    <row r="287" spans="1:10" x14ac:dyDescent="0.3">
      <c r="A287">
        <v>286</v>
      </c>
      <c r="B287">
        <v>2007</v>
      </c>
      <c r="C287" t="s">
        <v>265</v>
      </c>
      <c r="D287">
        <v>164700</v>
      </c>
      <c r="F287" s="6">
        <v>577</v>
      </c>
      <c r="G287" s="4">
        <v>145000</v>
      </c>
      <c r="I287" s="6">
        <v>559</v>
      </c>
      <c r="J287" s="4">
        <v>175000</v>
      </c>
    </row>
    <row r="288" spans="1:10" x14ac:dyDescent="0.3">
      <c r="A288">
        <v>287</v>
      </c>
      <c r="B288">
        <v>1981</v>
      </c>
      <c r="C288" t="s">
        <v>264</v>
      </c>
      <c r="D288">
        <v>159000</v>
      </c>
      <c r="F288" s="6">
        <v>578</v>
      </c>
      <c r="G288" s="4">
        <v>164500</v>
      </c>
      <c r="I288" s="6">
        <v>560</v>
      </c>
      <c r="J288" s="4">
        <v>234000</v>
      </c>
    </row>
    <row r="289" spans="1:10" x14ac:dyDescent="0.3">
      <c r="A289">
        <v>288</v>
      </c>
      <c r="B289">
        <v>1971</v>
      </c>
      <c r="C289" t="s">
        <v>264</v>
      </c>
      <c r="D289">
        <v>88000</v>
      </c>
      <c r="F289" s="6">
        <v>580</v>
      </c>
      <c r="G289" s="4">
        <v>131500</v>
      </c>
      <c r="I289" s="6">
        <v>561</v>
      </c>
      <c r="J289" s="4">
        <v>121500</v>
      </c>
    </row>
    <row r="290" spans="1:10" x14ac:dyDescent="0.3">
      <c r="A290">
        <v>289</v>
      </c>
      <c r="B290">
        <v>1967</v>
      </c>
      <c r="C290" t="s">
        <v>264</v>
      </c>
      <c r="D290">
        <v>122000</v>
      </c>
      <c r="F290" s="6">
        <v>581</v>
      </c>
      <c r="G290" s="4">
        <v>181900</v>
      </c>
      <c r="I290" s="6">
        <v>565</v>
      </c>
      <c r="J290" s="4">
        <v>268000</v>
      </c>
    </row>
    <row r="291" spans="1:10" x14ac:dyDescent="0.3">
      <c r="A291">
        <v>290</v>
      </c>
      <c r="B291">
        <v>2003</v>
      </c>
      <c r="C291" t="s">
        <v>265</v>
      </c>
      <c r="D291">
        <v>153575</v>
      </c>
      <c r="F291" s="6">
        <v>583</v>
      </c>
      <c r="G291" s="4">
        <v>118500</v>
      </c>
      <c r="I291" s="6">
        <v>567</v>
      </c>
      <c r="J291" s="4">
        <v>325000</v>
      </c>
    </row>
    <row r="292" spans="1:10" x14ac:dyDescent="0.3">
      <c r="A292">
        <v>291</v>
      </c>
      <c r="B292">
        <v>2006</v>
      </c>
      <c r="C292" t="s">
        <v>265</v>
      </c>
      <c r="D292">
        <v>233230</v>
      </c>
      <c r="F292" s="6">
        <v>588</v>
      </c>
      <c r="G292" s="4">
        <v>137000</v>
      </c>
      <c r="I292" s="6">
        <v>568</v>
      </c>
      <c r="J292" s="4">
        <v>214000</v>
      </c>
    </row>
    <row r="293" spans="1:10" x14ac:dyDescent="0.3">
      <c r="A293">
        <v>292</v>
      </c>
      <c r="B293">
        <v>2000</v>
      </c>
      <c r="C293" t="s">
        <v>265</v>
      </c>
      <c r="D293">
        <v>135900</v>
      </c>
      <c r="F293" s="6">
        <v>590</v>
      </c>
      <c r="G293" s="4">
        <v>79500</v>
      </c>
      <c r="I293" s="6">
        <v>569</v>
      </c>
      <c r="J293" s="4">
        <v>316600</v>
      </c>
    </row>
    <row r="294" spans="1:10" x14ac:dyDescent="0.3">
      <c r="A294">
        <v>293</v>
      </c>
      <c r="B294">
        <v>2008</v>
      </c>
      <c r="C294" t="s">
        <v>265</v>
      </c>
      <c r="D294">
        <v>131000</v>
      </c>
      <c r="F294" s="6">
        <v>595</v>
      </c>
      <c r="G294" s="4">
        <v>110000</v>
      </c>
      <c r="I294" s="6">
        <v>573</v>
      </c>
      <c r="J294" s="4">
        <v>224500</v>
      </c>
    </row>
    <row r="295" spans="1:10" x14ac:dyDescent="0.3">
      <c r="A295">
        <v>294</v>
      </c>
      <c r="B295">
        <v>1994</v>
      </c>
      <c r="C295" t="s">
        <v>265</v>
      </c>
      <c r="D295">
        <v>235000</v>
      </c>
      <c r="F295" s="6">
        <v>597</v>
      </c>
      <c r="G295" s="4">
        <v>114504</v>
      </c>
      <c r="I295" s="6">
        <v>574</v>
      </c>
      <c r="J295" s="4">
        <v>170000</v>
      </c>
    </row>
    <row r="296" spans="1:10" x14ac:dyDescent="0.3">
      <c r="A296">
        <v>295</v>
      </c>
      <c r="B296">
        <v>1953</v>
      </c>
      <c r="C296" t="s">
        <v>264</v>
      </c>
      <c r="D296">
        <v>167000</v>
      </c>
      <c r="F296" s="6">
        <v>599</v>
      </c>
      <c r="G296" s="4">
        <v>217500</v>
      </c>
      <c r="I296" s="6">
        <v>575</v>
      </c>
      <c r="J296" s="4">
        <v>139000</v>
      </c>
    </row>
    <row r="297" spans="1:10" x14ac:dyDescent="0.3">
      <c r="A297">
        <v>296</v>
      </c>
      <c r="B297">
        <v>1984</v>
      </c>
      <c r="C297" t="s">
        <v>264</v>
      </c>
      <c r="D297">
        <v>142500</v>
      </c>
      <c r="F297" s="6">
        <v>600</v>
      </c>
      <c r="G297" s="4">
        <v>151000</v>
      </c>
      <c r="I297" s="6">
        <v>579</v>
      </c>
      <c r="J297" s="4">
        <v>146000</v>
      </c>
    </row>
    <row r="298" spans="1:10" x14ac:dyDescent="0.3">
      <c r="A298">
        <v>297</v>
      </c>
      <c r="B298">
        <v>1950</v>
      </c>
      <c r="C298" t="s">
        <v>264</v>
      </c>
      <c r="D298">
        <v>152000</v>
      </c>
      <c r="F298" s="6">
        <v>602</v>
      </c>
      <c r="G298" s="4">
        <v>141000</v>
      </c>
      <c r="I298" s="6">
        <v>582</v>
      </c>
      <c r="J298" s="4">
        <v>253293</v>
      </c>
    </row>
    <row r="299" spans="1:10" x14ac:dyDescent="0.3">
      <c r="A299">
        <v>298</v>
      </c>
      <c r="B299">
        <v>1998</v>
      </c>
      <c r="C299" t="s">
        <v>265</v>
      </c>
      <c r="D299">
        <v>239000</v>
      </c>
      <c r="F299" s="6">
        <v>603</v>
      </c>
      <c r="G299" s="4">
        <v>220000</v>
      </c>
      <c r="I299" s="6">
        <v>584</v>
      </c>
      <c r="J299" s="4">
        <v>325000</v>
      </c>
    </row>
    <row r="300" spans="1:10" x14ac:dyDescent="0.3">
      <c r="A300">
        <v>299</v>
      </c>
      <c r="B300">
        <v>1968</v>
      </c>
      <c r="C300" t="s">
        <v>264</v>
      </c>
      <c r="D300">
        <v>175000</v>
      </c>
      <c r="F300" s="6">
        <v>606</v>
      </c>
      <c r="G300" s="4">
        <v>205000</v>
      </c>
      <c r="I300" s="6">
        <v>585</v>
      </c>
      <c r="J300" s="4">
        <v>133000</v>
      </c>
    </row>
    <row r="301" spans="1:10" x14ac:dyDescent="0.3">
      <c r="A301">
        <v>300</v>
      </c>
      <c r="B301">
        <v>2004</v>
      </c>
      <c r="C301" t="s">
        <v>265</v>
      </c>
      <c r="D301">
        <v>158500</v>
      </c>
      <c r="F301" s="6">
        <v>610</v>
      </c>
      <c r="G301" s="4">
        <v>118500</v>
      </c>
      <c r="I301" s="6">
        <v>586</v>
      </c>
      <c r="J301" s="4">
        <v>369900</v>
      </c>
    </row>
    <row r="302" spans="1:10" x14ac:dyDescent="0.3">
      <c r="A302">
        <v>301</v>
      </c>
      <c r="B302">
        <v>1953</v>
      </c>
      <c r="C302" t="s">
        <v>264</v>
      </c>
      <c r="D302">
        <v>157000</v>
      </c>
      <c r="F302" s="6">
        <v>612</v>
      </c>
      <c r="G302" s="4">
        <v>148000</v>
      </c>
      <c r="I302" s="6">
        <v>587</v>
      </c>
      <c r="J302" s="4">
        <v>130000</v>
      </c>
    </row>
    <row r="303" spans="1:10" x14ac:dyDescent="0.3">
      <c r="A303">
        <v>302</v>
      </c>
      <c r="B303">
        <v>1999</v>
      </c>
      <c r="C303" t="s">
        <v>265</v>
      </c>
      <c r="D303">
        <v>267000</v>
      </c>
      <c r="F303" s="6">
        <v>615</v>
      </c>
      <c r="G303" s="4">
        <v>75500</v>
      </c>
      <c r="I303" s="6">
        <v>589</v>
      </c>
      <c r="J303" s="4">
        <v>143000</v>
      </c>
    </row>
    <row r="304" spans="1:10" x14ac:dyDescent="0.3">
      <c r="A304">
        <v>303</v>
      </c>
      <c r="B304">
        <v>2002</v>
      </c>
      <c r="C304" t="s">
        <v>265</v>
      </c>
      <c r="D304">
        <v>205000</v>
      </c>
      <c r="F304" s="6">
        <v>616</v>
      </c>
      <c r="G304" s="4">
        <v>137500</v>
      </c>
      <c r="I304" s="6">
        <v>591</v>
      </c>
      <c r="J304" s="4">
        <v>185900</v>
      </c>
    </row>
    <row r="305" spans="1:10" x14ac:dyDescent="0.3">
      <c r="A305">
        <v>304</v>
      </c>
      <c r="B305">
        <v>1972</v>
      </c>
      <c r="C305" t="s">
        <v>264</v>
      </c>
      <c r="D305">
        <v>149900</v>
      </c>
      <c r="F305" s="6">
        <v>618</v>
      </c>
      <c r="G305" s="4">
        <v>105500</v>
      </c>
      <c r="I305" s="6">
        <v>592</v>
      </c>
      <c r="J305" s="4">
        <v>451950</v>
      </c>
    </row>
    <row r="306" spans="1:10" x14ac:dyDescent="0.3">
      <c r="A306">
        <v>305</v>
      </c>
      <c r="B306">
        <v>2002</v>
      </c>
      <c r="C306" t="s">
        <v>265</v>
      </c>
      <c r="D306">
        <v>295000</v>
      </c>
      <c r="F306" s="6">
        <v>621</v>
      </c>
      <c r="G306" s="4">
        <v>67000</v>
      </c>
      <c r="I306" s="6">
        <v>593</v>
      </c>
      <c r="J306" s="4">
        <v>138000</v>
      </c>
    </row>
    <row r="307" spans="1:10" x14ac:dyDescent="0.3">
      <c r="A307">
        <v>306</v>
      </c>
      <c r="B307">
        <v>2005</v>
      </c>
      <c r="C307" t="s">
        <v>265</v>
      </c>
      <c r="D307">
        <v>305900</v>
      </c>
      <c r="F307" s="6">
        <v>623</v>
      </c>
      <c r="G307" s="4">
        <v>135000</v>
      </c>
      <c r="I307" s="6">
        <v>594</v>
      </c>
      <c r="J307" s="4">
        <v>140000</v>
      </c>
    </row>
    <row r="308" spans="1:10" x14ac:dyDescent="0.3">
      <c r="A308">
        <v>307</v>
      </c>
      <c r="B308">
        <v>1991</v>
      </c>
      <c r="C308" t="s">
        <v>264</v>
      </c>
      <c r="D308">
        <v>225000</v>
      </c>
      <c r="F308" s="6">
        <v>625</v>
      </c>
      <c r="G308" s="4">
        <v>165150</v>
      </c>
      <c r="I308" s="6">
        <v>596</v>
      </c>
      <c r="J308" s="4">
        <v>319000</v>
      </c>
    </row>
    <row r="309" spans="1:10" x14ac:dyDescent="0.3">
      <c r="A309">
        <v>308</v>
      </c>
      <c r="B309">
        <v>1950</v>
      </c>
      <c r="C309" t="s">
        <v>264</v>
      </c>
      <c r="D309">
        <v>89500</v>
      </c>
      <c r="F309" s="6">
        <v>626</v>
      </c>
      <c r="G309" s="4">
        <v>160000</v>
      </c>
      <c r="I309" s="6">
        <v>598</v>
      </c>
      <c r="J309" s="4">
        <v>194201</v>
      </c>
    </row>
    <row r="310" spans="1:10" x14ac:dyDescent="0.3">
      <c r="A310">
        <v>309</v>
      </c>
      <c r="B310">
        <v>1950</v>
      </c>
      <c r="C310" t="s">
        <v>264</v>
      </c>
      <c r="D310">
        <v>82500</v>
      </c>
      <c r="F310" s="6">
        <v>627</v>
      </c>
      <c r="G310" s="4">
        <v>139900</v>
      </c>
      <c r="I310" s="6">
        <v>601</v>
      </c>
      <c r="J310" s="4">
        <v>275000</v>
      </c>
    </row>
    <row r="311" spans="1:10" x14ac:dyDescent="0.3">
      <c r="A311">
        <v>310</v>
      </c>
      <c r="B311">
        <v>2004</v>
      </c>
      <c r="C311" t="s">
        <v>265</v>
      </c>
      <c r="D311">
        <v>360000</v>
      </c>
      <c r="F311" s="6">
        <v>628</v>
      </c>
      <c r="G311" s="4">
        <v>153000</v>
      </c>
      <c r="I311" s="6">
        <v>604</v>
      </c>
      <c r="J311" s="4">
        <v>151000</v>
      </c>
    </row>
    <row r="312" spans="1:10" x14ac:dyDescent="0.3">
      <c r="A312">
        <v>311</v>
      </c>
      <c r="B312">
        <v>1994</v>
      </c>
      <c r="C312" t="s">
        <v>265</v>
      </c>
      <c r="D312">
        <v>165600</v>
      </c>
      <c r="F312" s="6">
        <v>629</v>
      </c>
      <c r="G312" s="4">
        <v>135000</v>
      </c>
      <c r="I312" s="6">
        <v>605</v>
      </c>
      <c r="J312" s="4">
        <v>221000</v>
      </c>
    </row>
    <row r="313" spans="1:10" x14ac:dyDescent="0.3">
      <c r="A313">
        <v>312</v>
      </c>
      <c r="B313">
        <v>2002</v>
      </c>
      <c r="C313" t="s">
        <v>265</v>
      </c>
      <c r="D313">
        <v>132000</v>
      </c>
      <c r="F313" s="6">
        <v>630</v>
      </c>
      <c r="G313" s="4">
        <v>168500</v>
      </c>
      <c r="I313" s="6">
        <v>607</v>
      </c>
      <c r="J313" s="4">
        <v>152000</v>
      </c>
    </row>
    <row r="314" spans="1:10" x14ac:dyDescent="0.3">
      <c r="A314">
        <v>313</v>
      </c>
      <c r="B314">
        <v>1950</v>
      </c>
      <c r="C314" t="s">
        <v>264</v>
      </c>
      <c r="D314">
        <v>119900</v>
      </c>
      <c r="F314" s="6">
        <v>631</v>
      </c>
      <c r="G314" s="4">
        <v>124000</v>
      </c>
      <c r="I314" s="6">
        <v>608</v>
      </c>
      <c r="J314" s="4">
        <v>225000</v>
      </c>
    </row>
    <row r="315" spans="1:10" x14ac:dyDescent="0.3">
      <c r="A315">
        <v>314</v>
      </c>
      <c r="B315">
        <v>1965</v>
      </c>
      <c r="C315" t="s">
        <v>264</v>
      </c>
      <c r="D315">
        <v>375000</v>
      </c>
      <c r="F315" s="6">
        <v>633</v>
      </c>
      <c r="G315" s="4">
        <v>82500</v>
      </c>
      <c r="I315" s="6">
        <v>609</v>
      </c>
      <c r="J315" s="4">
        <v>359100</v>
      </c>
    </row>
    <row r="316" spans="1:10" x14ac:dyDescent="0.3">
      <c r="A316">
        <v>315</v>
      </c>
      <c r="B316">
        <v>1990</v>
      </c>
      <c r="C316" t="s">
        <v>264</v>
      </c>
      <c r="D316">
        <v>178000</v>
      </c>
      <c r="F316" s="6">
        <v>635</v>
      </c>
      <c r="G316" s="4">
        <v>144000</v>
      </c>
      <c r="I316" s="6">
        <v>611</v>
      </c>
      <c r="J316" s="4">
        <v>313000</v>
      </c>
    </row>
    <row r="317" spans="1:10" x14ac:dyDescent="0.3">
      <c r="A317">
        <v>316</v>
      </c>
      <c r="B317">
        <v>2005</v>
      </c>
      <c r="C317" t="s">
        <v>265</v>
      </c>
      <c r="D317">
        <v>188500</v>
      </c>
      <c r="F317" s="6">
        <v>637</v>
      </c>
      <c r="G317" s="4">
        <v>60000</v>
      </c>
      <c r="I317" s="6">
        <v>613</v>
      </c>
      <c r="J317" s="4">
        <v>261500</v>
      </c>
    </row>
    <row r="318" spans="1:10" x14ac:dyDescent="0.3">
      <c r="A318">
        <v>317</v>
      </c>
      <c r="B318">
        <v>1980</v>
      </c>
      <c r="C318" t="s">
        <v>264</v>
      </c>
      <c r="D318">
        <v>260000</v>
      </c>
      <c r="F318" s="6">
        <v>638</v>
      </c>
      <c r="G318" s="4">
        <v>93000</v>
      </c>
      <c r="I318" s="6">
        <v>614</v>
      </c>
      <c r="J318" s="4">
        <v>147000</v>
      </c>
    </row>
    <row r="319" spans="1:10" x14ac:dyDescent="0.3">
      <c r="A319">
        <v>318</v>
      </c>
      <c r="B319">
        <v>2006</v>
      </c>
      <c r="C319" t="s">
        <v>265</v>
      </c>
      <c r="D319">
        <v>270000</v>
      </c>
      <c r="F319" s="6">
        <v>639</v>
      </c>
      <c r="G319" s="4">
        <v>85000</v>
      </c>
      <c r="I319" s="6">
        <v>617</v>
      </c>
      <c r="J319" s="4">
        <v>183200</v>
      </c>
    </row>
    <row r="320" spans="1:10" x14ac:dyDescent="0.3">
      <c r="A320">
        <v>319</v>
      </c>
      <c r="B320">
        <v>1993</v>
      </c>
      <c r="C320" t="s">
        <v>264</v>
      </c>
      <c r="D320">
        <v>260000</v>
      </c>
      <c r="F320" s="6">
        <v>644</v>
      </c>
      <c r="G320" s="4">
        <v>152000</v>
      </c>
      <c r="I320" s="6">
        <v>619</v>
      </c>
      <c r="J320" s="4">
        <v>314813</v>
      </c>
    </row>
    <row r="321" spans="1:10" x14ac:dyDescent="0.3">
      <c r="A321">
        <v>320</v>
      </c>
      <c r="B321">
        <v>1980</v>
      </c>
      <c r="C321" t="s">
        <v>264</v>
      </c>
      <c r="D321">
        <v>187500</v>
      </c>
      <c r="F321" s="6">
        <v>646</v>
      </c>
      <c r="G321" s="4">
        <v>143250</v>
      </c>
      <c r="I321" s="6">
        <v>620</v>
      </c>
      <c r="J321" s="4">
        <v>305000</v>
      </c>
    </row>
    <row r="322" spans="1:10" x14ac:dyDescent="0.3">
      <c r="A322">
        <v>321</v>
      </c>
      <c r="B322">
        <v>2006</v>
      </c>
      <c r="C322" t="s">
        <v>265</v>
      </c>
      <c r="D322">
        <v>342643</v>
      </c>
      <c r="F322" s="6">
        <v>647</v>
      </c>
      <c r="G322" s="4">
        <v>98300</v>
      </c>
      <c r="I322" s="6">
        <v>622</v>
      </c>
      <c r="J322" s="4">
        <v>240000</v>
      </c>
    </row>
    <row r="323" spans="1:10" x14ac:dyDescent="0.3">
      <c r="A323">
        <v>322</v>
      </c>
      <c r="B323">
        <v>2004</v>
      </c>
      <c r="C323" t="s">
        <v>265</v>
      </c>
      <c r="D323">
        <v>354000</v>
      </c>
      <c r="F323" s="6">
        <v>648</v>
      </c>
      <c r="G323" s="4">
        <v>155000</v>
      </c>
      <c r="I323" s="6">
        <v>624</v>
      </c>
      <c r="J323" s="4">
        <v>168500</v>
      </c>
    </row>
    <row r="324" spans="1:10" x14ac:dyDescent="0.3">
      <c r="A324">
        <v>323</v>
      </c>
      <c r="B324">
        <v>1987</v>
      </c>
      <c r="C324" t="s">
        <v>264</v>
      </c>
      <c r="D324">
        <v>301000</v>
      </c>
      <c r="F324" s="6">
        <v>649</v>
      </c>
      <c r="G324" s="4">
        <v>155000</v>
      </c>
      <c r="I324" s="6">
        <v>632</v>
      </c>
      <c r="J324" s="4">
        <v>209500</v>
      </c>
    </row>
    <row r="325" spans="1:10" x14ac:dyDescent="0.3">
      <c r="A325">
        <v>324</v>
      </c>
      <c r="B325">
        <v>2005</v>
      </c>
      <c r="C325" t="s">
        <v>265</v>
      </c>
      <c r="D325">
        <v>126175</v>
      </c>
      <c r="F325" s="6">
        <v>650</v>
      </c>
      <c r="G325" s="4">
        <v>84500</v>
      </c>
      <c r="I325" s="6">
        <v>634</v>
      </c>
      <c r="J325" s="4">
        <v>139400</v>
      </c>
    </row>
    <row r="326" spans="1:10" x14ac:dyDescent="0.3">
      <c r="A326">
        <v>325</v>
      </c>
      <c r="B326">
        <v>2007</v>
      </c>
      <c r="C326" t="s">
        <v>265</v>
      </c>
      <c r="D326">
        <v>242000</v>
      </c>
      <c r="F326" s="6">
        <v>652</v>
      </c>
      <c r="G326" s="4">
        <v>108000</v>
      </c>
      <c r="I326" s="6">
        <v>636</v>
      </c>
      <c r="J326" s="4">
        <v>200000</v>
      </c>
    </row>
    <row r="327" spans="1:10" x14ac:dyDescent="0.3">
      <c r="A327">
        <v>326</v>
      </c>
      <c r="B327">
        <v>1950</v>
      </c>
      <c r="C327" t="s">
        <v>264</v>
      </c>
      <c r="D327">
        <v>87000</v>
      </c>
      <c r="F327" s="6">
        <v>656</v>
      </c>
      <c r="G327" s="4">
        <v>88000</v>
      </c>
      <c r="I327" s="6">
        <v>640</v>
      </c>
      <c r="J327" s="4">
        <v>264561</v>
      </c>
    </row>
    <row r="328" spans="1:10" x14ac:dyDescent="0.3">
      <c r="A328">
        <v>327</v>
      </c>
      <c r="B328">
        <v>1993</v>
      </c>
      <c r="C328" t="s">
        <v>264</v>
      </c>
      <c r="D328">
        <v>324000</v>
      </c>
      <c r="F328" s="6">
        <v>659</v>
      </c>
      <c r="G328" s="4">
        <v>97500</v>
      </c>
      <c r="I328" s="6">
        <v>641</v>
      </c>
      <c r="J328" s="4">
        <v>274000</v>
      </c>
    </row>
    <row r="329" spans="1:10" x14ac:dyDescent="0.3">
      <c r="A329">
        <v>328</v>
      </c>
      <c r="B329">
        <v>1960</v>
      </c>
      <c r="C329" t="s">
        <v>264</v>
      </c>
      <c r="D329">
        <v>145250</v>
      </c>
      <c r="F329" s="6">
        <v>661</v>
      </c>
      <c r="G329" s="4">
        <v>197900</v>
      </c>
      <c r="I329" s="6">
        <v>642</v>
      </c>
      <c r="J329" s="4">
        <v>226000</v>
      </c>
    </row>
    <row r="330" spans="1:10" x14ac:dyDescent="0.3">
      <c r="A330">
        <v>329</v>
      </c>
      <c r="B330">
        <v>1994</v>
      </c>
      <c r="C330" t="s">
        <v>265</v>
      </c>
      <c r="D330">
        <v>214500</v>
      </c>
      <c r="F330" s="6">
        <v>663</v>
      </c>
      <c r="G330" s="4">
        <v>110000</v>
      </c>
      <c r="I330" s="6">
        <v>643</v>
      </c>
      <c r="J330" s="4">
        <v>345000</v>
      </c>
    </row>
    <row r="331" spans="1:10" x14ac:dyDescent="0.3">
      <c r="A331">
        <v>330</v>
      </c>
      <c r="B331">
        <v>1950</v>
      </c>
      <c r="C331" t="s">
        <v>264</v>
      </c>
      <c r="D331">
        <v>78000</v>
      </c>
      <c r="F331" s="6">
        <v>664</v>
      </c>
      <c r="G331" s="4">
        <v>137500</v>
      </c>
      <c r="I331" s="6">
        <v>645</v>
      </c>
      <c r="J331" s="4">
        <v>370878</v>
      </c>
    </row>
    <row r="332" spans="1:10" x14ac:dyDescent="0.3">
      <c r="A332">
        <v>331</v>
      </c>
      <c r="B332">
        <v>1964</v>
      </c>
      <c r="C332" t="s">
        <v>264</v>
      </c>
      <c r="D332">
        <v>119000</v>
      </c>
      <c r="F332" s="6">
        <v>667</v>
      </c>
      <c r="G332" s="4">
        <v>129000</v>
      </c>
      <c r="I332" s="6">
        <v>651</v>
      </c>
      <c r="J332" s="4">
        <v>205950</v>
      </c>
    </row>
    <row r="333" spans="1:10" x14ac:dyDescent="0.3">
      <c r="A333">
        <v>332</v>
      </c>
      <c r="B333">
        <v>1992</v>
      </c>
      <c r="C333" t="s">
        <v>264</v>
      </c>
      <c r="D333">
        <v>139000</v>
      </c>
      <c r="F333" s="6">
        <v>669</v>
      </c>
      <c r="G333" s="4">
        <v>168000</v>
      </c>
      <c r="I333" s="6">
        <v>653</v>
      </c>
      <c r="J333" s="4">
        <v>191000</v>
      </c>
    </row>
    <row r="334" spans="1:10" x14ac:dyDescent="0.3">
      <c r="A334">
        <v>333</v>
      </c>
      <c r="B334">
        <v>2004</v>
      </c>
      <c r="C334" t="s">
        <v>265</v>
      </c>
      <c r="D334">
        <v>284000</v>
      </c>
      <c r="F334" s="6">
        <v>670</v>
      </c>
      <c r="G334" s="4">
        <v>137500</v>
      </c>
      <c r="I334" s="6">
        <v>654</v>
      </c>
      <c r="J334" s="4">
        <v>135000</v>
      </c>
    </row>
    <row r="335" spans="1:10" x14ac:dyDescent="0.3">
      <c r="A335">
        <v>334</v>
      </c>
      <c r="B335">
        <v>2004</v>
      </c>
      <c r="C335" t="s">
        <v>265</v>
      </c>
      <c r="D335">
        <v>207000</v>
      </c>
      <c r="F335" s="6">
        <v>672</v>
      </c>
      <c r="G335" s="4">
        <v>103600</v>
      </c>
      <c r="I335" s="6">
        <v>655</v>
      </c>
      <c r="J335" s="4">
        <v>350000</v>
      </c>
    </row>
    <row r="336" spans="1:10" x14ac:dyDescent="0.3">
      <c r="A336">
        <v>335</v>
      </c>
      <c r="B336">
        <v>1998</v>
      </c>
      <c r="C336" t="s">
        <v>265</v>
      </c>
      <c r="D336">
        <v>192000</v>
      </c>
      <c r="F336" s="6">
        <v>673</v>
      </c>
      <c r="G336" s="4">
        <v>165000</v>
      </c>
      <c r="I336" s="6">
        <v>657</v>
      </c>
      <c r="J336" s="4">
        <v>145500</v>
      </c>
    </row>
    <row r="337" spans="1:10" x14ac:dyDescent="0.3">
      <c r="A337">
        <v>336</v>
      </c>
      <c r="B337">
        <v>1965</v>
      </c>
      <c r="C337" t="s">
        <v>264</v>
      </c>
      <c r="D337">
        <v>228950</v>
      </c>
      <c r="F337" s="6">
        <v>675</v>
      </c>
      <c r="G337" s="4">
        <v>140000</v>
      </c>
      <c r="I337" s="6">
        <v>658</v>
      </c>
      <c r="J337" s="4">
        <v>149000</v>
      </c>
    </row>
    <row r="338" spans="1:10" x14ac:dyDescent="0.3">
      <c r="A338">
        <v>337</v>
      </c>
      <c r="B338">
        <v>2006</v>
      </c>
      <c r="C338" t="s">
        <v>265</v>
      </c>
      <c r="D338">
        <v>377426</v>
      </c>
      <c r="F338" s="6">
        <v>676</v>
      </c>
      <c r="G338" s="4">
        <v>148500</v>
      </c>
      <c r="I338" s="6">
        <v>660</v>
      </c>
      <c r="J338" s="4">
        <v>167000</v>
      </c>
    </row>
    <row r="339" spans="1:10" x14ac:dyDescent="0.3">
      <c r="A339">
        <v>338</v>
      </c>
      <c r="B339">
        <v>2003</v>
      </c>
      <c r="C339" t="s">
        <v>265</v>
      </c>
      <c r="D339">
        <v>214000</v>
      </c>
      <c r="F339" s="6">
        <v>677</v>
      </c>
      <c r="G339" s="4">
        <v>87000</v>
      </c>
      <c r="I339" s="6">
        <v>662</v>
      </c>
      <c r="J339" s="4">
        <v>402000</v>
      </c>
    </row>
    <row r="340" spans="1:10" x14ac:dyDescent="0.3">
      <c r="A340">
        <v>339</v>
      </c>
      <c r="B340">
        <v>1998</v>
      </c>
      <c r="C340" t="s">
        <v>265</v>
      </c>
      <c r="D340">
        <v>202500</v>
      </c>
      <c r="F340" s="6">
        <v>680</v>
      </c>
      <c r="G340" s="4">
        <v>128500</v>
      </c>
      <c r="I340" s="6">
        <v>665</v>
      </c>
      <c r="J340" s="4">
        <v>423000</v>
      </c>
    </row>
    <row r="341" spans="1:10" x14ac:dyDescent="0.3">
      <c r="A341">
        <v>340</v>
      </c>
      <c r="B341">
        <v>1998</v>
      </c>
      <c r="C341" t="s">
        <v>265</v>
      </c>
      <c r="D341">
        <v>155000</v>
      </c>
      <c r="F341" s="6">
        <v>681</v>
      </c>
      <c r="G341" s="4">
        <v>143000</v>
      </c>
      <c r="I341" s="6">
        <v>666</v>
      </c>
      <c r="J341" s="4">
        <v>230500</v>
      </c>
    </row>
    <row r="342" spans="1:10" x14ac:dyDescent="0.3">
      <c r="A342">
        <v>341</v>
      </c>
      <c r="B342">
        <v>2002</v>
      </c>
      <c r="C342" t="s">
        <v>265</v>
      </c>
      <c r="D342">
        <v>202900</v>
      </c>
      <c r="F342" s="6">
        <v>686</v>
      </c>
      <c r="G342" s="4">
        <v>207500</v>
      </c>
      <c r="I342" s="6">
        <v>668</v>
      </c>
      <c r="J342" s="4">
        <v>193500</v>
      </c>
    </row>
    <row r="343" spans="1:10" x14ac:dyDescent="0.3">
      <c r="A343">
        <v>342</v>
      </c>
      <c r="B343">
        <v>1950</v>
      </c>
      <c r="C343" t="s">
        <v>264</v>
      </c>
      <c r="D343">
        <v>82000</v>
      </c>
      <c r="F343" s="6">
        <v>693</v>
      </c>
      <c r="G343" s="4">
        <v>335000</v>
      </c>
      <c r="I343" s="6">
        <v>671</v>
      </c>
      <c r="J343" s="4">
        <v>173500</v>
      </c>
    </row>
    <row r="344" spans="1:10" x14ac:dyDescent="0.3">
      <c r="A344">
        <v>343</v>
      </c>
      <c r="B344">
        <v>1950</v>
      </c>
      <c r="C344" t="s">
        <v>264</v>
      </c>
      <c r="D344">
        <v>87500</v>
      </c>
      <c r="F344" s="6">
        <v>694</v>
      </c>
      <c r="G344" s="4">
        <v>108480</v>
      </c>
      <c r="I344" s="6">
        <v>674</v>
      </c>
      <c r="J344" s="4">
        <v>257500</v>
      </c>
    </row>
    <row r="345" spans="1:10" x14ac:dyDescent="0.3">
      <c r="A345">
        <v>344</v>
      </c>
      <c r="B345">
        <v>2005</v>
      </c>
      <c r="C345" t="s">
        <v>265</v>
      </c>
      <c r="D345">
        <v>266000</v>
      </c>
      <c r="F345" s="6">
        <v>695</v>
      </c>
      <c r="G345" s="4">
        <v>141500</v>
      </c>
      <c r="I345" s="6">
        <v>678</v>
      </c>
      <c r="J345" s="4">
        <v>109500</v>
      </c>
    </row>
    <row r="346" spans="1:10" x14ac:dyDescent="0.3">
      <c r="A346">
        <v>345</v>
      </c>
      <c r="B346">
        <v>1976</v>
      </c>
      <c r="C346" t="s">
        <v>264</v>
      </c>
      <c r="D346">
        <v>85000</v>
      </c>
      <c r="F346" s="6">
        <v>696</v>
      </c>
      <c r="G346" s="4">
        <v>176000</v>
      </c>
      <c r="I346" s="6">
        <v>679</v>
      </c>
      <c r="J346" s="4">
        <v>372500</v>
      </c>
    </row>
    <row r="347" spans="1:10" x14ac:dyDescent="0.3">
      <c r="A347">
        <v>346</v>
      </c>
      <c r="B347">
        <v>1950</v>
      </c>
      <c r="C347" t="s">
        <v>264</v>
      </c>
      <c r="D347">
        <v>140200</v>
      </c>
      <c r="F347" s="6">
        <v>697</v>
      </c>
      <c r="G347" s="4">
        <v>89000</v>
      </c>
      <c r="I347" s="6">
        <v>682</v>
      </c>
      <c r="J347" s="4">
        <v>159434</v>
      </c>
    </row>
    <row r="348" spans="1:10" x14ac:dyDescent="0.3">
      <c r="A348">
        <v>347</v>
      </c>
      <c r="B348">
        <v>1998</v>
      </c>
      <c r="C348" t="s">
        <v>265</v>
      </c>
      <c r="D348">
        <v>151500</v>
      </c>
      <c r="F348" s="6">
        <v>698</v>
      </c>
      <c r="G348" s="4">
        <v>123500</v>
      </c>
      <c r="I348" s="6">
        <v>683</v>
      </c>
      <c r="J348" s="4">
        <v>173000</v>
      </c>
    </row>
    <row r="349" spans="1:10" x14ac:dyDescent="0.3">
      <c r="A349">
        <v>348</v>
      </c>
      <c r="B349">
        <v>1960</v>
      </c>
      <c r="C349" t="s">
        <v>264</v>
      </c>
      <c r="D349">
        <v>157500</v>
      </c>
      <c r="F349" s="6">
        <v>702</v>
      </c>
      <c r="G349" s="4">
        <v>140000</v>
      </c>
      <c r="I349" s="6">
        <v>684</v>
      </c>
      <c r="J349" s="4">
        <v>285000</v>
      </c>
    </row>
    <row r="350" spans="1:10" x14ac:dyDescent="0.3">
      <c r="A350">
        <v>349</v>
      </c>
      <c r="B350">
        <v>2004</v>
      </c>
      <c r="C350" t="s">
        <v>265</v>
      </c>
      <c r="D350">
        <v>154000</v>
      </c>
      <c r="F350" s="6">
        <v>706</v>
      </c>
      <c r="G350" s="4">
        <v>55000</v>
      </c>
      <c r="I350" s="6">
        <v>685</v>
      </c>
      <c r="J350" s="4">
        <v>221000</v>
      </c>
    </row>
    <row r="351" spans="1:10" x14ac:dyDescent="0.3">
      <c r="A351">
        <v>350</v>
      </c>
      <c r="B351">
        <v>2006</v>
      </c>
      <c r="C351" t="s">
        <v>265</v>
      </c>
      <c r="D351">
        <v>437154</v>
      </c>
      <c r="F351" s="6">
        <v>710</v>
      </c>
      <c r="G351" s="4">
        <v>109900</v>
      </c>
      <c r="I351" s="6">
        <v>687</v>
      </c>
      <c r="J351" s="4">
        <v>227875</v>
      </c>
    </row>
    <row r="352" spans="1:10" x14ac:dyDescent="0.3">
      <c r="A352">
        <v>351</v>
      </c>
      <c r="B352">
        <v>2007</v>
      </c>
      <c r="C352" t="s">
        <v>265</v>
      </c>
      <c r="D352">
        <v>318061</v>
      </c>
      <c r="F352" s="6">
        <v>712</v>
      </c>
      <c r="G352" s="4">
        <v>102776</v>
      </c>
      <c r="I352" s="6">
        <v>688</v>
      </c>
      <c r="J352" s="4">
        <v>148800</v>
      </c>
    </row>
    <row r="353" spans="1:10" x14ac:dyDescent="0.3">
      <c r="A353">
        <v>352</v>
      </c>
      <c r="B353">
        <v>1986</v>
      </c>
      <c r="C353" t="s">
        <v>264</v>
      </c>
      <c r="D353">
        <v>190000</v>
      </c>
      <c r="F353" s="6">
        <v>713</v>
      </c>
      <c r="G353" s="4">
        <v>189000</v>
      </c>
      <c r="I353" s="6">
        <v>689</v>
      </c>
      <c r="J353" s="4">
        <v>392000</v>
      </c>
    </row>
    <row r="354" spans="1:10" x14ac:dyDescent="0.3">
      <c r="A354">
        <v>353</v>
      </c>
      <c r="B354">
        <v>1950</v>
      </c>
      <c r="C354" t="s">
        <v>264</v>
      </c>
      <c r="D354">
        <v>95000</v>
      </c>
      <c r="F354" s="6">
        <v>714</v>
      </c>
      <c r="G354" s="4">
        <v>129000</v>
      </c>
      <c r="I354" s="6">
        <v>690</v>
      </c>
      <c r="J354" s="4">
        <v>194700</v>
      </c>
    </row>
    <row r="355" spans="1:10" x14ac:dyDescent="0.3">
      <c r="A355">
        <v>354</v>
      </c>
      <c r="B355">
        <v>2003</v>
      </c>
      <c r="C355" t="s">
        <v>265</v>
      </c>
      <c r="D355">
        <v>105900</v>
      </c>
      <c r="F355" s="6">
        <v>716</v>
      </c>
      <c r="G355" s="4">
        <v>165000</v>
      </c>
      <c r="I355" s="6">
        <v>691</v>
      </c>
      <c r="J355" s="4">
        <v>141000</v>
      </c>
    </row>
    <row r="356" spans="1:10" x14ac:dyDescent="0.3">
      <c r="A356">
        <v>355</v>
      </c>
      <c r="B356">
        <v>2000</v>
      </c>
      <c r="C356" t="s">
        <v>265</v>
      </c>
      <c r="D356">
        <v>140000</v>
      </c>
      <c r="F356" s="6">
        <v>720</v>
      </c>
      <c r="G356" s="4">
        <v>128500</v>
      </c>
      <c r="I356" s="6">
        <v>692</v>
      </c>
      <c r="J356" s="4">
        <v>755000</v>
      </c>
    </row>
    <row r="357" spans="1:10" x14ac:dyDescent="0.3">
      <c r="A357">
        <v>356</v>
      </c>
      <c r="B357">
        <v>1995</v>
      </c>
      <c r="C357" t="s">
        <v>265</v>
      </c>
      <c r="D357">
        <v>177500</v>
      </c>
      <c r="F357" s="6">
        <v>721</v>
      </c>
      <c r="G357" s="4">
        <v>275000</v>
      </c>
      <c r="I357" s="6">
        <v>699</v>
      </c>
      <c r="J357" s="4">
        <v>138500</v>
      </c>
    </row>
    <row r="358" spans="1:10" x14ac:dyDescent="0.3">
      <c r="A358">
        <v>357</v>
      </c>
      <c r="B358">
        <v>1992</v>
      </c>
      <c r="C358" t="s">
        <v>264</v>
      </c>
      <c r="D358">
        <v>173000</v>
      </c>
      <c r="F358" s="6">
        <v>723</v>
      </c>
      <c r="G358" s="4">
        <v>124500</v>
      </c>
      <c r="I358" s="6">
        <v>700</v>
      </c>
      <c r="J358" s="4">
        <v>196000</v>
      </c>
    </row>
    <row r="359" spans="1:10" x14ac:dyDescent="0.3">
      <c r="A359">
        <v>358</v>
      </c>
      <c r="B359">
        <v>1976</v>
      </c>
      <c r="C359" t="s">
        <v>264</v>
      </c>
      <c r="D359">
        <v>134000</v>
      </c>
      <c r="F359" s="6">
        <v>724</v>
      </c>
      <c r="G359" s="4">
        <v>135000</v>
      </c>
      <c r="I359" s="6">
        <v>701</v>
      </c>
      <c r="J359" s="4">
        <v>312500</v>
      </c>
    </row>
    <row r="360" spans="1:10" x14ac:dyDescent="0.3">
      <c r="A360">
        <v>359</v>
      </c>
      <c r="B360">
        <v>1958</v>
      </c>
      <c r="C360" t="s">
        <v>264</v>
      </c>
      <c r="D360">
        <v>130000</v>
      </c>
      <c r="F360" s="6">
        <v>726</v>
      </c>
      <c r="G360" s="4">
        <v>120500</v>
      </c>
      <c r="I360" s="6">
        <v>703</v>
      </c>
      <c r="J360" s="4">
        <v>361919</v>
      </c>
    </row>
    <row r="361" spans="1:10" x14ac:dyDescent="0.3">
      <c r="A361">
        <v>360</v>
      </c>
      <c r="B361">
        <v>1998</v>
      </c>
      <c r="C361" t="s">
        <v>265</v>
      </c>
      <c r="D361">
        <v>280000</v>
      </c>
      <c r="F361" s="6">
        <v>729</v>
      </c>
      <c r="G361" s="4">
        <v>110000</v>
      </c>
      <c r="I361" s="6">
        <v>704</v>
      </c>
      <c r="J361" s="4">
        <v>140000</v>
      </c>
    </row>
    <row r="362" spans="1:10" x14ac:dyDescent="0.3">
      <c r="A362">
        <v>361</v>
      </c>
      <c r="B362">
        <v>1978</v>
      </c>
      <c r="C362" t="s">
        <v>264</v>
      </c>
      <c r="D362">
        <v>156000</v>
      </c>
      <c r="F362" s="6">
        <v>730</v>
      </c>
      <c r="G362" s="4">
        <v>103000</v>
      </c>
      <c r="I362" s="6">
        <v>705</v>
      </c>
      <c r="J362" s="4">
        <v>213000</v>
      </c>
    </row>
    <row r="363" spans="1:10" x14ac:dyDescent="0.3">
      <c r="A363">
        <v>362</v>
      </c>
      <c r="B363">
        <v>1982</v>
      </c>
      <c r="C363" t="s">
        <v>264</v>
      </c>
      <c r="D363">
        <v>145000</v>
      </c>
      <c r="F363" s="6">
        <v>734</v>
      </c>
      <c r="G363" s="4">
        <v>131400</v>
      </c>
      <c r="I363" s="6">
        <v>707</v>
      </c>
      <c r="J363" s="4">
        <v>302000</v>
      </c>
    </row>
    <row r="364" spans="1:10" x14ac:dyDescent="0.3">
      <c r="A364">
        <v>363</v>
      </c>
      <c r="B364">
        <v>2003</v>
      </c>
      <c r="C364" t="s">
        <v>265</v>
      </c>
      <c r="D364">
        <v>198500</v>
      </c>
      <c r="F364" s="6">
        <v>735</v>
      </c>
      <c r="G364" s="4">
        <v>108000</v>
      </c>
      <c r="I364" s="6">
        <v>708</v>
      </c>
      <c r="J364" s="4">
        <v>254000</v>
      </c>
    </row>
    <row r="365" spans="1:10" x14ac:dyDescent="0.3">
      <c r="A365">
        <v>364</v>
      </c>
      <c r="B365">
        <v>2007</v>
      </c>
      <c r="C365" t="s">
        <v>265</v>
      </c>
      <c r="D365">
        <v>118000</v>
      </c>
      <c r="F365" s="6">
        <v>736</v>
      </c>
      <c r="G365" s="4">
        <v>163000</v>
      </c>
      <c r="I365" s="6">
        <v>709</v>
      </c>
      <c r="J365" s="4">
        <v>179540</v>
      </c>
    </row>
    <row r="366" spans="1:10" x14ac:dyDescent="0.3">
      <c r="A366">
        <v>365</v>
      </c>
      <c r="B366">
        <v>1976</v>
      </c>
      <c r="C366" t="s">
        <v>264</v>
      </c>
      <c r="D366">
        <v>190000</v>
      </c>
      <c r="F366" s="6">
        <v>737</v>
      </c>
      <c r="G366" s="4">
        <v>93500</v>
      </c>
      <c r="I366" s="6">
        <v>711</v>
      </c>
      <c r="J366" s="4">
        <v>52000</v>
      </c>
    </row>
    <row r="367" spans="1:10" x14ac:dyDescent="0.3">
      <c r="A367">
        <v>366</v>
      </c>
      <c r="B367">
        <v>1997</v>
      </c>
      <c r="C367" t="s">
        <v>265</v>
      </c>
      <c r="D367">
        <v>147000</v>
      </c>
      <c r="F367" s="6">
        <v>739</v>
      </c>
      <c r="G367" s="4">
        <v>179000</v>
      </c>
      <c r="I367" s="6">
        <v>715</v>
      </c>
      <c r="J367" s="4">
        <v>130500</v>
      </c>
    </row>
    <row r="368" spans="1:10" x14ac:dyDescent="0.3">
      <c r="A368">
        <v>367</v>
      </c>
      <c r="B368">
        <v>1963</v>
      </c>
      <c r="C368" t="s">
        <v>264</v>
      </c>
      <c r="D368">
        <v>159000</v>
      </c>
      <c r="F368" s="6">
        <v>745</v>
      </c>
      <c r="G368" s="4">
        <v>180000</v>
      </c>
      <c r="I368" s="6">
        <v>717</v>
      </c>
      <c r="J368" s="4">
        <v>159500</v>
      </c>
    </row>
    <row r="369" spans="1:10" x14ac:dyDescent="0.3">
      <c r="A369">
        <v>368</v>
      </c>
      <c r="B369">
        <v>1962</v>
      </c>
      <c r="C369" t="s">
        <v>264</v>
      </c>
      <c r="D369">
        <v>165000</v>
      </c>
      <c r="F369" s="6">
        <v>750</v>
      </c>
      <c r="G369" s="4">
        <v>98000</v>
      </c>
      <c r="I369" s="6">
        <v>718</v>
      </c>
      <c r="J369" s="4">
        <v>157000</v>
      </c>
    </row>
    <row r="370" spans="1:10" x14ac:dyDescent="0.3">
      <c r="A370">
        <v>369</v>
      </c>
      <c r="B370">
        <v>1954</v>
      </c>
      <c r="C370" t="s">
        <v>264</v>
      </c>
      <c r="D370">
        <v>132000</v>
      </c>
      <c r="F370" s="6">
        <v>758</v>
      </c>
      <c r="G370" s="4">
        <v>158900</v>
      </c>
      <c r="I370" s="6">
        <v>719</v>
      </c>
      <c r="J370" s="4">
        <v>341000</v>
      </c>
    </row>
    <row r="371" spans="1:10" x14ac:dyDescent="0.3">
      <c r="A371">
        <v>370</v>
      </c>
      <c r="B371">
        <v>2006</v>
      </c>
      <c r="C371" t="s">
        <v>265</v>
      </c>
      <c r="D371">
        <v>162000</v>
      </c>
      <c r="F371" s="6">
        <v>761</v>
      </c>
      <c r="G371" s="4">
        <v>127500</v>
      </c>
      <c r="I371" s="6">
        <v>722</v>
      </c>
      <c r="J371" s="4">
        <v>143000</v>
      </c>
    </row>
    <row r="372" spans="1:10" x14ac:dyDescent="0.3">
      <c r="A372">
        <v>371</v>
      </c>
      <c r="B372">
        <v>2000</v>
      </c>
      <c r="C372" t="s">
        <v>265</v>
      </c>
      <c r="D372">
        <v>172400</v>
      </c>
      <c r="F372" s="6">
        <v>762</v>
      </c>
      <c r="G372" s="4">
        <v>100000</v>
      </c>
      <c r="I372" s="6">
        <v>725</v>
      </c>
      <c r="J372" s="4">
        <v>320000</v>
      </c>
    </row>
    <row r="373" spans="1:10" x14ac:dyDescent="0.3">
      <c r="A373">
        <v>372</v>
      </c>
      <c r="B373">
        <v>1959</v>
      </c>
      <c r="C373" t="s">
        <v>264</v>
      </c>
      <c r="D373">
        <v>134432</v>
      </c>
      <c r="F373" s="6">
        <v>767</v>
      </c>
      <c r="G373" s="4">
        <v>196500</v>
      </c>
      <c r="I373" s="6">
        <v>727</v>
      </c>
      <c r="J373" s="4">
        <v>222000</v>
      </c>
    </row>
    <row r="374" spans="1:10" x14ac:dyDescent="0.3">
      <c r="A374">
        <v>373</v>
      </c>
      <c r="B374">
        <v>1984</v>
      </c>
      <c r="C374" t="s">
        <v>264</v>
      </c>
      <c r="D374">
        <v>125000</v>
      </c>
      <c r="F374" s="6">
        <v>768</v>
      </c>
      <c r="G374" s="4">
        <v>160000</v>
      </c>
      <c r="I374" s="6">
        <v>728</v>
      </c>
      <c r="J374" s="4">
        <v>194500</v>
      </c>
    </row>
    <row r="375" spans="1:10" x14ac:dyDescent="0.3">
      <c r="A375">
        <v>374</v>
      </c>
      <c r="B375">
        <v>1953</v>
      </c>
      <c r="C375" t="s">
        <v>264</v>
      </c>
      <c r="D375">
        <v>123000</v>
      </c>
      <c r="F375" s="6">
        <v>771</v>
      </c>
      <c r="G375" s="4">
        <v>134900</v>
      </c>
      <c r="I375" s="6">
        <v>731</v>
      </c>
      <c r="J375" s="4">
        <v>236500</v>
      </c>
    </row>
    <row r="376" spans="1:10" x14ac:dyDescent="0.3">
      <c r="A376">
        <v>375</v>
      </c>
      <c r="B376">
        <v>2004</v>
      </c>
      <c r="C376" t="s">
        <v>265</v>
      </c>
      <c r="D376">
        <v>219500</v>
      </c>
      <c r="F376" s="6">
        <v>772</v>
      </c>
      <c r="G376" s="4">
        <v>102000</v>
      </c>
      <c r="I376" s="6">
        <v>732</v>
      </c>
      <c r="J376" s="4">
        <v>187500</v>
      </c>
    </row>
    <row r="377" spans="1:10" x14ac:dyDescent="0.3">
      <c r="A377">
        <v>376</v>
      </c>
      <c r="B377">
        <v>1950</v>
      </c>
      <c r="C377" t="s">
        <v>264</v>
      </c>
      <c r="D377">
        <v>61000</v>
      </c>
      <c r="F377" s="6">
        <v>773</v>
      </c>
      <c r="G377" s="4">
        <v>107000</v>
      </c>
      <c r="I377" s="6">
        <v>733</v>
      </c>
      <c r="J377" s="4">
        <v>222500</v>
      </c>
    </row>
    <row r="378" spans="1:10" x14ac:dyDescent="0.3">
      <c r="A378">
        <v>377</v>
      </c>
      <c r="B378">
        <v>1996</v>
      </c>
      <c r="C378" t="s">
        <v>265</v>
      </c>
      <c r="D378">
        <v>148000</v>
      </c>
      <c r="F378" s="6">
        <v>774</v>
      </c>
      <c r="G378" s="4">
        <v>114500</v>
      </c>
      <c r="I378" s="6">
        <v>738</v>
      </c>
      <c r="J378" s="4">
        <v>239900</v>
      </c>
    </row>
    <row r="379" spans="1:10" x14ac:dyDescent="0.3">
      <c r="A379">
        <v>378</v>
      </c>
      <c r="B379">
        <v>2005</v>
      </c>
      <c r="C379" t="s">
        <v>265</v>
      </c>
      <c r="D379">
        <v>340000</v>
      </c>
      <c r="F379" s="6">
        <v>778</v>
      </c>
      <c r="G379" s="4">
        <v>142500</v>
      </c>
      <c r="I379" s="6">
        <v>740</v>
      </c>
      <c r="J379" s="4">
        <v>190000</v>
      </c>
    </row>
    <row r="380" spans="1:10" x14ac:dyDescent="0.3">
      <c r="A380">
        <v>379</v>
      </c>
      <c r="B380">
        <v>2010</v>
      </c>
      <c r="C380" t="s">
        <v>265</v>
      </c>
      <c r="D380">
        <v>394432</v>
      </c>
      <c r="F380" s="6">
        <v>779</v>
      </c>
      <c r="G380" s="4">
        <v>144000</v>
      </c>
      <c r="I380" s="6">
        <v>741</v>
      </c>
      <c r="J380" s="4">
        <v>132000</v>
      </c>
    </row>
    <row r="381" spans="1:10" x14ac:dyDescent="0.3">
      <c r="A381">
        <v>380</v>
      </c>
      <c r="B381">
        <v>2000</v>
      </c>
      <c r="C381" t="s">
        <v>265</v>
      </c>
      <c r="D381">
        <v>179000</v>
      </c>
      <c r="F381" s="6">
        <v>780</v>
      </c>
      <c r="G381" s="4">
        <v>135000</v>
      </c>
      <c r="I381" s="6">
        <v>742</v>
      </c>
      <c r="J381" s="4">
        <v>142000</v>
      </c>
    </row>
    <row r="382" spans="1:10" x14ac:dyDescent="0.3">
      <c r="A382">
        <v>381</v>
      </c>
      <c r="B382">
        <v>1950</v>
      </c>
      <c r="C382" t="s">
        <v>264</v>
      </c>
      <c r="D382">
        <v>127000</v>
      </c>
      <c r="F382" s="6">
        <v>782</v>
      </c>
      <c r="G382" s="4">
        <v>175900</v>
      </c>
      <c r="I382" s="6">
        <v>743</v>
      </c>
      <c r="J382" s="4">
        <v>179000</v>
      </c>
    </row>
    <row r="383" spans="1:10" x14ac:dyDescent="0.3">
      <c r="A383">
        <v>382</v>
      </c>
      <c r="B383">
        <v>2006</v>
      </c>
      <c r="C383" t="s">
        <v>265</v>
      </c>
      <c r="D383">
        <v>187750</v>
      </c>
      <c r="F383" s="6">
        <v>784</v>
      </c>
      <c r="G383" s="4">
        <v>165500</v>
      </c>
      <c r="I383" s="6">
        <v>744</v>
      </c>
      <c r="J383" s="4">
        <v>175000</v>
      </c>
    </row>
    <row r="384" spans="1:10" x14ac:dyDescent="0.3">
      <c r="A384">
        <v>383</v>
      </c>
      <c r="B384">
        <v>2006</v>
      </c>
      <c r="C384" t="s">
        <v>265</v>
      </c>
      <c r="D384">
        <v>213500</v>
      </c>
      <c r="F384" s="6">
        <v>786</v>
      </c>
      <c r="G384" s="4">
        <v>161500</v>
      </c>
      <c r="I384" s="6">
        <v>746</v>
      </c>
      <c r="J384" s="4">
        <v>299800</v>
      </c>
    </row>
    <row r="385" spans="1:10" x14ac:dyDescent="0.3">
      <c r="A385">
        <v>384</v>
      </c>
      <c r="B385">
        <v>1950</v>
      </c>
      <c r="C385" t="s">
        <v>264</v>
      </c>
      <c r="D385">
        <v>76000</v>
      </c>
      <c r="F385" s="6">
        <v>787</v>
      </c>
      <c r="G385" s="4">
        <v>139000</v>
      </c>
      <c r="I385" s="6">
        <v>747</v>
      </c>
      <c r="J385" s="4">
        <v>236000</v>
      </c>
    </row>
    <row r="386" spans="1:10" x14ac:dyDescent="0.3">
      <c r="A386">
        <v>385</v>
      </c>
      <c r="B386">
        <v>1992</v>
      </c>
      <c r="C386" t="s">
        <v>264</v>
      </c>
      <c r="D386">
        <v>240000</v>
      </c>
      <c r="F386" s="6">
        <v>792</v>
      </c>
      <c r="G386" s="4">
        <v>146800</v>
      </c>
      <c r="I386" s="6">
        <v>748</v>
      </c>
      <c r="J386" s="4">
        <v>265979</v>
      </c>
    </row>
    <row r="387" spans="1:10" x14ac:dyDescent="0.3">
      <c r="A387">
        <v>386</v>
      </c>
      <c r="B387">
        <v>2005</v>
      </c>
      <c r="C387" t="s">
        <v>265</v>
      </c>
      <c r="D387">
        <v>192000</v>
      </c>
      <c r="F387" s="6">
        <v>796</v>
      </c>
      <c r="G387" s="4">
        <v>171000</v>
      </c>
      <c r="I387" s="6">
        <v>749</v>
      </c>
      <c r="J387" s="4">
        <v>260400</v>
      </c>
    </row>
    <row r="388" spans="1:10" x14ac:dyDescent="0.3">
      <c r="A388">
        <v>387</v>
      </c>
      <c r="B388">
        <v>1996</v>
      </c>
      <c r="C388" t="s">
        <v>265</v>
      </c>
      <c r="D388">
        <v>81000</v>
      </c>
      <c r="F388" s="6">
        <v>797</v>
      </c>
      <c r="G388" s="4">
        <v>143500</v>
      </c>
      <c r="I388" s="6">
        <v>751</v>
      </c>
      <c r="J388" s="4">
        <v>96500</v>
      </c>
    </row>
    <row r="389" spans="1:10" x14ac:dyDescent="0.3">
      <c r="A389">
        <v>388</v>
      </c>
      <c r="B389">
        <v>1976</v>
      </c>
      <c r="C389" t="s">
        <v>264</v>
      </c>
      <c r="D389">
        <v>125000</v>
      </c>
      <c r="F389" s="6">
        <v>798</v>
      </c>
      <c r="G389" s="4">
        <v>110000</v>
      </c>
      <c r="I389" s="6">
        <v>752</v>
      </c>
      <c r="J389" s="4">
        <v>162000</v>
      </c>
    </row>
    <row r="390" spans="1:10" x14ac:dyDescent="0.3">
      <c r="A390">
        <v>389</v>
      </c>
      <c r="B390">
        <v>2000</v>
      </c>
      <c r="C390" t="s">
        <v>265</v>
      </c>
      <c r="D390">
        <v>191000</v>
      </c>
      <c r="F390" s="6">
        <v>800</v>
      </c>
      <c r="G390" s="4">
        <v>175000</v>
      </c>
      <c r="I390" s="6">
        <v>753</v>
      </c>
      <c r="J390" s="4">
        <v>217000</v>
      </c>
    </row>
    <row r="391" spans="1:10" x14ac:dyDescent="0.3">
      <c r="A391">
        <v>390</v>
      </c>
      <c r="B391">
        <v>2008</v>
      </c>
      <c r="C391" t="s">
        <v>265</v>
      </c>
      <c r="D391">
        <v>426000</v>
      </c>
      <c r="F391" s="6">
        <v>802</v>
      </c>
      <c r="G391" s="4">
        <v>109900</v>
      </c>
      <c r="I391" s="6">
        <v>754</v>
      </c>
      <c r="J391" s="4">
        <v>275500</v>
      </c>
    </row>
    <row r="392" spans="1:10" x14ac:dyDescent="0.3">
      <c r="A392">
        <v>391</v>
      </c>
      <c r="B392">
        <v>1950</v>
      </c>
      <c r="C392" t="s">
        <v>264</v>
      </c>
      <c r="D392">
        <v>119000</v>
      </c>
      <c r="F392" s="6">
        <v>805</v>
      </c>
      <c r="G392" s="4">
        <v>118000</v>
      </c>
      <c r="I392" s="6">
        <v>755</v>
      </c>
      <c r="J392" s="4">
        <v>156000</v>
      </c>
    </row>
    <row r="393" spans="1:10" x14ac:dyDescent="0.3">
      <c r="A393">
        <v>392</v>
      </c>
      <c r="B393">
        <v>2002</v>
      </c>
      <c r="C393" t="s">
        <v>265</v>
      </c>
      <c r="D393">
        <v>215000</v>
      </c>
      <c r="F393" s="6">
        <v>807</v>
      </c>
      <c r="G393" s="4">
        <v>135500</v>
      </c>
      <c r="I393" s="6">
        <v>756</v>
      </c>
      <c r="J393" s="4">
        <v>172500</v>
      </c>
    </row>
    <row r="394" spans="1:10" x14ac:dyDescent="0.3">
      <c r="A394">
        <v>393</v>
      </c>
      <c r="B394">
        <v>1959</v>
      </c>
      <c r="C394" t="s">
        <v>264</v>
      </c>
      <c r="D394">
        <v>106500</v>
      </c>
      <c r="F394" s="6">
        <v>809</v>
      </c>
      <c r="G394" s="4">
        <v>159950</v>
      </c>
      <c r="I394" s="6">
        <v>757</v>
      </c>
      <c r="J394" s="4">
        <v>212000</v>
      </c>
    </row>
    <row r="395" spans="1:10" x14ac:dyDescent="0.3">
      <c r="A395">
        <v>394</v>
      </c>
      <c r="B395">
        <v>1950</v>
      </c>
      <c r="C395" t="s">
        <v>264</v>
      </c>
      <c r="D395">
        <v>100000</v>
      </c>
      <c r="F395" s="6">
        <v>810</v>
      </c>
      <c r="G395" s="4">
        <v>106000</v>
      </c>
      <c r="I395" s="6">
        <v>759</v>
      </c>
      <c r="J395" s="4">
        <v>179400</v>
      </c>
    </row>
    <row r="396" spans="1:10" x14ac:dyDescent="0.3">
      <c r="A396">
        <v>395</v>
      </c>
      <c r="B396">
        <v>1950</v>
      </c>
      <c r="C396" t="s">
        <v>264</v>
      </c>
      <c r="D396">
        <v>109000</v>
      </c>
      <c r="F396" s="6">
        <v>813</v>
      </c>
      <c r="G396" s="4">
        <v>55993</v>
      </c>
      <c r="I396" s="6">
        <v>760</v>
      </c>
      <c r="J396" s="4">
        <v>290000</v>
      </c>
    </row>
    <row r="397" spans="1:10" x14ac:dyDescent="0.3">
      <c r="A397">
        <v>396</v>
      </c>
      <c r="B397">
        <v>1956</v>
      </c>
      <c r="C397" t="s">
        <v>264</v>
      </c>
      <c r="D397">
        <v>129000</v>
      </c>
      <c r="F397" s="6">
        <v>814</v>
      </c>
      <c r="G397" s="4">
        <v>157900</v>
      </c>
      <c r="I397" s="6">
        <v>763</v>
      </c>
      <c r="J397" s="4">
        <v>215200</v>
      </c>
    </row>
    <row r="398" spans="1:10" x14ac:dyDescent="0.3">
      <c r="A398">
        <v>397</v>
      </c>
      <c r="B398">
        <v>1972</v>
      </c>
      <c r="C398" t="s">
        <v>264</v>
      </c>
      <c r="D398">
        <v>123000</v>
      </c>
      <c r="F398" s="6">
        <v>815</v>
      </c>
      <c r="G398" s="4">
        <v>116000</v>
      </c>
      <c r="I398" s="6">
        <v>764</v>
      </c>
      <c r="J398" s="4">
        <v>337000</v>
      </c>
    </row>
    <row r="399" spans="1:10" x14ac:dyDescent="0.3">
      <c r="A399">
        <v>398</v>
      </c>
      <c r="B399">
        <v>1962</v>
      </c>
      <c r="C399" t="s">
        <v>264</v>
      </c>
      <c r="D399">
        <v>169500</v>
      </c>
      <c r="F399" s="6">
        <v>817</v>
      </c>
      <c r="G399" s="4">
        <v>137000</v>
      </c>
      <c r="I399" s="6">
        <v>765</v>
      </c>
      <c r="J399" s="4">
        <v>270000</v>
      </c>
    </row>
    <row r="400" spans="1:10" x14ac:dyDescent="0.3">
      <c r="A400">
        <v>399</v>
      </c>
      <c r="B400">
        <v>1950</v>
      </c>
      <c r="C400" t="s">
        <v>264</v>
      </c>
      <c r="D400">
        <v>67000</v>
      </c>
      <c r="F400" s="6">
        <v>819</v>
      </c>
      <c r="G400" s="4">
        <v>155000</v>
      </c>
      <c r="I400" s="6">
        <v>766</v>
      </c>
      <c r="J400" s="4">
        <v>264132</v>
      </c>
    </row>
    <row r="401" spans="1:10" x14ac:dyDescent="0.3">
      <c r="A401">
        <v>400</v>
      </c>
      <c r="B401">
        <v>2007</v>
      </c>
      <c r="C401" t="s">
        <v>265</v>
      </c>
      <c r="D401">
        <v>241000</v>
      </c>
      <c r="F401" s="6">
        <v>822</v>
      </c>
      <c r="G401" s="4">
        <v>93000</v>
      </c>
      <c r="I401" s="6">
        <v>769</v>
      </c>
      <c r="J401" s="4">
        <v>216837</v>
      </c>
    </row>
    <row r="402" spans="1:10" x14ac:dyDescent="0.3">
      <c r="A402">
        <v>401</v>
      </c>
      <c r="B402">
        <v>1996</v>
      </c>
      <c r="C402" t="s">
        <v>265</v>
      </c>
      <c r="D402">
        <v>245500</v>
      </c>
      <c r="F402" s="6">
        <v>824</v>
      </c>
      <c r="G402" s="4">
        <v>139500</v>
      </c>
      <c r="I402" s="6">
        <v>770</v>
      </c>
      <c r="J402" s="4">
        <v>538000</v>
      </c>
    </row>
    <row r="403" spans="1:10" x14ac:dyDescent="0.3">
      <c r="A403">
        <v>402</v>
      </c>
      <c r="B403">
        <v>2005</v>
      </c>
      <c r="C403" t="s">
        <v>265</v>
      </c>
      <c r="D403">
        <v>164990</v>
      </c>
      <c r="F403" s="6">
        <v>827</v>
      </c>
      <c r="G403" s="4">
        <v>109500</v>
      </c>
      <c r="I403" s="6">
        <v>775</v>
      </c>
      <c r="J403" s="4">
        <v>395000</v>
      </c>
    </row>
    <row r="404" spans="1:10" x14ac:dyDescent="0.3">
      <c r="A404">
        <v>403</v>
      </c>
      <c r="B404">
        <v>1997</v>
      </c>
      <c r="C404" t="s">
        <v>265</v>
      </c>
      <c r="D404">
        <v>108000</v>
      </c>
      <c r="F404" s="6">
        <v>829</v>
      </c>
      <c r="G404" s="4">
        <v>185000</v>
      </c>
      <c r="I404" s="6">
        <v>776</v>
      </c>
      <c r="J404" s="4">
        <v>162000</v>
      </c>
    </row>
    <row r="405" spans="1:10" x14ac:dyDescent="0.3">
      <c r="A405">
        <v>404</v>
      </c>
      <c r="B405">
        <v>1998</v>
      </c>
      <c r="C405" t="s">
        <v>265</v>
      </c>
      <c r="D405">
        <v>258000</v>
      </c>
      <c r="F405" s="6">
        <v>831</v>
      </c>
      <c r="G405" s="4">
        <v>166000</v>
      </c>
      <c r="I405" s="6">
        <v>777</v>
      </c>
      <c r="J405" s="4">
        <v>221500</v>
      </c>
    </row>
    <row r="406" spans="1:10" x14ac:dyDescent="0.3">
      <c r="A406">
        <v>405</v>
      </c>
      <c r="B406">
        <v>1996</v>
      </c>
      <c r="C406" t="s">
        <v>265</v>
      </c>
      <c r="D406">
        <v>168000</v>
      </c>
      <c r="F406" s="6">
        <v>834</v>
      </c>
      <c r="G406" s="4">
        <v>167000</v>
      </c>
      <c r="I406" s="6">
        <v>781</v>
      </c>
      <c r="J406" s="4">
        <v>176000</v>
      </c>
    </row>
    <row r="407" spans="1:10" x14ac:dyDescent="0.3">
      <c r="A407">
        <v>406</v>
      </c>
      <c r="B407">
        <v>1993</v>
      </c>
      <c r="C407" t="s">
        <v>264</v>
      </c>
      <c r="D407">
        <v>150000</v>
      </c>
      <c r="F407" s="6">
        <v>835</v>
      </c>
      <c r="G407" s="4">
        <v>139950</v>
      </c>
      <c r="I407" s="6">
        <v>783</v>
      </c>
      <c r="J407" s="4">
        <v>187100</v>
      </c>
    </row>
    <row r="408" spans="1:10" x14ac:dyDescent="0.3">
      <c r="A408">
        <v>407</v>
      </c>
      <c r="B408">
        <v>1950</v>
      </c>
      <c r="C408" t="s">
        <v>264</v>
      </c>
      <c r="D408">
        <v>115000</v>
      </c>
      <c r="F408" s="6">
        <v>837</v>
      </c>
      <c r="G408" s="4">
        <v>153500</v>
      </c>
      <c r="I408" s="6">
        <v>785</v>
      </c>
      <c r="J408" s="4">
        <v>128000</v>
      </c>
    </row>
    <row r="409" spans="1:10" x14ac:dyDescent="0.3">
      <c r="A409">
        <v>408</v>
      </c>
      <c r="B409">
        <v>1976</v>
      </c>
      <c r="C409" t="s">
        <v>264</v>
      </c>
      <c r="D409">
        <v>177000</v>
      </c>
      <c r="F409" s="6">
        <v>838</v>
      </c>
      <c r="G409" s="4">
        <v>100000</v>
      </c>
      <c r="I409" s="6">
        <v>788</v>
      </c>
      <c r="J409" s="4">
        <v>233000</v>
      </c>
    </row>
    <row r="410" spans="1:10" x14ac:dyDescent="0.3">
      <c r="A410">
        <v>409</v>
      </c>
      <c r="B410">
        <v>2006</v>
      </c>
      <c r="C410" t="s">
        <v>265</v>
      </c>
      <c r="D410">
        <v>280000</v>
      </c>
      <c r="F410" s="6">
        <v>841</v>
      </c>
      <c r="G410" s="4">
        <v>140000</v>
      </c>
      <c r="I410" s="6">
        <v>789</v>
      </c>
      <c r="J410" s="4">
        <v>107900</v>
      </c>
    </row>
    <row r="411" spans="1:10" x14ac:dyDescent="0.3">
      <c r="A411">
        <v>410</v>
      </c>
      <c r="B411">
        <v>2008</v>
      </c>
      <c r="C411" t="s">
        <v>265</v>
      </c>
      <c r="D411">
        <v>339750</v>
      </c>
      <c r="F411" s="6">
        <v>843</v>
      </c>
      <c r="G411" s="4">
        <v>174900</v>
      </c>
      <c r="I411" s="6">
        <v>790</v>
      </c>
      <c r="J411" s="4">
        <v>187500</v>
      </c>
    </row>
    <row r="412" spans="1:10" x14ac:dyDescent="0.3">
      <c r="A412">
        <v>411</v>
      </c>
      <c r="B412">
        <v>1958</v>
      </c>
      <c r="C412" t="s">
        <v>264</v>
      </c>
      <c r="D412">
        <v>60000</v>
      </c>
      <c r="F412" s="6">
        <v>844</v>
      </c>
      <c r="G412" s="4">
        <v>141000</v>
      </c>
      <c r="I412" s="6">
        <v>791</v>
      </c>
      <c r="J412" s="4">
        <v>160200</v>
      </c>
    </row>
    <row r="413" spans="1:10" x14ac:dyDescent="0.3">
      <c r="A413">
        <v>412</v>
      </c>
      <c r="B413">
        <v>1955</v>
      </c>
      <c r="C413" t="s">
        <v>264</v>
      </c>
      <c r="D413">
        <v>145000</v>
      </c>
      <c r="F413" s="6">
        <v>845</v>
      </c>
      <c r="G413" s="4">
        <v>153900</v>
      </c>
      <c r="I413" s="6">
        <v>793</v>
      </c>
      <c r="J413" s="4">
        <v>269790</v>
      </c>
    </row>
    <row r="414" spans="1:10" x14ac:dyDescent="0.3">
      <c r="A414">
        <v>413</v>
      </c>
      <c r="B414">
        <v>2009</v>
      </c>
      <c r="C414" t="s">
        <v>265</v>
      </c>
      <c r="D414">
        <v>222000</v>
      </c>
      <c r="F414" s="6">
        <v>846</v>
      </c>
      <c r="G414" s="4">
        <v>171000</v>
      </c>
      <c r="I414" s="6">
        <v>794</v>
      </c>
      <c r="J414" s="4">
        <v>225000</v>
      </c>
    </row>
    <row r="415" spans="1:10" x14ac:dyDescent="0.3">
      <c r="A415">
        <v>414</v>
      </c>
      <c r="B415">
        <v>1950</v>
      </c>
      <c r="C415" t="s">
        <v>264</v>
      </c>
      <c r="D415">
        <v>115000</v>
      </c>
      <c r="F415" s="6">
        <v>847</v>
      </c>
      <c r="G415" s="4">
        <v>213000</v>
      </c>
      <c r="I415" s="6">
        <v>795</v>
      </c>
      <c r="J415" s="4">
        <v>194500</v>
      </c>
    </row>
    <row r="416" spans="1:10" x14ac:dyDescent="0.3">
      <c r="A416">
        <v>415</v>
      </c>
      <c r="B416">
        <v>1993</v>
      </c>
      <c r="C416" t="s">
        <v>264</v>
      </c>
      <c r="D416">
        <v>228000</v>
      </c>
      <c r="F416" s="6">
        <v>848</v>
      </c>
      <c r="G416" s="4">
        <v>133500</v>
      </c>
      <c r="I416" s="6">
        <v>799</v>
      </c>
      <c r="J416" s="4">
        <v>485000</v>
      </c>
    </row>
    <row r="417" spans="1:10" x14ac:dyDescent="0.3">
      <c r="A417">
        <v>416</v>
      </c>
      <c r="B417">
        <v>2007</v>
      </c>
      <c r="C417" t="s">
        <v>265</v>
      </c>
      <c r="D417">
        <v>181134</v>
      </c>
      <c r="F417" s="6">
        <v>853</v>
      </c>
      <c r="G417" s="4">
        <v>164000</v>
      </c>
      <c r="I417" s="6">
        <v>801</v>
      </c>
      <c r="J417" s="4">
        <v>200000</v>
      </c>
    </row>
    <row r="418" spans="1:10" x14ac:dyDescent="0.3">
      <c r="A418">
        <v>417</v>
      </c>
      <c r="B418">
        <v>1978</v>
      </c>
      <c r="C418" t="s">
        <v>264</v>
      </c>
      <c r="D418">
        <v>149500</v>
      </c>
      <c r="F418" s="6">
        <v>854</v>
      </c>
      <c r="G418" s="4">
        <v>158000</v>
      </c>
      <c r="I418" s="6">
        <v>803</v>
      </c>
      <c r="J418" s="4">
        <v>189000</v>
      </c>
    </row>
    <row r="419" spans="1:10" x14ac:dyDescent="0.3">
      <c r="A419">
        <v>418</v>
      </c>
      <c r="B419">
        <v>1950</v>
      </c>
      <c r="C419" t="s">
        <v>264</v>
      </c>
      <c r="D419">
        <v>239000</v>
      </c>
      <c r="F419" s="6">
        <v>855</v>
      </c>
      <c r="G419" s="4">
        <v>170000</v>
      </c>
      <c r="I419" s="6">
        <v>804</v>
      </c>
      <c r="J419" s="4">
        <v>582933</v>
      </c>
    </row>
    <row r="420" spans="1:10" x14ac:dyDescent="0.3">
      <c r="A420">
        <v>419</v>
      </c>
      <c r="B420">
        <v>1950</v>
      </c>
      <c r="C420" t="s">
        <v>264</v>
      </c>
      <c r="D420">
        <v>126000</v>
      </c>
      <c r="F420" s="6">
        <v>857</v>
      </c>
      <c r="G420" s="4">
        <v>147000</v>
      </c>
      <c r="I420" s="6">
        <v>806</v>
      </c>
      <c r="J420" s="4">
        <v>227680</v>
      </c>
    </row>
    <row r="421" spans="1:10" x14ac:dyDescent="0.3">
      <c r="A421">
        <v>420</v>
      </c>
      <c r="B421">
        <v>1968</v>
      </c>
      <c r="C421" t="s">
        <v>264</v>
      </c>
      <c r="D421">
        <v>142000</v>
      </c>
      <c r="F421" s="6">
        <v>859</v>
      </c>
      <c r="G421" s="4">
        <v>152000</v>
      </c>
      <c r="I421" s="6">
        <v>808</v>
      </c>
      <c r="J421" s="4">
        <v>223500</v>
      </c>
    </row>
    <row r="422" spans="1:10" x14ac:dyDescent="0.3">
      <c r="A422">
        <v>421</v>
      </c>
      <c r="B422">
        <v>1998</v>
      </c>
      <c r="C422" t="s">
        <v>265</v>
      </c>
      <c r="D422">
        <v>206300</v>
      </c>
      <c r="F422" s="6">
        <v>860</v>
      </c>
      <c r="G422" s="4">
        <v>250000</v>
      </c>
      <c r="I422" s="6">
        <v>811</v>
      </c>
      <c r="J422" s="4">
        <v>181000</v>
      </c>
    </row>
    <row r="423" spans="1:10" x14ac:dyDescent="0.3">
      <c r="A423">
        <v>422</v>
      </c>
      <c r="B423">
        <v>2000</v>
      </c>
      <c r="C423" t="s">
        <v>265</v>
      </c>
      <c r="D423">
        <v>215000</v>
      </c>
      <c r="F423" s="6">
        <v>862</v>
      </c>
      <c r="G423" s="4">
        <v>131500</v>
      </c>
      <c r="I423" s="6">
        <v>812</v>
      </c>
      <c r="J423" s="4">
        <v>144500</v>
      </c>
    </row>
    <row r="424" spans="1:10" x14ac:dyDescent="0.3">
      <c r="A424">
        <v>423</v>
      </c>
      <c r="B424">
        <v>1954</v>
      </c>
      <c r="C424" t="s">
        <v>264</v>
      </c>
      <c r="D424">
        <v>113000</v>
      </c>
      <c r="F424" s="6">
        <v>863</v>
      </c>
      <c r="G424" s="4">
        <v>152000</v>
      </c>
      <c r="I424" s="6">
        <v>816</v>
      </c>
      <c r="J424" s="4">
        <v>224900</v>
      </c>
    </row>
    <row r="425" spans="1:10" x14ac:dyDescent="0.3">
      <c r="A425">
        <v>424</v>
      </c>
      <c r="B425">
        <v>1998</v>
      </c>
      <c r="C425" t="s">
        <v>265</v>
      </c>
      <c r="D425">
        <v>315000</v>
      </c>
      <c r="F425" s="6">
        <v>864</v>
      </c>
      <c r="G425" s="4">
        <v>132500</v>
      </c>
      <c r="I425" s="6">
        <v>818</v>
      </c>
      <c r="J425" s="4">
        <v>271000</v>
      </c>
    </row>
    <row r="426" spans="1:10" x14ac:dyDescent="0.3">
      <c r="A426">
        <v>425</v>
      </c>
      <c r="B426">
        <v>1956</v>
      </c>
      <c r="C426" t="s">
        <v>264</v>
      </c>
      <c r="D426">
        <v>139000</v>
      </c>
      <c r="F426" s="6">
        <v>866</v>
      </c>
      <c r="G426" s="4">
        <v>148500</v>
      </c>
      <c r="I426" s="6">
        <v>820</v>
      </c>
      <c r="J426" s="4">
        <v>224000</v>
      </c>
    </row>
    <row r="427" spans="1:10" x14ac:dyDescent="0.3">
      <c r="A427">
        <v>426</v>
      </c>
      <c r="B427">
        <v>1992</v>
      </c>
      <c r="C427" t="s">
        <v>264</v>
      </c>
      <c r="D427">
        <v>135000</v>
      </c>
      <c r="F427" s="6">
        <v>868</v>
      </c>
      <c r="G427" s="4">
        <v>129000</v>
      </c>
      <c r="I427" s="6">
        <v>821</v>
      </c>
      <c r="J427" s="4">
        <v>183000</v>
      </c>
    </row>
    <row r="428" spans="1:10" x14ac:dyDescent="0.3">
      <c r="A428">
        <v>427</v>
      </c>
      <c r="B428">
        <v>1989</v>
      </c>
      <c r="C428" t="s">
        <v>264</v>
      </c>
      <c r="D428">
        <v>275000</v>
      </c>
      <c r="F428" s="6">
        <v>869</v>
      </c>
      <c r="G428" s="4">
        <v>169000</v>
      </c>
      <c r="I428" s="6">
        <v>823</v>
      </c>
      <c r="J428" s="4">
        <v>225000</v>
      </c>
    </row>
    <row r="429" spans="1:10" x14ac:dyDescent="0.3">
      <c r="A429">
        <v>428</v>
      </c>
      <c r="B429">
        <v>1957</v>
      </c>
      <c r="C429" t="s">
        <v>264</v>
      </c>
      <c r="D429">
        <v>109008</v>
      </c>
      <c r="F429" s="6">
        <v>871</v>
      </c>
      <c r="G429" s="4">
        <v>109500</v>
      </c>
      <c r="I429" s="6">
        <v>825</v>
      </c>
      <c r="J429" s="4">
        <v>232600</v>
      </c>
    </row>
    <row r="430" spans="1:10" x14ac:dyDescent="0.3">
      <c r="A430">
        <v>429</v>
      </c>
      <c r="B430">
        <v>2007</v>
      </c>
      <c r="C430" t="s">
        <v>265</v>
      </c>
      <c r="D430">
        <v>195400</v>
      </c>
      <c r="F430" s="6">
        <v>874</v>
      </c>
      <c r="G430" s="4">
        <v>133000</v>
      </c>
      <c r="I430" s="6">
        <v>826</v>
      </c>
      <c r="J430" s="4">
        <v>385000</v>
      </c>
    </row>
    <row r="431" spans="1:10" x14ac:dyDescent="0.3">
      <c r="A431">
        <v>430</v>
      </c>
      <c r="B431">
        <v>1988</v>
      </c>
      <c r="C431" t="s">
        <v>264</v>
      </c>
      <c r="D431">
        <v>175000</v>
      </c>
      <c r="F431" s="6">
        <v>875</v>
      </c>
      <c r="G431" s="4">
        <v>66500</v>
      </c>
      <c r="I431" s="6">
        <v>828</v>
      </c>
      <c r="J431" s="4">
        <v>189000</v>
      </c>
    </row>
    <row r="432" spans="1:10" x14ac:dyDescent="0.3">
      <c r="A432">
        <v>431</v>
      </c>
      <c r="B432">
        <v>1971</v>
      </c>
      <c r="C432" t="s">
        <v>264</v>
      </c>
      <c r="D432">
        <v>85400</v>
      </c>
      <c r="F432" s="6">
        <v>877</v>
      </c>
      <c r="G432" s="4">
        <v>132250</v>
      </c>
      <c r="I432" s="6">
        <v>830</v>
      </c>
      <c r="J432" s="4">
        <v>147400</v>
      </c>
    </row>
    <row r="433" spans="1:10" x14ac:dyDescent="0.3">
      <c r="A433">
        <v>432</v>
      </c>
      <c r="B433">
        <v>1998</v>
      </c>
      <c r="C433" t="s">
        <v>265</v>
      </c>
      <c r="D433">
        <v>79900</v>
      </c>
      <c r="F433" s="6">
        <v>882</v>
      </c>
      <c r="G433" s="4">
        <v>187500</v>
      </c>
      <c r="I433" s="6">
        <v>832</v>
      </c>
      <c r="J433" s="4">
        <v>151000</v>
      </c>
    </row>
    <row r="434" spans="1:10" x14ac:dyDescent="0.3">
      <c r="A434">
        <v>433</v>
      </c>
      <c r="B434">
        <v>1971</v>
      </c>
      <c r="C434" t="s">
        <v>264</v>
      </c>
      <c r="D434">
        <v>122500</v>
      </c>
      <c r="F434" s="6">
        <v>883</v>
      </c>
      <c r="G434" s="4">
        <v>178000</v>
      </c>
      <c r="I434" s="6">
        <v>833</v>
      </c>
      <c r="J434" s="4">
        <v>237000</v>
      </c>
    </row>
    <row r="435" spans="1:10" x14ac:dyDescent="0.3">
      <c r="A435">
        <v>434</v>
      </c>
      <c r="B435">
        <v>1998</v>
      </c>
      <c r="C435" t="s">
        <v>265</v>
      </c>
      <c r="D435">
        <v>181000</v>
      </c>
      <c r="F435" s="6">
        <v>884</v>
      </c>
      <c r="G435" s="4">
        <v>118500</v>
      </c>
      <c r="I435" s="6">
        <v>836</v>
      </c>
      <c r="J435" s="4">
        <v>128000</v>
      </c>
    </row>
    <row r="436" spans="1:10" x14ac:dyDescent="0.3">
      <c r="A436">
        <v>435</v>
      </c>
      <c r="B436">
        <v>1972</v>
      </c>
      <c r="C436" t="s">
        <v>264</v>
      </c>
      <c r="D436">
        <v>81000</v>
      </c>
      <c r="F436" s="6">
        <v>885</v>
      </c>
      <c r="G436" s="4">
        <v>100000</v>
      </c>
      <c r="I436" s="6">
        <v>839</v>
      </c>
      <c r="J436" s="4">
        <v>144000</v>
      </c>
    </row>
    <row r="437" spans="1:10" x14ac:dyDescent="0.3">
      <c r="A437">
        <v>436</v>
      </c>
      <c r="B437">
        <v>1996</v>
      </c>
      <c r="C437" t="s">
        <v>265</v>
      </c>
      <c r="D437">
        <v>212000</v>
      </c>
      <c r="F437" s="6">
        <v>888</v>
      </c>
      <c r="G437" s="4">
        <v>135500</v>
      </c>
      <c r="I437" s="6">
        <v>840</v>
      </c>
      <c r="J437" s="4">
        <v>130500</v>
      </c>
    </row>
    <row r="438" spans="1:10" x14ac:dyDescent="0.3">
      <c r="A438">
        <v>437</v>
      </c>
      <c r="B438">
        <v>1950</v>
      </c>
      <c r="C438" t="s">
        <v>264</v>
      </c>
      <c r="D438">
        <v>116000</v>
      </c>
      <c r="F438" s="6">
        <v>889</v>
      </c>
      <c r="G438" s="4">
        <v>268000</v>
      </c>
      <c r="I438" s="6">
        <v>842</v>
      </c>
      <c r="J438" s="4">
        <v>157500</v>
      </c>
    </row>
    <row r="439" spans="1:10" x14ac:dyDescent="0.3">
      <c r="A439">
        <v>438</v>
      </c>
      <c r="B439">
        <v>2004</v>
      </c>
      <c r="C439" t="s">
        <v>265</v>
      </c>
      <c r="D439">
        <v>119000</v>
      </c>
      <c r="F439" s="6">
        <v>890</v>
      </c>
      <c r="G439" s="4">
        <v>149500</v>
      </c>
      <c r="I439" s="6">
        <v>849</v>
      </c>
      <c r="J439" s="4">
        <v>240000</v>
      </c>
    </row>
    <row r="440" spans="1:10" x14ac:dyDescent="0.3">
      <c r="A440">
        <v>439</v>
      </c>
      <c r="B440">
        <v>2002</v>
      </c>
      <c r="C440" t="s">
        <v>265</v>
      </c>
      <c r="D440">
        <v>90350</v>
      </c>
      <c r="F440" s="6">
        <v>892</v>
      </c>
      <c r="G440" s="4">
        <v>172500</v>
      </c>
      <c r="I440" s="6">
        <v>850</v>
      </c>
      <c r="J440" s="4">
        <v>187000</v>
      </c>
    </row>
    <row r="441" spans="1:10" x14ac:dyDescent="0.3">
      <c r="A441">
        <v>440</v>
      </c>
      <c r="B441">
        <v>2000</v>
      </c>
      <c r="C441" t="s">
        <v>265</v>
      </c>
      <c r="D441">
        <v>110000</v>
      </c>
      <c r="F441" s="6">
        <v>894</v>
      </c>
      <c r="G441" s="4">
        <v>165000</v>
      </c>
      <c r="I441" s="6">
        <v>851</v>
      </c>
      <c r="J441" s="4">
        <v>131500</v>
      </c>
    </row>
    <row r="442" spans="1:10" x14ac:dyDescent="0.3">
      <c r="A442">
        <v>441</v>
      </c>
      <c r="B442">
        <v>2008</v>
      </c>
      <c r="C442" t="s">
        <v>265</v>
      </c>
      <c r="D442">
        <v>555000</v>
      </c>
      <c r="F442" s="6">
        <v>895</v>
      </c>
      <c r="G442" s="4">
        <v>118858</v>
      </c>
      <c r="I442" s="6">
        <v>852</v>
      </c>
      <c r="J442" s="4">
        <v>215000</v>
      </c>
    </row>
    <row r="443" spans="1:10" x14ac:dyDescent="0.3">
      <c r="A443">
        <v>442</v>
      </c>
      <c r="B443">
        <v>1955</v>
      </c>
      <c r="C443" t="s">
        <v>264</v>
      </c>
      <c r="D443">
        <v>118000</v>
      </c>
      <c r="F443" s="6">
        <v>896</v>
      </c>
      <c r="G443" s="4">
        <v>140000</v>
      </c>
      <c r="I443" s="6">
        <v>856</v>
      </c>
      <c r="J443" s="4">
        <v>127000</v>
      </c>
    </row>
    <row r="444" spans="1:10" x14ac:dyDescent="0.3">
      <c r="A444">
        <v>443</v>
      </c>
      <c r="B444">
        <v>1992</v>
      </c>
      <c r="C444" t="s">
        <v>264</v>
      </c>
      <c r="D444">
        <v>162900</v>
      </c>
      <c r="F444" s="6">
        <v>897</v>
      </c>
      <c r="G444" s="4">
        <v>106500</v>
      </c>
      <c r="I444" s="6">
        <v>858</v>
      </c>
      <c r="J444" s="4">
        <v>174000</v>
      </c>
    </row>
    <row r="445" spans="1:10" x14ac:dyDescent="0.3">
      <c r="A445">
        <v>444</v>
      </c>
      <c r="B445">
        <v>2007</v>
      </c>
      <c r="C445" t="s">
        <v>265</v>
      </c>
      <c r="D445">
        <v>172500</v>
      </c>
      <c r="F445" s="6">
        <v>898</v>
      </c>
      <c r="G445" s="4">
        <v>142953</v>
      </c>
      <c r="I445" s="6">
        <v>861</v>
      </c>
      <c r="J445" s="4">
        <v>189950</v>
      </c>
    </row>
    <row r="446" spans="1:10" x14ac:dyDescent="0.3">
      <c r="A446">
        <v>445</v>
      </c>
      <c r="B446">
        <v>1995</v>
      </c>
      <c r="C446" t="s">
        <v>265</v>
      </c>
      <c r="D446">
        <v>210000</v>
      </c>
      <c r="F446" s="6">
        <v>901</v>
      </c>
      <c r="G446" s="4">
        <v>110000</v>
      </c>
      <c r="I446" s="6">
        <v>865</v>
      </c>
      <c r="J446" s="4">
        <v>250580</v>
      </c>
    </row>
    <row r="447" spans="1:10" x14ac:dyDescent="0.3">
      <c r="A447">
        <v>446</v>
      </c>
      <c r="B447">
        <v>1956</v>
      </c>
      <c r="C447" t="s">
        <v>264</v>
      </c>
      <c r="D447">
        <v>127500</v>
      </c>
      <c r="F447" s="6">
        <v>905</v>
      </c>
      <c r="G447" s="4">
        <v>125500</v>
      </c>
      <c r="I447" s="6">
        <v>867</v>
      </c>
      <c r="J447" s="4">
        <v>248900</v>
      </c>
    </row>
    <row r="448" spans="1:10" x14ac:dyDescent="0.3">
      <c r="A448">
        <v>447</v>
      </c>
      <c r="B448">
        <v>2002</v>
      </c>
      <c r="C448" t="s">
        <v>265</v>
      </c>
      <c r="D448">
        <v>190000</v>
      </c>
      <c r="F448" s="6">
        <v>906</v>
      </c>
      <c r="G448" s="4">
        <v>128000</v>
      </c>
      <c r="I448" s="6">
        <v>870</v>
      </c>
      <c r="J448" s="4">
        <v>236000</v>
      </c>
    </row>
    <row r="449" spans="1:10" x14ac:dyDescent="0.3">
      <c r="A449">
        <v>448</v>
      </c>
      <c r="B449">
        <v>1999</v>
      </c>
      <c r="C449" t="s">
        <v>265</v>
      </c>
      <c r="D449">
        <v>199900</v>
      </c>
      <c r="F449" s="6">
        <v>908</v>
      </c>
      <c r="G449" s="4">
        <v>250000</v>
      </c>
      <c r="I449" s="6">
        <v>872</v>
      </c>
      <c r="J449" s="4">
        <v>200500</v>
      </c>
    </row>
    <row r="450" spans="1:10" x14ac:dyDescent="0.3">
      <c r="A450">
        <v>449</v>
      </c>
      <c r="B450">
        <v>1950</v>
      </c>
      <c r="C450" t="s">
        <v>264</v>
      </c>
      <c r="D450">
        <v>119500</v>
      </c>
      <c r="F450" s="6">
        <v>909</v>
      </c>
      <c r="G450" s="4">
        <v>131000</v>
      </c>
      <c r="I450" s="6">
        <v>873</v>
      </c>
      <c r="J450" s="4">
        <v>116000</v>
      </c>
    </row>
    <row r="451" spans="1:10" x14ac:dyDescent="0.3">
      <c r="A451">
        <v>450</v>
      </c>
      <c r="B451">
        <v>2002</v>
      </c>
      <c r="C451" t="s">
        <v>265</v>
      </c>
      <c r="D451">
        <v>120000</v>
      </c>
      <c r="F451" s="6">
        <v>911</v>
      </c>
      <c r="G451" s="4">
        <v>154300</v>
      </c>
      <c r="I451" s="6">
        <v>876</v>
      </c>
      <c r="J451" s="4">
        <v>303477</v>
      </c>
    </row>
    <row r="452" spans="1:10" x14ac:dyDescent="0.3">
      <c r="A452">
        <v>451</v>
      </c>
      <c r="B452">
        <v>2005</v>
      </c>
      <c r="C452" t="s">
        <v>265</v>
      </c>
      <c r="D452">
        <v>110000</v>
      </c>
      <c r="F452" s="6">
        <v>912</v>
      </c>
      <c r="G452" s="4">
        <v>143500</v>
      </c>
      <c r="I452" s="6">
        <v>878</v>
      </c>
      <c r="J452" s="4">
        <v>350000</v>
      </c>
    </row>
    <row r="453" spans="1:10" x14ac:dyDescent="0.3">
      <c r="A453">
        <v>452</v>
      </c>
      <c r="B453">
        <v>1975</v>
      </c>
      <c r="C453" t="s">
        <v>264</v>
      </c>
      <c r="D453">
        <v>280000</v>
      </c>
      <c r="F453" s="6">
        <v>913</v>
      </c>
      <c r="G453" s="4">
        <v>88000</v>
      </c>
      <c r="I453" s="6">
        <v>879</v>
      </c>
      <c r="J453" s="4">
        <v>148000</v>
      </c>
    </row>
    <row r="454" spans="1:10" x14ac:dyDescent="0.3">
      <c r="A454">
        <v>453</v>
      </c>
      <c r="B454">
        <v>1997</v>
      </c>
      <c r="C454" t="s">
        <v>265</v>
      </c>
      <c r="D454">
        <v>204000</v>
      </c>
      <c r="F454" s="6">
        <v>914</v>
      </c>
      <c r="G454" s="4">
        <v>145000</v>
      </c>
      <c r="I454" s="6">
        <v>880</v>
      </c>
      <c r="J454" s="4">
        <v>136500</v>
      </c>
    </row>
    <row r="455" spans="1:10" x14ac:dyDescent="0.3">
      <c r="A455">
        <v>454</v>
      </c>
      <c r="B455">
        <v>2008</v>
      </c>
      <c r="C455" t="s">
        <v>265</v>
      </c>
      <c r="D455">
        <v>210000</v>
      </c>
      <c r="F455" s="6">
        <v>916</v>
      </c>
      <c r="G455" s="4">
        <v>75000</v>
      </c>
      <c r="I455" s="6">
        <v>881</v>
      </c>
      <c r="J455" s="4">
        <v>157000</v>
      </c>
    </row>
    <row r="456" spans="1:10" x14ac:dyDescent="0.3">
      <c r="A456">
        <v>455</v>
      </c>
      <c r="B456">
        <v>1976</v>
      </c>
      <c r="C456" t="s">
        <v>264</v>
      </c>
      <c r="D456">
        <v>188000</v>
      </c>
      <c r="F456" s="6">
        <v>917</v>
      </c>
      <c r="G456" s="4">
        <v>35311</v>
      </c>
      <c r="I456" s="6">
        <v>886</v>
      </c>
      <c r="J456" s="4">
        <v>328900</v>
      </c>
    </row>
    <row r="457" spans="1:10" x14ac:dyDescent="0.3">
      <c r="A457">
        <v>456</v>
      </c>
      <c r="B457">
        <v>1973</v>
      </c>
      <c r="C457" t="s">
        <v>264</v>
      </c>
      <c r="D457">
        <v>175500</v>
      </c>
      <c r="F457" s="6">
        <v>918</v>
      </c>
      <c r="G457" s="4">
        <v>135000</v>
      </c>
      <c r="I457" s="6">
        <v>887</v>
      </c>
      <c r="J457" s="4">
        <v>145000</v>
      </c>
    </row>
    <row r="458" spans="1:10" x14ac:dyDescent="0.3">
      <c r="A458">
        <v>457</v>
      </c>
      <c r="B458">
        <v>1950</v>
      </c>
      <c r="C458" t="s">
        <v>264</v>
      </c>
      <c r="D458">
        <v>98000</v>
      </c>
      <c r="F458" s="6">
        <v>919</v>
      </c>
      <c r="G458" s="4">
        <v>238000</v>
      </c>
      <c r="I458" s="6">
        <v>891</v>
      </c>
      <c r="J458" s="4">
        <v>122900</v>
      </c>
    </row>
    <row r="459" spans="1:10" x14ac:dyDescent="0.3">
      <c r="A459">
        <v>458</v>
      </c>
      <c r="B459">
        <v>1994</v>
      </c>
      <c r="C459" t="s">
        <v>265</v>
      </c>
      <c r="D459">
        <v>256000</v>
      </c>
      <c r="F459" s="6">
        <v>925</v>
      </c>
      <c r="G459" s="4">
        <v>207500</v>
      </c>
      <c r="I459" s="6">
        <v>893</v>
      </c>
      <c r="J459" s="4">
        <v>154500</v>
      </c>
    </row>
    <row r="460" spans="1:10" x14ac:dyDescent="0.3">
      <c r="A460">
        <v>459</v>
      </c>
      <c r="B460">
        <v>1996</v>
      </c>
      <c r="C460" t="s">
        <v>265</v>
      </c>
      <c r="D460">
        <v>161000</v>
      </c>
      <c r="F460" s="6">
        <v>926</v>
      </c>
      <c r="G460" s="4">
        <v>175000</v>
      </c>
      <c r="I460" s="6">
        <v>899</v>
      </c>
      <c r="J460" s="4">
        <v>611657</v>
      </c>
    </row>
    <row r="461" spans="1:10" x14ac:dyDescent="0.3">
      <c r="A461">
        <v>460</v>
      </c>
      <c r="B461">
        <v>1950</v>
      </c>
      <c r="C461" t="s">
        <v>264</v>
      </c>
      <c r="D461">
        <v>110000</v>
      </c>
      <c r="F461" s="6">
        <v>928</v>
      </c>
      <c r="G461" s="4">
        <v>176000</v>
      </c>
      <c r="I461" s="6">
        <v>900</v>
      </c>
      <c r="J461" s="4">
        <v>135000</v>
      </c>
    </row>
    <row r="462" spans="1:10" x14ac:dyDescent="0.3">
      <c r="A462">
        <v>461</v>
      </c>
      <c r="B462">
        <v>2009</v>
      </c>
      <c r="C462" t="s">
        <v>265</v>
      </c>
      <c r="D462">
        <v>263435</v>
      </c>
      <c r="F462" s="6">
        <v>932</v>
      </c>
      <c r="G462" s="4">
        <v>117500</v>
      </c>
      <c r="I462" s="6">
        <v>902</v>
      </c>
      <c r="J462" s="4">
        <v>153000</v>
      </c>
    </row>
    <row r="463" spans="1:10" x14ac:dyDescent="0.3">
      <c r="A463">
        <v>462</v>
      </c>
      <c r="B463">
        <v>2007</v>
      </c>
      <c r="C463" t="s">
        <v>265</v>
      </c>
      <c r="D463">
        <v>155000</v>
      </c>
      <c r="F463" s="6">
        <v>936</v>
      </c>
      <c r="G463" s="4">
        <v>79900</v>
      </c>
      <c r="I463" s="6">
        <v>903</v>
      </c>
      <c r="J463" s="4">
        <v>180000</v>
      </c>
    </row>
    <row r="464" spans="1:10" x14ac:dyDescent="0.3">
      <c r="A464">
        <v>463</v>
      </c>
      <c r="B464">
        <v>1965</v>
      </c>
      <c r="C464" t="s">
        <v>264</v>
      </c>
      <c r="D464">
        <v>62383</v>
      </c>
      <c r="F464" s="6">
        <v>940</v>
      </c>
      <c r="G464" s="4">
        <v>244400</v>
      </c>
      <c r="I464" s="6">
        <v>904</v>
      </c>
      <c r="J464" s="4">
        <v>240000</v>
      </c>
    </row>
    <row r="465" spans="1:10" x14ac:dyDescent="0.3">
      <c r="A465">
        <v>464</v>
      </c>
      <c r="B465">
        <v>1995</v>
      </c>
      <c r="C465" t="s">
        <v>265</v>
      </c>
      <c r="D465">
        <v>188700</v>
      </c>
      <c r="F465" s="6">
        <v>941</v>
      </c>
      <c r="G465" s="4">
        <v>150900</v>
      </c>
      <c r="I465" s="6">
        <v>907</v>
      </c>
      <c r="J465" s="4">
        <v>255000</v>
      </c>
    </row>
    <row r="466" spans="1:10" x14ac:dyDescent="0.3">
      <c r="A466">
        <v>465</v>
      </c>
      <c r="B466">
        <v>1978</v>
      </c>
      <c r="C466" t="s">
        <v>264</v>
      </c>
      <c r="D466">
        <v>124000</v>
      </c>
      <c r="F466" s="6">
        <v>943</v>
      </c>
      <c r="G466" s="4">
        <v>150000</v>
      </c>
      <c r="I466" s="6">
        <v>910</v>
      </c>
      <c r="J466" s="4">
        <v>174000</v>
      </c>
    </row>
    <row r="467" spans="1:10" x14ac:dyDescent="0.3">
      <c r="A467">
        <v>466</v>
      </c>
      <c r="B467">
        <v>2004</v>
      </c>
      <c r="C467" t="s">
        <v>265</v>
      </c>
      <c r="D467">
        <v>178740</v>
      </c>
      <c r="F467" s="6">
        <v>944</v>
      </c>
      <c r="G467" s="4">
        <v>143000</v>
      </c>
      <c r="I467" s="6">
        <v>915</v>
      </c>
      <c r="J467" s="4">
        <v>173733</v>
      </c>
    </row>
    <row r="468" spans="1:10" x14ac:dyDescent="0.3">
      <c r="A468">
        <v>467</v>
      </c>
      <c r="B468">
        <v>1970</v>
      </c>
      <c r="C468" t="s">
        <v>264</v>
      </c>
      <c r="D468">
        <v>167000</v>
      </c>
      <c r="F468" s="6">
        <v>945</v>
      </c>
      <c r="G468" s="4">
        <v>137500</v>
      </c>
      <c r="I468" s="6">
        <v>920</v>
      </c>
      <c r="J468" s="4">
        <v>176500</v>
      </c>
    </row>
    <row r="469" spans="1:10" x14ac:dyDescent="0.3">
      <c r="A469">
        <v>468</v>
      </c>
      <c r="B469">
        <v>1995</v>
      </c>
      <c r="C469" t="s">
        <v>265</v>
      </c>
      <c r="D469">
        <v>146500</v>
      </c>
      <c r="F469" s="6">
        <v>947</v>
      </c>
      <c r="G469" s="4">
        <v>143000</v>
      </c>
      <c r="I469" s="6">
        <v>921</v>
      </c>
      <c r="J469" s="4">
        <v>201000</v>
      </c>
    </row>
    <row r="470" spans="1:10" x14ac:dyDescent="0.3">
      <c r="A470">
        <v>469</v>
      </c>
      <c r="B470">
        <v>2006</v>
      </c>
      <c r="C470" t="s">
        <v>265</v>
      </c>
      <c r="D470">
        <v>250000</v>
      </c>
      <c r="F470" s="6">
        <v>952</v>
      </c>
      <c r="G470" s="4">
        <v>119900</v>
      </c>
      <c r="I470" s="6">
        <v>922</v>
      </c>
      <c r="J470" s="4">
        <v>145900</v>
      </c>
    </row>
    <row r="471" spans="1:10" x14ac:dyDescent="0.3">
      <c r="A471">
        <v>470</v>
      </c>
      <c r="B471">
        <v>1993</v>
      </c>
      <c r="C471" t="s">
        <v>264</v>
      </c>
      <c r="D471">
        <v>187000</v>
      </c>
      <c r="F471" s="6">
        <v>954</v>
      </c>
      <c r="G471" s="4">
        <v>172000</v>
      </c>
      <c r="I471" s="6">
        <v>923</v>
      </c>
      <c r="J471" s="4">
        <v>169990</v>
      </c>
    </row>
    <row r="472" spans="1:10" x14ac:dyDescent="0.3">
      <c r="A472">
        <v>471</v>
      </c>
      <c r="B472">
        <v>1985</v>
      </c>
      <c r="C472" t="s">
        <v>264</v>
      </c>
      <c r="D472">
        <v>212000</v>
      </c>
      <c r="F472" s="6">
        <v>955</v>
      </c>
      <c r="G472" s="4">
        <v>127500</v>
      </c>
      <c r="I472" s="6">
        <v>924</v>
      </c>
      <c r="J472" s="4">
        <v>193000</v>
      </c>
    </row>
    <row r="473" spans="1:10" x14ac:dyDescent="0.3">
      <c r="A473">
        <v>472</v>
      </c>
      <c r="B473">
        <v>1977</v>
      </c>
      <c r="C473" t="s">
        <v>264</v>
      </c>
      <c r="D473">
        <v>190000</v>
      </c>
      <c r="F473" s="6">
        <v>956</v>
      </c>
      <c r="G473" s="4">
        <v>145000</v>
      </c>
      <c r="I473" s="6">
        <v>927</v>
      </c>
      <c r="J473" s="4">
        <v>285000</v>
      </c>
    </row>
    <row r="474" spans="1:10" x14ac:dyDescent="0.3">
      <c r="A474">
        <v>473</v>
      </c>
      <c r="B474">
        <v>2005</v>
      </c>
      <c r="C474" t="s">
        <v>265</v>
      </c>
      <c r="D474">
        <v>148000</v>
      </c>
      <c r="F474" s="6">
        <v>957</v>
      </c>
      <c r="G474" s="4">
        <v>124000</v>
      </c>
      <c r="I474" s="6">
        <v>929</v>
      </c>
      <c r="J474" s="4">
        <v>236500</v>
      </c>
    </row>
    <row r="475" spans="1:10" x14ac:dyDescent="0.3">
      <c r="A475">
        <v>474</v>
      </c>
      <c r="B475">
        <v>2007</v>
      </c>
      <c r="C475" t="s">
        <v>265</v>
      </c>
      <c r="D475">
        <v>440000</v>
      </c>
      <c r="F475" s="6">
        <v>958</v>
      </c>
      <c r="G475" s="4">
        <v>132000</v>
      </c>
      <c r="I475" s="6">
        <v>930</v>
      </c>
      <c r="J475" s="4">
        <v>222000</v>
      </c>
    </row>
    <row r="476" spans="1:10" x14ac:dyDescent="0.3">
      <c r="A476">
        <v>475</v>
      </c>
      <c r="B476">
        <v>2000</v>
      </c>
      <c r="C476" t="s">
        <v>265</v>
      </c>
      <c r="D476">
        <v>251000</v>
      </c>
      <c r="F476" s="6">
        <v>963</v>
      </c>
      <c r="G476" s="4">
        <v>155000</v>
      </c>
      <c r="I476" s="6">
        <v>931</v>
      </c>
      <c r="J476" s="4">
        <v>201000</v>
      </c>
    </row>
    <row r="477" spans="1:10" x14ac:dyDescent="0.3">
      <c r="A477">
        <v>476</v>
      </c>
      <c r="B477">
        <v>1963</v>
      </c>
      <c r="C477" t="s">
        <v>264</v>
      </c>
      <c r="D477">
        <v>132500</v>
      </c>
      <c r="F477" s="6">
        <v>967</v>
      </c>
      <c r="G477" s="4">
        <v>160000</v>
      </c>
      <c r="I477" s="6">
        <v>933</v>
      </c>
      <c r="J477" s="4">
        <v>320000</v>
      </c>
    </row>
    <row r="478" spans="1:10" x14ac:dyDescent="0.3">
      <c r="A478">
        <v>477</v>
      </c>
      <c r="B478">
        <v>1998</v>
      </c>
      <c r="C478" t="s">
        <v>265</v>
      </c>
      <c r="D478">
        <v>208900</v>
      </c>
      <c r="F478" s="6">
        <v>968</v>
      </c>
      <c r="G478" s="4">
        <v>135000</v>
      </c>
      <c r="I478" s="6">
        <v>934</v>
      </c>
      <c r="J478" s="4">
        <v>190000</v>
      </c>
    </row>
    <row r="479" spans="1:10" x14ac:dyDescent="0.3">
      <c r="A479">
        <v>478</v>
      </c>
      <c r="B479">
        <v>2006</v>
      </c>
      <c r="C479" t="s">
        <v>265</v>
      </c>
      <c r="D479">
        <v>380000</v>
      </c>
      <c r="F479" s="6">
        <v>969</v>
      </c>
      <c r="G479" s="4">
        <v>37900</v>
      </c>
      <c r="I479" s="6">
        <v>935</v>
      </c>
      <c r="J479" s="4">
        <v>242000</v>
      </c>
    </row>
    <row r="480" spans="1:10" x14ac:dyDescent="0.3">
      <c r="A480">
        <v>479</v>
      </c>
      <c r="B480">
        <v>2008</v>
      </c>
      <c r="C480" t="s">
        <v>265</v>
      </c>
      <c r="D480">
        <v>297000</v>
      </c>
      <c r="F480" s="6">
        <v>970</v>
      </c>
      <c r="G480" s="4">
        <v>140000</v>
      </c>
      <c r="I480" s="6">
        <v>937</v>
      </c>
      <c r="J480" s="4">
        <v>184900</v>
      </c>
    </row>
    <row r="481" spans="1:10" x14ac:dyDescent="0.3">
      <c r="A481">
        <v>480</v>
      </c>
      <c r="B481">
        <v>2000</v>
      </c>
      <c r="C481" t="s">
        <v>265</v>
      </c>
      <c r="D481">
        <v>89471</v>
      </c>
      <c r="F481" s="6">
        <v>971</v>
      </c>
      <c r="G481" s="4">
        <v>135000</v>
      </c>
      <c r="I481" s="6">
        <v>938</v>
      </c>
      <c r="J481" s="4">
        <v>253000</v>
      </c>
    </row>
    <row r="482" spans="1:10" x14ac:dyDescent="0.3">
      <c r="A482">
        <v>481</v>
      </c>
      <c r="B482">
        <v>2005</v>
      </c>
      <c r="C482" t="s">
        <v>265</v>
      </c>
      <c r="D482">
        <v>326000</v>
      </c>
      <c r="F482" s="6">
        <v>973</v>
      </c>
      <c r="G482" s="4">
        <v>99500</v>
      </c>
      <c r="I482" s="6">
        <v>939</v>
      </c>
      <c r="J482" s="4">
        <v>239799</v>
      </c>
    </row>
    <row r="483" spans="1:10" x14ac:dyDescent="0.3">
      <c r="A483">
        <v>482</v>
      </c>
      <c r="B483">
        <v>2004</v>
      </c>
      <c r="C483" t="s">
        <v>265</v>
      </c>
      <c r="D483">
        <v>374000</v>
      </c>
      <c r="F483" s="6">
        <v>975</v>
      </c>
      <c r="G483" s="4">
        <v>167500</v>
      </c>
      <c r="I483" s="6">
        <v>942</v>
      </c>
      <c r="J483" s="4">
        <v>214000</v>
      </c>
    </row>
    <row r="484" spans="1:10" x14ac:dyDescent="0.3">
      <c r="A484">
        <v>483</v>
      </c>
      <c r="B484">
        <v>2005</v>
      </c>
      <c r="C484" t="s">
        <v>265</v>
      </c>
      <c r="D484">
        <v>155000</v>
      </c>
      <c r="F484" s="6">
        <v>977</v>
      </c>
      <c r="G484" s="4">
        <v>85500</v>
      </c>
      <c r="I484" s="6">
        <v>946</v>
      </c>
      <c r="J484" s="4">
        <v>124900</v>
      </c>
    </row>
    <row r="485" spans="1:10" x14ac:dyDescent="0.3">
      <c r="A485">
        <v>484</v>
      </c>
      <c r="B485">
        <v>1998</v>
      </c>
      <c r="C485" t="s">
        <v>265</v>
      </c>
      <c r="D485">
        <v>164000</v>
      </c>
      <c r="F485" s="6">
        <v>979</v>
      </c>
      <c r="G485" s="4">
        <v>110000</v>
      </c>
      <c r="I485" s="6">
        <v>948</v>
      </c>
      <c r="J485" s="4">
        <v>270000</v>
      </c>
    </row>
    <row r="486" spans="1:10" x14ac:dyDescent="0.3">
      <c r="A486">
        <v>485</v>
      </c>
      <c r="B486">
        <v>2001</v>
      </c>
      <c r="C486" t="s">
        <v>265</v>
      </c>
      <c r="D486">
        <v>132500</v>
      </c>
      <c r="F486" s="6">
        <v>980</v>
      </c>
      <c r="G486" s="4">
        <v>139000</v>
      </c>
      <c r="I486" s="6">
        <v>949</v>
      </c>
      <c r="J486" s="4">
        <v>192500</v>
      </c>
    </row>
    <row r="487" spans="1:10" x14ac:dyDescent="0.3">
      <c r="A487">
        <v>486</v>
      </c>
      <c r="B487">
        <v>2007</v>
      </c>
      <c r="C487" t="s">
        <v>265</v>
      </c>
      <c r="D487">
        <v>147000</v>
      </c>
      <c r="F487" s="6">
        <v>985</v>
      </c>
      <c r="G487" s="4">
        <v>126000</v>
      </c>
      <c r="I487" s="6">
        <v>950</v>
      </c>
      <c r="J487" s="4">
        <v>197500</v>
      </c>
    </row>
    <row r="488" spans="1:10" x14ac:dyDescent="0.3">
      <c r="A488">
        <v>487</v>
      </c>
      <c r="B488">
        <v>1965</v>
      </c>
      <c r="C488" t="s">
        <v>264</v>
      </c>
      <c r="D488">
        <v>156000</v>
      </c>
      <c r="F488" s="6">
        <v>986</v>
      </c>
      <c r="G488" s="4">
        <v>125000</v>
      </c>
      <c r="I488" s="6">
        <v>951</v>
      </c>
      <c r="J488" s="4">
        <v>129000</v>
      </c>
    </row>
    <row r="489" spans="1:10" x14ac:dyDescent="0.3">
      <c r="A489">
        <v>488</v>
      </c>
      <c r="B489">
        <v>1971</v>
      </c>
      <c r="C489" t="s">
        <v>264</v>
      </c>
      <c r="D489">
        <v>175000</v>
      </c>
      <c r="F489" s="6">
        <v>989</v>
      </c>
      <c r="G489" s="4">
        <v>195000</v>
      </c>
      <c r="I489" s="6">
        <v>953</v>
      </c>
      <c r="J489" s="4">
        <v>133900</v>
      </c>
    </row>
    <row r="490" spans="1:10" x14ac:dyDescent="0.3">
      <c r="A490">
        <v>489</v>
      </c>
      <c r="B490">
        <v>1970</v>
      </c>
      <c r="C490" t="s">
        <v>264</v>
      </c>
      <c r="D490">
        <v>160000</v>
      </c>
      <c r="F490" s="6">
        <v>992</v>
      </c>
      <c r="G490" s="4">
        <v>168000</v>
      </c>
      <c r="I490" s="6">
        <v>959</v>
      </c>
      <c r="J490" s="4">
        <v>185000</v>
      </c>
    </row>
    <row r="491" spans="1:10" x14ac:dyDescent="0.3">
      <c r="A491">
        <v>490</v>
      </c>
      <c r="B491">
        <v>2002</v>
      </c>
      <c r="C491" t="s">
        <v>265</v>
      </c>
      <c r="D491">
        <v>86000</v>
      </c>
      <c r="F491" s="6">
        <v>993</v>
      </c>
      <c r="G491" s="4">
        <v>187000</v>
      </c>
      <c r="I491" s="6">
        <v>960</v>
      </c>
      <c r="J491" s="4">
        <v>155000</v>
      </c>
    </row>
    <row r="492" spans="1:10" x14ac:dyDescent="0.3">
      <c r="A492">
        <v>491</v>
      </c>
      <c r="B492">
        <v>1976</v>
      </c>
      <c r="C492" t="s">
        <v>264</v>
      </c>
      <c r="D492">
        <v>115000</v>
      </c>
      <c r="F492" s="6">
        <v>996</v>
      </c>
      <c r="G492" s="4">
        <v>121600</v>
      </c>
      <c r="I492" s="6">
        <v>961</v>
      </c>
      <c r="J492" s="4">
        <v>116500</v>
      </c>
    </row>
    <row r="493" spans="1:10" x14ac:dyDescent="0.3">
      <c r="A493">
        <v>492</v>
      </c>
      <c r="B493">
        <v>1950</v>
      </c>
      <c r="C493" t="s">
        <v>264</v>
      </c>
      <c r="D493">
        <v>133000</v>
      </c>
      <c r="F493" s="6">
        <v>997</v>
      </c>
      <c r="G493" s="4">
        <v>136500</v>
      </c>
      <c r="I493" s="6">
        <v>962</v>
      </c>
      <c r="J493" s="4">
        <v>272000</v>
      </c>
    </row>
    <row r="494" spans="1:10" x14ac:dyDescent="0.3">
      <c r="A494">
        <v>493</v>
      </c>
      <c r="B494">
        <v>2006</v>
      </c>
      <c r="C494" t="s">
        <v>265</v>
      </c>
      <c r="D494">
        <v>172785</v>
      </c>
      <c r="F494" s="6">
        <v>998</v>
      </c>
      <c r="G494" s="4">
        <v>185000</v>
      </c>
      <c r="I494" s="6">
        <v>964</v>
      </c>
      <c r="J494" s="4">
        <v>239000</v>
      </c>
    </row>
    <row r="495" spans="1:10" x14ac:dyDescent="0.3">
      <c r="A495">
        <v>494</v>
      </c>
      <c r="B495">
        <v>1960</v>
      </c>
      <c r="C495" t="s">
        <v>264</v>
      </c>
      <c r="D495">
        <v>155000</v>
      </c>
      <c r="F495" s="6">
        <v>999</v>
      </c>
      <c r="G495" s="4">
        <v>91000</v>
      </c>
      <c r="I495" s="6">
        <v>965</v>
      </c>
      <c r="J495" s="4">
        <v>214900</v>
      </c>
    </row>
    <row r="496" spans="1:10" x14ac:dyDescent="0.3">
      <c r="A496">
        <v>495</v>
      </c>
      <c r="B496">
        <v>1996</v>
      </c>
      <c r="C496" t="s">
        <v>265</v>
      </c>
      <c r="D496">
        <v>91300</v>
      </c>
      <c r="F496" s="6">
        <v>1001</v>
      </c>
      <c r="G496" s="4">
        <v>82000</v>
      </c>
      <c r="I496" s="6">
        <v>966</v>
      </c>
      <c r="J496" s="4">
        <v>178900</v>
      </c>
    </row>
    <row r="497" spans="1:10" x14ac:dyDescent="0.3">
      <c r="A497">
        <v>496</v>
      </c>
      <c r="B497">
        <v>1950</v>
      </c>
      <c r="C497" t="s">
        <v>264</v>
      </c>
      <c r="D497">
        <v>34900</v>
      </c>
      <c r="F497" s="6">
        <v>1002</v>
      </c>
      <c r="G497" s="4">
        <v>86000</v>
      </c>
      <c r="I497" s="6">
        <v>972</v>
      </c>
      <c r="J497" s="4">
        <v>173000</v>
      </c>
    </row>
    <row r="498" spans="1:10" x14ac:dyDescent="0.3">
      <c r="A498">
        <v>497</v>
      </c>
      <c r="B498">
        <v>1993</v>
      </c>
      <c r="C498" t="s">
        <v>264</v>
      </c>
      <c r="D498">
        <v>430000</v>
      </c>
      <c r="F498" s="6">
        <v>1004</v>
      </c>
      <c r="G498" s="4">
        <v>136905</v>
      </c>
      <c r="I498" s="6">
        <v>974</v>
      </c>
      <c r="J498" s="4">
        <v>182000</v>
      </c>
    </row>
    <row r="499" spans="1:10" x14ac:dyDescent="0.3">
      <c r="A499">
        <v>498</v>
      </c>
      <c r="B499">
        <v>1950</v>
      </c>
      <c r="C499" t="s">
        <v>264</v>
      </c>
      <c r="D499">
        <v>184000</v>
      </c>
      <c r="F499" s="6">
        <v>1006</v>
      </c>
      <c r="G499" s="4">
        <v>149900</v>
      </c>
      <c r="I499" s="6">
        <v>976</v>
      </c>
      <c r="J499" s="4">
        <v>165000</v>
      </c>
    </row>
    <row r="500" spans="1:10" x14ac:dyDescent="0.3">
      <c r="A500">
        <v>499</v>
      </c>
      <c r="B500">
        <v>2004</v>
      </c>
      <c r="C500" t="s">
        <v>265</v>
      </c>
      <c r="D500">
        <v>130000</v>
      </c>
      <c r="F500" s="6">
        <v>1007</v>
      </c>
      <c r="G500" s="4">
        <v>163500</v>
      </c>
      <c r="I500" s="6">
        <v>978</v>
      </c>
      <c r="J500" s="4">
        <v>199900</v>
      </c>
    </row>
    <row r="501" spans="1:10" x14ac:dyDescent="0.3">
      <c r="A501">
        <v>500</v>
      </c>
      <c r="B501">
        <v>1985</v>
      </c>
      <c r="C501" t="s">
        <v>264</v>
      </c>
      <c r="D501">
        <v>120000</v>
      </c>
      <c r="F501" s="6">
        <v>1008</v>
      </c>
      <c r="G501" s="4">
        <v>88000</v>
      </c>
      <c r="I501" s="6">
        <v>981</v>
      </c>
      <c r="J501" s="4">
        <v>178400</v>
      </c>
    </row>
    <row r="502" spans="1:10" x14ac:dyDescent="0.3">
      <c r="A502">
        <v>501</v>
      </c>
      <c r="B502">
        <v>1973</v>
      </c>
      <c r="C502" t="s">
        <v>264</v>
      </c>
      <c r="D502">
        <v>113000</v>
      </c>
      <c r="F502" s="6">
        <v>1010</v>
      </c>
      <c r="G502" s="4">
        <v>102000</v>
      </c>
      <c r="I502" s="6">
        <v>982</v>
      </c>
      <c r="J502" s="4">
        <v>336000</v>
      </c>
    </row>
    <row r="503" spans="1:10" x14ac:dyDescent="0.3">
      <c r="A503">
        <v>502</v>
      </c>
      <c r="B503">
        <v>2005</v>
      </c>
      <c r="C503" t="s">
        <v>265</v>
      </c>
      <c r="D503">
        <v>226700</v>
      </c>
      <c r="F503" s="6">
        <v>1011</v>
      </c>
      <c r="G503" s="4">
        <v>135000</v>
      </c>
      <c r="I503" s="6">
        <v>983</v>
      </c>
      <c r="J503" s="4">
        <v>159895</v>
      </c>
    </row>
    <row r="504" spans="1:10" x14ac:dyDescent="0.3">
      <c r="A504">
        <v>503</v>
      </c>
      <c r="B504">
        <v>1965</v>
      </c>
      <c r="C504" t="s">
        <v>264</v>
      </c>
      <c r="D504">
        <v>140000</v>
      </c>
      <c r="F504" s="6">
        <v>1012</v>
      </c>
      <c r="G504" s="4">
        <v>100000</v>
      </c>
      <c r="I504" s="6">
        <v>984</v>
      </c>
      <c r="J504" s="4">
        <v>255900</v>
      </c>
    </row>
    <row r="505" spans="1:10" x14ac:dyDescent="0.3">
      <c r="A505">
        <v>504</v>
      </c>
      <c r="B505">
        <v>1997</v>
      </c>
      <c r="C505" t="s">
        <v>265</v>
      </c>
      <c r="D505">
        <v>289000</v>
      </c>
      <c r="F505" s="6">
        <v>1015</v>
      </c>
      <c r="G505" s="4">
        <v>119200</v>
      </c>
      <c r="I505" s="6">
        <v>987</v>
      </c>
      <c r="J505" s="4">
        <v>117000</v>
      </c>
    </row>
    <row r="506" spans="1:10" x14ac:dyDescent="0.3">
      <c r="A506">
        <v>505</v>
      </c>
      <c r="B506">
        <v>1974</v>
      </c>
      <c r="C506" t="s">
        <v>264</v>
      </c>
      <c r="D506">
        <v>147000</v>
      </c>
      <c r="F506" s="6">
        <v>1018</v>
      </c>
      <c r="G506" s="4">
        <v>187500</v>
      </c>
      <c r="I506" s="6">
        <v>988</v>
      </c>
      <c r="J506" s="4">
        <v>395192</v>
      </c>
    </row>
    <row r="507" spans="1:10" x14ac:dyDescent="0.3">
      <c r="A507">
        <v>506</v>
      </c>
      <c r="B507">
        <v>1952</v>
      </c>
      <c r="C507" t="s">
        <v>264</v>
      </c>
      <c r="D507">
        <v>124500</v>
      </c>
      <c r="F507" s="6">
        <v>1019</v>
      </c>
      <c r="G507" s="4">
        <v>160000</v>
      </c>
      <c r="I507" s="6">
        <v>990</v>
      </c>
      <c r="J507" s="4">
        <v>197000</v>
      </c>
    </row>
    <row r="508" spans="1:10" x14ac:dyDescent="0.3">
      <c r="A508">
        <v>507</v>
      </c>
      <c r="B508">
        <v>1994</v>
      </c>
      <c r="C508" t="s">
        <v>265</v>
      </c>
      <c r="D508">
        <v>215000</v>
      </c>
      <c r="F508" s="6">
        <v>1023</v>
      </c>
      <c r="G508" s="4">
        <v>87000</v>
      </c>
      <c r="I508" s="6">
        <v>991</v>
      </c>
      <c r="J508" s="4">
        <v>348000</v>
      </c>
    </row>
    <row r="509" spans="1:10" x14ac:dyDescent="0.3">
      <c r="A509">
        <v>508</v>
      </c>
      <c r="B509">
        <v>2009</v>
      </c>
      <c r="C509" t="s">
        <v>265</v>
      </c>
      <c r="D509">
        <v>208300</v>
      </c>
      <c r="F509" s="6">
        <v>1025</v>
      </c>
      <c r="G509" s="4">
        <v>287000</v>
      </c>
      <c r="I509" s="6">
        <v>994</v>
      </c>
      <c r="J509" s="4">
        <v>173900</v>
      </c>
    </row>
    <row r="510" spans="1:10" x14ac:dyDescent="0.3">
      <c r="A510">
        <v>509</v>
      </c>
      <c r="B510">
        <v>2005</v>
      </c>
      <c r="C510" t="s">
        <v>265</v>
      </c>
      <c r="D510">
        <v>161000</v>
      </c>
      <c r="F510" s="6">
        <v>1026</v>
      </c>
      <c r="G510" s="4">
        <v>112500</v>
      </c>
      <c r="I510" s="6">
        <v>995</v>
      </c>
      <c r="J510" s="4">
        <v>337500</v>
      </c>
    </row>
    <row r="511" spans="1:10" x14ac:dyDescent="0.3">
      <c r="A511">
        <v>510</v>
      </c>
      <c r="B511">
        <v>1959</v>
      </c>
      <c r="C511" t="s">
        <v>264</v>
      </c>
      <c r="D511">
        <v>124500</v>
      </c>
      <c r="F511" s="6">
        <v>1027</v>
      </c>
      <c r="G511" s="4">
        <v>167500</v>
      </c>
      <c r="I511" s="6">
        <v>1000</v>
      </c>
      <c r="J511" s="4">
        <v>206000</v>
      </c>
    </row>
    <row r="512" spans="1:10" x14ac:dyDescent="0.3">
      <c r="A512">
        <v>511</v>
      </c>
      <c r="B512">
        <v>2000</v>
      </c>
      <c r="C512" t="s">
        <v>265</v>
      </c>
      <c r="D512">
        <v>164900</v>
      </c>
      <c r="F512" s="6">
        <v>1029</v>
      </c>
      <c r="G512" s="4">
        <v>105000</v>
      </c>
      <c r="I512" s="6">
        <v>1003</v>
      </c>
      <c r="J512" s="4">
        <v>232000</v>
      </c>
    </row>
    <row r="513" spans="1:10" x14ac:dyDescent="0.3">
      <c r="A513">
        <v>512</v>
      </c>
      <c r="B513">
        <v>2006</v>
      </c>
      <c r="C513" t="s">
        <v>265</v>
      </c>
      <c r="D513">
        <v>202665</v>
      </c>
      <c r="F513" s="6">
        <v>1030</v>
      </c>
      <c r="G513" s="4">
        <v>118000</v>
      </c>
      <c r="I513" s="6">
        <v>1005</v>
      </c>
      <c r="J513" s="4">
        <v>181000</v>
      </c>
    </row>
    <row r="514" spans="1:10" x14ac:dyDescent="0.3">
      <c r="A514">
        <v>513</v>
      </c>
      <c r="B514">
        <v>1958</v>
      </c>
      <c r="C514" t="s">
        <v>264</v>
      </c>
      <c r="D514">
        <v>129900</v>
      </c>
      <c r="F514" s="6">
        <v>1032</v>
      </c>
      <c r="G514" s="4">
        <v>197000</v>
      </c>
      <c r="I514" s="6">
        <v>1009</v>
      </c>
      <c r="J514" s="4">
        <v>240000</v>
      </c>
    </row>
    <row r="515" spans="1:10" x14ac:dyDescent="0.3">
      <c r="A515">
        <v>514</v>
      </c>
      <c r="B515">
        <v>1983</v>
      </c>
      <c r="C515" t="s">
        <v>264</v>
      </c>
      <c r="D515">
        <v>134000</v>
      </c>
      <c r="F515" s="6">
        <v>1033</v>
      </c>
      <c r="G515" s="4">
        <v>310000</v>
      </c>
      <c r="I515" s="6">
        <v>1013</v>
      </c>
      <c r="J515" s="4">
        <v>165000</v>
      </c>
    </row>
    <row r="516" spans="1:10" x14ac:dyDescent="0.3">
      <c r="A516">
        <v>515</v>
      </c>
      <c r="B516">
        <v>1950</v>
      </c>
      <c r="C516" t="s">
        <v>264</v>
      </c>
      <c r="D516">
        <v>96500</v>
      </c>
      <c r="F516" s="6">
        <v>1035</v>
      </c>
      <c r="G516" s="4">
        <v>119750</v>
      </c>
      <c r="I516" s="6">
        <v>1014</v>
      </c>
      <c r="J516" s="4">
        <v>85000</v>
      </c>
    </row>
    <row r="517" spans="1:10" x14ac:dyDescent="0.3">
      <c r="A517">
        <v>516</v>
      </c>
      <c r="B517">
        <v>2009</v>
      </c>
      <c r="C517" t="s">
        <v>265</v>
      </c>
      <c r="D517">
        <v>402861</v>
      </c>
      <c r="F517" s="6">
        <v>1036</v>
      </c>
      <c r="G517" s="4">
        <v>84000</v>
      </c>
      <c r="I517" s="6">
        <v>1016</v>
      </c>
      <c r="J517" s="4">
        <v>227000</v>
      </c>
    </row>
    <row r="518" spans="1:10" x14ac:dyDescent="0.3">
      <c r="A518">
        <v>517</v>
      </c>
      <c r="B518">
        <v>1972</v>
      </c>
      <c r="C518" t="s">
        <v>264</v>
      </c>
      <c r="D518">
        <v>158000</v>
      </c>
      <c r="F518" s="6">
        <v>1040</v>
      </c>
      <c r="G518" s="4">
        <v>80000</v>
      </c>
      <c r="I518" s="6">
        <v>1017</v>
      </c>
      <c r="J518" s="4">
        <v>203000</v>
      </c>
    </row>
    <row r="519" spans="1:10" x14ac:dyDescent="0.3">
      <c r="A519">
        <v>518</v>
      </c>
      <c r="B519">
        <v>1997</v>
      </c>
      <c r="C519" t="s">
        <v>265</v>
      </c>
      <c r="D519">
        <v>265000</v>
      </c>
      <c r="F519" s="6">
        <v>1044</v>
      </c>
      <c r="G519" s="4">
        <v>262280</v>
      </c>
      <c r="I519" s="6">
        <v>1020</v>
      </c>
      <c r="J519" s="4">
        <v>213490</v>
      </c>
    </row>
    <row r="520" spans="1:10" x14ac:dyDescent="0.3">
      <c r="A520">
        <v>519</v>
      </c>
      <c r="B520">
        <v>1998</v>
      </c>
      <c r="C520" t="s">
        <v>265</v>
      </c>
      <c r="D520">
        <v>211000</v>
      </c>
      <c r="F520" s="6">
        <v>1045</v>
      </c>
      <c r="G520" s="4">
        <v>278000</v>
      </c>
      <c r="I520" s="6">
        <v>1021</v>
      </c>
      <c r="J520" s="4">
        <v>176000</v>
      </c>
    </row>
    <row r="521" spans="1:10" x14ac:dyDescent="0.3">
      <c r="A521">
        <v>520</v>
      </c>
      <c r="B521">
        <v>2004</v>
      </c>
      <c r="C521" t="s">
        <v>265</v>
      </c>
      <c r="D521">
        <v>234000</v>
      </c>
      <c r="F521" s="6">
        <v>1046</v>
      </c>
      <c r="G521" s="4">
        <v>139600</v>
      </c>
      <c r="I521" s="6">
        <v>1022</v>
      </c>
      <c r="J521" s="4">
        <v>194000</v>
      </c>
    </row>
    <row r="522" spans="1:10" x14ac:dyDescent="0.3">
      <c r="A522">
        <v>521</v>
      </c>
      <c r="B522">
        <v>2000</v>
      </c>
      <c r="C522" t="s">
        <v>265</v>
      </c>
      <c r="D522">
        <v>106250</v>
      </c>
      <c r="F522" s="6">
        <v>1053</v>
      </c>
      <c r="G522" s="4">
        <v>165000</v>
      </c>
      <c r="I522" s="6">
        <v>1024</v>
      </c>
      <c r="J522" s="4">
        <v>191000</v>
      </c>
    </row>
    <row r="523" spans="1:10" x14ac:dyDescent="0.3">
      <c r="A523">
        <v>522</v>
      </c>
      <c r="B523">
        <v>1957</v>
      </c>
      <c r="C523" t="s">
        <v>264</v>
      </c>
      <c r="D523">
        <v>150000</v>
      </c>
      <c r="F523" s="6">
        <v>1056</v>
      </c>
      <c r="G523" s="4">
        <v>180000</v>
      </c>
      <c r="I523" s="6">
        <v>1028</v>
      </c>
      <c r="J523" s="4">
        <v>293077</v>
      </c>
    </row>
    <row r="524" spans="1:10" x14ac:dyDescent="0.3">
      <c r="A524">
        <v>523</v>
      </c>
      <c r="B524">
        <v>1950</v>
      </c>
      <c r="C524" t="s">
        <v>264</v>
      </c>
      <c r="D524">
        <v>159000</v>
      </c>
      <c r="F524" s="6">
        <v>1060</v>
      </c>
      <c r="G524" s="4">
        <v>220000</v>
      </c>
      <c r="I524" s="6">
        <v>1031</v>
      </c>
      <c r="J524" s="4">
        <v>160000</v>
      </c>
    </row>
    <row r="525" spans="1:10" x14ac:dyDescent="0.3">
      <c r="A525">
        <v>524</v>
      </c>
      <c r="B525">
        <v>2008</v>
      </c>
      <c r="C525" t="s">
        <v>265</v>
      </c>
      <c r="D525">
        <v>184750</v>
      </c>
      <c r="F525" s="6">
        <v>1062</v>
      </c>
      <c r="G525" s="4">
        <v>81000</v>
      </c>
      <c r="I525" s="6">
        <v>1034</v>
      </c>
      <c r="J525" s="4">
        <v>230000</v>
      </c>
    </row>
    <row r="526" spans="1:10" x14ac:dyDescent="0.3">
      <c r="A526">
        <v>525</v>
      </c>
      <c r="B526">
        <v>1997</v>
      </c>
      <c r="C526" t="s">
        <v>265</v>
      </c>
      <c r="D526">
        <v>315750</v>
      </c>
      <c r="F526" s="6">
        <v>1063</v>
      </c>
      <c r="G526" s="4">
        <v>90000</v>
      </c>
      <c r="I526" s="6">
        <v>1037</v>
      </c>
      <c r="J526" s="4">
        <v>315500</v>
      </c>
    </row>
    <row r="527" spans="1:10" x14ac:dyDescent="0.3">
      <c r="A527">
        <v>526</v>
      </c>
      <c r="B527">
        <v>2005</v>
      </c>
      <c r="C527" t="s">
        <v>265</v>
      </c>
      <c r="D527">
        <v>176000</v>
      </c>
      <c r="F527" s="6">
        <v>1064</v>
      </c>
      <c r="G527" s="4">
        <v>110500</v>
      </c>
      <c r="I527" s="6">
        <v>1038</v>
      </c>
      <c r="J527" s="4">
        <v>287000</v>
      </c>
    </row>
    <row r="528" spans="1:10" x14ac:dyDescent="0.3">
      <c r="A528">
        <v>527</v>
      </c>
      <c r="B528">
        <v>2000</v>
      </c>
      <c r="C528" t="s">
        <v>265</v>
      </c>
      <c r="D528">
        <v>132000</v>
      </c>
      <c r="F528" s="6">
        <v>1065</v>
      </c>
      <c r="G528" s="4">
        <v>154000</v>
      </c>
      <c r="I528" s="6">
        <v>1039</v>
      </c>
      <c r="J528" s="4">
        <v>97000</v>
      </c>
    </row>
    <row r="529" spans="1:10" x14ac:dyDescent="0.3">
      <c r="A529">
        <v>528</v>
      </c>
      <c r="B529">
        <v>2008</v>
      </c>
      <c r="C529" t="s">
        <v>265</v>
      </c>
      <c r="D529">
        <v>446261</v>
      </c>
      <c r="F529" s="6">
        <v>1068</v>
      </c>
      <c r="G529" s="4">
        <v>167900</v>
      </c>
      <c r="I529" s="6">
        <v>1041</v>
      </c>
      <c r="J529" s="4">
        <v>155000</v>
      </c>
    </row>
    <row r="530" spans="1:10" x14ac:dyDescent="0.3">
      <c r="A530">
        <v>529</v>
      </c>
      <c r="B530">
        <v>2002</v>
      </c>
      <c r="C530" t="s">
        <v>265</v>
      </c>
      <c r="D530">
        <v>86000</v>
      </c>
      <c r="F530" s="6">
        <v>1069</v>
      </c>
      <c r="G530" s="4">
        <v>151400</v>
      </c>
      <c r="I530" s="6">
        <v>1042</v>
      </c>
      <c r="J530" s="4">
        <v>173000</v>
      </c>
    </row>
    <row r="531" spans="1:10" x14ac:dyDescent="0.3">
      <c r="A531">
        <v>530</v>
      </c>
      <c r="B531">
        <v>1975</v>
      </c>
      <c r="C531" t="s">
        <v>264</v>
      </c>
      <c r="D531">
        <v>200624</v>
      </c>
      <c r="F531" s="6">
        <v>1071</v>
      </c>
      <c r="G531" s="4">
        <v>135000</v>
      </c>
      <c r="I531" s="6">
        <v>1043</v>
      </c>
      <c r="J531" s="4">
        <v>196000</v>
      </c>
    </row>
    <row r="532" spans="1:10" x14ac:dyDescent="0.3">
      <c r="A532">
        <v>531</v>
      </c>
      <c r="B532">
        <v>1989</v>
      </c>
      <c r="C532" t="s">
        <v>264</v>
      </c>
      <c r="D532">
        <v>175000</v>
      </c>
      <c r="F532" s="6">
        <v>1072</v>
      </c>
      <c r="G532" s="4">
        <v>154000</v>
      </c>
      <c r="I532" s="6">
        <v>1047</v>
      </c>
      <c r="J532" s="4">
        <v>556581</v>
      </c>
    </row>
    <row r="533" spans="1:10" x14ac:dyDescent="0.3">
      <c r="A533">
        <v>532</v>
      </c>
      <c r="B533">
        <v>1999</v>
      </c>
      <c r="C533" t="s">
        <v>265</v>
      </c>
      <c r="D533">
        <v>128000</v>
      </c>
      <c r="F533" s="6">
        <v>1073</v>
      </c>
      <c r="G533" s="4">
        <v>91500</v>
      </c>
      <c r="I533" s="6">
        <v>1048</v>
      </c>
      <c r="J533" s="4">
        <v>145000</v>
      </c>
    </row>
    <row r="534" spans="1:10" x14ac:dyDescent="0.3">
      <c r="A534">
        <v>533</v>
      </c>
      <c r="B534">
        <v>2007</v>
      </c>
      <c r="C534" t="s">
        <v>265</v>
      </c>
      <c r="D534">
        <v>107500</v>
      </c>
      <c r="F534" s="6">
        <v>1074</v>
      </c>
      <c r="G534" s="4">
        <v>159500</v>
      </c>
      <c r="I534" s="6">
        <v>1049</v>
      </c>
      <c r="J534" s="4">
        <v>115000</v>
      </c>
    </row>
    <row r="535" spans="1:10" x14ac:dyDescent="0.3">
      <c r="A535">
        <v>534</v>
      </c>
      <c r="B535">
        <v>1950</v>
      </c>
      <c r="C535" t="s">
        <v>264</v>
      </c>
      <c r="D535">
        <v>39300</v>
      </c>
      <c r="F535" s="6">
        <v>1076</v>
      </c>
      <c r="G535" s="4">
        <v>219500</v>
      </c>
      <c r="I535" s="6">
        <v>1050</v>
      </c>
      <c r="J535" s="4">
        <v>84900</v>
      </c>
    </row>
    <row r="536" spans="1:10" x14ac:dyDescent="0.3">
      <c r="A536">
        <v>535</v>
      </c>
      <c r="B536">
        <v>2004</v>
      </c>
      <c r="C536" t="s">
        <v>265</v>
      </c>
      <c r="D536">
        <v>178000</v>
      </c>
      <c r="F536" s="6">
        <v>1077</v>
      </c>
      <c r="G536" s="4">
        <v>170000</v>
      </c>
      <c r="I536" s="6">
        <v>1051</v>
      </c>
      <c r="J536" s="4">
        <v>176485</v>
      </c>
    </row>
    <row r="537" spans="1:10" x14ac:dyDescent="0.3">
      <c r="A537">
        <v>536</v>
      </c>
      <c r="B537">
        <v>1991</v>
      </c>
      <c r="C537" t="s">
        <v>264</v>
      </c>
      <c r="D537">
        <v>107500</v>
      </c>
      <c r="F537" s="6">
        <v>1078</v>
      </c>
      <c r="G537" s="4">
        <v>138800</v>
      </c>
      <c r="I537" s="6">
        <v>1052</v>
      </c>
      <c r="J537" s="4">
        <v>200141</v>
      </c>
    </row>
    <row r="538" spans="1:10" x14ac:dyDescent="0.3">
      <c r="A538">
        <v>537</v>
      </c>
      <c r="B538">
        <v>1999</v>
      </c>
      <c r="C538" t="s">
        <v>265</v>
      </c>
      <c r="D538">
        <v>188000</v>
      </c>
      <c r="F538" s="6">
        <v>1082</v>
      </c>
      <c r="G538" s="4">
        <v>133000</v>
      </c>
      <c r="I538" s="6">
        <v>1054</v>
      </c>
      <c r="J538" s="4">
        <v>144500</v>
      </c>
    </row>
    <row r="539" spans="1:10" x14ac:dyDescent="0.3">
      <c r="A539">
        <v>538</v>
      </c>
      <c r="B539">
        <v>1972</v>
      </c>
      <c r="C539" t="s">
        <v>264</v>
      </c>
      <c r="D539">
        <v>111250</v>
      </c>
      <c r="F539" s="6">
        <v>1084</v>
      </c>
      <c r="G539" s="4">
        <v>160000</v>
      </c>
      <c r="I539" s="6">
        <v>1055</v>
      </c>
      <c r="J539" s="4">
        <v>255000</v>
      </c>
    </row>
    <row r="540" spans="1:10" x14ac:dyDescent="0.3">
      <c r="A540">
        <v>539</v>
      </c>
      <c r="B540">
        <v>1968</v>
      </c>
      <c r="C540" t="s">
        <v>264</v>
      </c>
      <c r="D540">
        <v>158000</v>
      </c>
      <c r="F540" s="6">
        <v>1086</v>
      </c>
      <c r="G540" s="4">
        <v>147000</v>
      </c>
      <c r="I540" s="6">
        <v>1057</v>
      </c>
      <c r="J540" s="4">
        <v>185850</v>
      </c>
    </row>
    <row r="541" spans="1:10" x14ac:dyDescent="0.3">
      <c r="A541">
        <v>540</v>
      </c>
      <c r="B541">
        <v>2002</v>
      </c>
      <c r="C541" t="s">
        <v>265</v>
      </c>
      <c r="D541">
        <v>272000</v>
      </c>
      <c r="F541" s="6">
        <v>1087</v>
      </c>
      <c r="G541" s="4">
        <v>83500</v>
      </c>
      <c r="I541" s="6">
        <v>1058</v>
      </c>
      <c r="J541" s="4">
        <v>248000</v>
      </c>
    </row>
    <row r="542" spans="1:10" x14ac:dyDescent="0.3">
      <c r="A542">
        <v>541</v>
      </c>
      <c r="B542">
        <v>2006</v>
      </c>
      <c r="C542" t="s">
        <v>265</v>
      </c>
      <c r="D542">
        <v>315000</v>
      </c>
      <c r="F542" s="6">
        <v>1091</v>
      </c>
      <c r="G542" s="4">
        <v>92900</v>
      </c>
      <c r="I542" s="6">
        <v>1059</v>
      </c>
      <c r="J542" s="4">
        <v>335000</v>
      </c>
    </row>
    <row r="543" spans="1:10" x14ac:dyDescent="0.3">
      <c r="A543">
        <v>542</v>
      </c>
      <c r="B543">
        <v>2000</v>
      </c>
      <c r="C543" t="s">
        <v>265</v>
      </c>
      <c r="D543">
        <v>248000</v>
      </c>
      <c r="F543" s="6">
        <v>1093</v>
      </c>
      <c r="G543" s="4">
        <v>136500</v>
      </c>
      <c r="I543" s="6">
        <v>1061</v>
      </c>
      <c r="J543" s="4">
        <v>213500</v>
      </c>
    </row>
    <row r="544" spans="1:10" x14ac:dyDescent="0.3">
      <c r="A544">
        <v>543</v>
      </c>
      <c r="B544">
        <v>1999</v>
      </c>
      <c r="C544" t="s">
        <v>265</v>
      </c>
      <c r="D544">
        <v>213250</v>
      </c>
      <c r="F544" s="6">
        <v>1098</v>
      </c>
      <c r="G544" s="4">
        <v>170000</v>
      </c>
      <c r="I544" s="6">
        <v>1066</v>
      </c>
      <c r="J544" s="4">
        <v>328000</v>
      </c>
    </row>
    <row r="545" spans="1:10" x14ac:dyDescent="0.3">
      <c r="A545">
        <v>544</v>
      </c>
      <c r="B545">
        <v>1998</v>
      </c>
      <c r="C545" t="s">
        <v>265</v>
      </c>
      <c r="D545">
        <v>133000</v>
      </c>
      <c r="F545" s="6">
        <v>1099</v>
      </c>
      <c r="G545" s="4">
        <v>128000</v>
      </c>
      <c r="I545" s="6">
        <v>1067</v>
      </c>
      <c r="J545" s="4">
        <v>178000</v>
      </c>
    </row>
    <row r="546" spans="1:10" x14ac:dyDescent="0.3">
      <c r="A546">
        <v>545</v>
      </c>
      <c r="B546">
        <v>2006</v>
      </c>
      <c r="C546" t="s">
        <v>265</v>
      </c>
      <c r="D546">
        <v>179665</v>
      </c>
      <c r="F546" s="6">
        <v>1100</v>
      </c>
      <c r="G546" s="4">
        <v>157000</v>
      </c>
      <c r="I546" s="6">
        <v>1070</v>
      </c>
      <c r="J546" s="4">
        <v>135000</v>
      </c>
    </row>
    <row r="547" spans="1:10" x14ac:dyDescent="0.3">
      <c r="A547">
        <v>546</v>
      </c>
      <c r="B547">
        <v>1988</v>
      </c>
      <c r="C547" t="s">
        <v>264</v>
      </c>
      <c r="D547">
        <v>229000</v>
      </c>
      <c r="F547" s="6">
        <v>1101</v>
      </c>
      <c r="G547" s="4">
        <v>60000</v>
      </c>
      <c r="I547" s="6">
        <v>1075</v>
      </c>
      <c r="J547" s="4">
        <v>194000</v>
      </c>
    </row>
    <row r="548" spans="1:10" x14ac:dyDescent="0.3">
      <c r="A548">
        <v>547</v>
      </c>
      <c r="B548">
        <v>1950</v>
      </c>
      <c r="C548" t="s">
        <v>264</v>
      </c>
      <c r="D548">
        <v>210000</v>
      </c>
      <c r="F548" s="6">
        <v>1102</v>
      </c>
      <c r="G548" s="4">
        <v>119500</v>
      </c>
      <c r="I548" s="6">
        <v>1079</v>
      </c>
      <c r="J548" s="4">
        <v>155900</v>
      </c>
    </row>
    <row r="549" spans="1:10" x14ac:dyDescent="0.3">
      <c r="A549">
        <v>548</v>
      </c>
      <c r="B549">
        <v>1970</v>
      </c>
      <c r="C549" t="s">
        <v>264</v>
      </c>
      <c r="D549">
        <v>129500</v>
      </c>
      <c r="F549" s="6">
        <v>1104</v>
      </c>
      <c r="G549" s="4">
        <v>159500</v>
      </c>
      <c r="I549" s="6">
        <v>1080</v>
      </c>
      <c r="J549" s="4">
        <v>126000</v>
      </c>
    </row>
    <row r="550" spans="1:10" x14ac:dyDescent="0.3">
      <c r="A550">
        <v>549</v>
      </c>
      <c r="B550">
        <v>1995</v>
      </c>
      <c r="C550" t="s">
        <v>265</v>
      </c>
      <c r="D550">
        <v>125000</v>
      </c>
      <c r="F550" s="6">
        <v>1105</v>
      </c>
      <c r="G550" s="4">
        <v>106000</v>
      </c>
      <c r="I550" s="6">
        <v>1081</v>
      </c>
      <c r="J550" s="4">
        <v>145000</v>
      </c>
    </row>
    <row r="551" spans="1:10" x14ac:dyDescent="0.3">
      <c r="A551">
        <v>550</v>
      </c>
      <c r="B551">
        <v>2004</v>
      </c>
      <c r="C551" t="s">
        <v>265</v>
      </c>
      <c r="D551">
        <v>263000</v>
      </c>
      <c r="F551" s="6">
        <v>1107</v>
      </c>
      <c r="G551" s="4">
        <v>179900</v>
      </c>
      <c r="I551" s="6">
        <v>1083</v>
      </c>
      <c r="J551" s="4">
        <v>192000</v>
      </c>
    </row>
    <row r="552" spans="1:10" x14ac:dyDescent="0.3">
      <c r="A552">
        <v>551</v>
      </c>
      <c r="B552">
        <v>1977</v>
      </c>
      <c r="C552" t="s">
        <v>264</v>
      </c>
      <c r="D552">
        <v>140000</v>
      </c>
      <c r="F552" s="6">
        <v>1112</v>
      </c>
      <c r="G552" s="4">
        <v>205000</v>
      </c>
      <c r="I552" s="6">
        <v>1085</v>
      </c>
      <c r="J552" s="4">
        <v>187500</v>
      </c>
    </row>
    <row r="553" spans="1:10" x14ac:dyDescent="0.3">
      <c r="A553">
        <v>552</v>
      </c>
      <c r="B553">
        <v>1957</v>
      </c>
      <c r="C553" t="s">
        <v>264</v>
      </c>
      <c r="D553">
        <v>112500</v>
      </c>
      <c r="F553" s="6">
        <v>1113</v>
      </c>
      <c r="G553" s="4">
        <v>129900</v>
      </c>
      <c r="I553" s="6">
        <v>1088</v>
      </c>
      <c r="J553" s="4">
        <v>252000</v>
      </c>
    </row>
    <row r="554" spans="1:10" x14ac:dyDescent="0.3">
      <c r="A554">
        <v>553</v>
      </c>
      <c r="B554">
        <v>2006</v>
      </c>
      <c r="C554" t="s">
        <v>265</v>
      </c>
      <c r="D554">
        <v>255500</v>
      </c>
      <c r="F554" s="6">
        <v>1119</v>
      </c>
      <c r="G554" s="4">
        <v>140000</v>
      </c>
      <c r="I554" s="6">
        <v>1089</v>
      </c>
      <c r="J554" s="4">
        <v>137500</v>
      </c>
    </row>
    <row r="555" spans="1:10" x14ac:dyDescent="0.3">
      <c r="A555">
        <v>554</v>
      </c>
      <c r="B555">
        <v>2003</v>
      </c>
      <c r="C555" t="s">
        <v>265</v>
      </c>
      <c r="D555">
        <v>108000</v>
      </c>
      <c r="F555" s="6">
        <v>1120</v>
      </c>
      <c r="G555" s="4">
        <v>133700</v>
      </c>
      <c r="I555" s="6">
        <v>1090</v>
      </c>
      <c r="J555" s="4">
        <v>197000</v>
      </c>
    </row>
    <row r="556" spans="1:10" x14ac:dyDescent="0.3">
      <c r="A556">
        <v>555</v>
      </c>
      <c r="B556">
        <v>2004</v>
      </c>
      <c r="C556" t="s">
        <v>265</v>
      </c>
      <c r="D556">
        <v>284000</v>
      </c>
      <c r="F556" s="6">
        <v>1121</v>
      </c>
      <c r="G556" s="4">
        <v>118400</v>
      </c>
      <c r="I556" s="6">
        <v>1092</v>
      </c>
      <c r="J556" s="4">
        <v>160000</v>
      </c>
    </row>
    <row r="557" spans="1:10" x14ac:dyDescent="0.3">
      <c r="A557">
        <v>556</v>
      </c>
      <c r="B557">
        <v>1950</v>
      </c>
      <c r="C557" t="s">
        <v>264</v>
      </c>
      <c r="D557">
        <v>113000</v>
      </c>
      <c r="F557" s="6">
        <v>1123</v>
      </c>
      <c r="G557" s="4">
        <v>112000</v>
      </c>
      <c r="I557" s="6">
        <v>1094</v>
      </c>
      <c r="J557" s="4">
        <v>146000</v>
      </c>
    </row>
    <row r="558" spans="1:10" x14ac:dyDescent="0.3">
      <c r="A558">
        <v>557</v>
      </c>
      <c r="B558">
        <v>1957</v>
      </c>
      <c r="C558" t="s">
        <v>264</v>
      </c>
      <c r="D558">
        <v>141000</v>
      </c>
      <c r="F558" s="6">
        <v>1125</v>
      </c>
      <c r="G558" s="4">
        <v>163900</v>
      </c>
      <c r="I558" s="6">
        <v>1095</v>
      </c>
      <c r="J558" s="4">
        <v>129000</v>
      </c>
    </row>
    <row r="559" spans="1:10" x14ac:dyDescent="0.3">
      <c r="A559">
        <v>558</v>
      </c>
      <c r="B559">
        <v>1950</v>
      </c>
      <c r="C559" t="s">
        <v>264</v>
      </c>
      <c r="D559">
        <v>108000</v>
      </c>
      <c r="F559" s="6">
        <v>1126</v>
      </c>
      <c r="G559" s="4">
        <v>115000</v>
      </c>
      <c r="I559" s="6">
        <v>1096</v>
      </c>
      <c r="J559" s="4">
        <v>176432</v>
      </c>
    </row>
    <row r="560" spans="1:10" x14ac:dyDescent="0.3">
      <c r="A560">
        <v>559</v>
      </c>
      <c r="B560">
        <v>1997</v>
      </c>
      <c r="C560" t="s">
        <v>265</v>
      </c>
      <c r="D560">
        <v>175000</v>
      </c>
      <c r="F560" s="6">
        <v>1130</v>
      </c>
      <c r="G560" s="4">
        <v>140000</v>
      </c>
      <c r="I560" s="6">
        <v>1097</v>
      </c>
      <c r="J560" s="4">
        <v>127000</v>
      </c>
    </row>
    <row r="561" spans="1:10" x14ac:dyDescent="0.3">
      <c r="A561">
        <v>560</v>
      </c>
      <c r="B561">
        <v>2004</v>
      </c>
      <c r="C561" t="s">
        <v>265</v>
      </c>
      <c r="D561">
        <v>234000</v>
      </c>
      <c r="F561" s="6">
        <v>1131</v>
      </c>
      <c r="G561" s="4">
        <v>135000</v>
      </c>
      <c r="I561" s="6">
        <v>1103</v>
      </c>
      <c r="J561" s="4">
        <v>135000</v>
      </c>
    </row>
    <row r="562" spans="1:10" x14ac:dyDescent="0.3">
      <c r="A562">
        <v>561</v>
      </c>
      <c r="B562">
        <v>1996</v>
      </c>
      <c r="C562" t="s">
        <v>265</v>
      </c>
      <c r="D562">
        <v>121500</v>
      </c>
      <c r="F562" s="6">
        <v>1132</v>
      </c>
      <c r="G562" s="4">
        <v>93500</v>
      </c>
      <c r="I562" s="6">
        <v>1106</v>
      </c>
      <c r="J562" s="4">
        <v>325000</v>
      </c>
    </row>
    <row r="563" spans="1:10" x14ac:dyDescent="0.3">
      <c r="A563">
        <v>562</v>
      </c>
      <c r="B563">
        <v>1975</v>
      </c>
      <c r="C563" t="s">
        <v>264</v>
      </c>
      <c r="D563">
        <v>170000</v>
      </c>
      <c r="F563" s="6">
        <v>1133</v>
      </c>
      <c r="G563" s="4">
        <v>117500</v>
      </c>
      <c r="I563" s="6">
        <v>1108</v>
      </c>
      <c r="J563" s="4">
        <v>274725</v>
      </c>
    </row>
    <row r="564" spans="1:10" x14ac:dyDescent="0.3">
      <c r="A564">
        <v>563</v>
      </c>
      <c r="B564">
        <v>1969</v>
      </c>
      <c r="C564" t="s">
        <v>264</v>
      </c>
      <c r="D564">
        <v>108000</v>
      </c>
      <c r="F564" s="6">
        <v>1136</v>
      </c>
      <c r="G564" s="4">
        <v>102000</v>
      </c>
      <c r="I564" s="6">
        <v>1109</v>
      </c>
      <c r="J564" s="4">
        <v>181000</v>
      </c>
    </row>
    <row r="565" spans="1:10" x14ac:dyDescent="0.3">
      <c r="A565">
        <v>564</v>
      </c>
      <c r="B565">
        <v>1950</v>
      </c>
      <c r="C565" t="s">
        <v>264</v>
      </c>
      <c r="D565">
        <v>185000</v>
      </c>
      <c r="F565" s="6">
        <v>1137</v>
      </c>
      <c r="G565" s="4">
        <v>119000</v>
      </c>
      <c r="I565" s="6">
        <v>1110</v>
      </c>
      <c r="J565" s="4">
        <v>280000</v>
      </c>
    </row>
    <row r="566" spans="1:10" x14ac:dyDescent="0.3">
      <c r="A566">
        <v>565</v>
      </c>
      <c r="B566">
        <v>2000</v>
      </c>
      <c r="C566" t="s">
        <v>265</v>
      </c>
      <c r="D566">
        <v>268000</v>
      </c>
      <c r="F566" s="6">
        <v>1139</v>
      </c>
      <c r="G566" s="4">
        <v>196000</v>
      </c>
      <c r="I566" s="6">
        <v>1111</v>
      </c>
      <c r="J566" s="4">
        <v>188000</v>
      </c>
    </row>
    <row r="567" spans="1:10" x14ac:dyDescent="0.3">
      <c r="A567">
        <v>566</v>
      </c>
      <c r="B567">
        <v>1950</v>
      </c>
      <c r="C567" t="s">
        <v>264</v>
      </c>
      <c r="D567">
        <v>128000</v>
      </c>
      <c r="F567" s="6">
        <v>1140</v>
      </c>
      <c r="G567" s="4">
        <v>144000</v>
      </c>
      <c r="I567" s="6">
        <v>1114</v>
      </c>
      <c r="J567" s="4">
        <v>134500</v>
      </c>
    </row>
    <row r="568" spans="1:10" x14ac:dyDescent="0.3">
      <c r="A568">
        <v>567</v>
      </c>
      <c r="B568">
        <v>2007</v>
      </c>
      <c r="C568" t="s">
        <v>265</v>
      </c>
      <c r="D568">
        <v>325000</v>
      </c>
      <c r="F568" s="6">
        <v>1141</v>
      </c>
      <c r="G568" s="4">
        <v>139000</v>
      </c>
      <c r="I568" s="6">
        <v>1115</v>
      </c>
      <c r="J568" s="4">
        <v>117000</v>
      </c>
    </row>
    <row r="569" spans="1:10" x14ac:dyDescent="0.3">
      <c r="A569">
        <v>568</v>
      </c>
      <c r="B569">
        <v>2004</v>
      </c>
      <c r="C569" t="s">
        <v>265</v>
      </c>
      <c r="D569">
        <v>214000</v>
      </c>
      <c r="F569" s="6">
        <v>1142</v>
      </c>
      <c r="G569" s="4">
        <v>197500</v>
      </c>
      <c r="I569" s="6">
        <v>1116</v>
      </c>
      <c r="J569" s="4">
        <v>318000</v>
      </c>
    </row>
    <row r="570" spans="1:10" x14ac:dyDescent="0.3">
      <c r="A570">
        <v>569</v>
      </c>
      <c r="B570">
        <v>2009</v>
      </c>
      <c r="C570" t="s">
        <v>265</v>
      </c>
      <c r="D570">
        <v>316600</v>
      </c>
      <c r="F570" s="6">
        <v>1144</v>
      </c>
      <c r="G570" s="4">
        <v>80000</v>
      </c>
      <c r="I570" s="6">
        <v>1117</v>
      </c>
      <c r="J570" s="4">
        <v>184100</v>
      </c>
    </row>
    <row r="571" spans="1:10" x14ac:dyDescent="0.3">
      <c r="A571">
        <v>570</v>
      </c>
      <c r="B571">
        <v>1979</v>
      </c>
      <c r="C571" t="s">
        <v>264</v>
      </c>
      <c r="D571">
        <v>135960</v>
      </c>
      <c r="F571" s="6">
        <v>1145</v>
      </c>
      <c r="G571" s="4">
        <v>80000</v>
      </c>
      <c r="I571" s="6">
        <v>1118</v>
      </c>
      <c r="J571" s="4">
        <v>130000</v>
      </c>
    </row>
    <row r="572" spans="1:10" x14ac:dyDescent="0.3">
      <c r="A572">
        <v>571</v>
      </c>
      <c r="B572">
        <v>1965</v>
      </c>
      <c r="C572" t="s">
        <v>264</v>
      </c>
      <c r="D572">
        <v>142600</v>
      </c>
      <c r="F572" s="6">
        <v>1146</v>
      </c>
      <c r="G572" s="4">
        <v>149000</v>
      </c>
      <c r="I572" s="6">
        <v>1122</v>
      </c>
      <c r="J572" s="4">
        <v>212900</v>
      </c>
    </row>
    <row r="573" spans="1:10" x14ac:dyDescent="0.3">
      <c r="A573">
        <v>572</v>
      </c>
      <c r="B573">
        <v>1959</v>
      </c>
      <c r="C573" t="s">
        <v>264</v>
      </c>
      <c r="D573">
        <v>120000</v>
      </c>
      <c r="F573" s="6">
        <v>1147</v>
      </c>
      <c r="G573" s="4">
        <v>180000</v>
      </c>
      <c r="I573" s="6">
        <v>1124</v>
      </c>
      <c r="J573" s="4">
        <v>118000</v>
      </c>
    </row>
    <row r="574" spans="1:10" x14ac:dyDescent="0.3">
      <c r="A574">
        <v>573</v>
      </c>
      <c r="B574">
        <v>2009</v>
      </c>
      <c r="C574" t="s">
        <v>265</v>
      </c>
      <c r="D574">
        <v>224500</v>
      </c>
      <c r="F574" s="6">
        <v>1148</v>
      </c>
      <c r="G574" s="4">
        <v>174500</v>
      </c>
      <c r="I574" s="6">
        <v>1127</v>
      </c>
      <c r="J574" s="4">
        <v>174000</v>
      </c>
    </row>
    <row r="575" spans="1:10" x14ac:dyDescent="0.3">
      <c r="A575">
        <v>574</v>
      </c>
      <c r="B575">
        <v>2000</v>
      </c>
      <c r="C575" t="s">
        <v>265</v>
      </c>
      <c r="D575">
        <v>170000</v>
      </c>
      <c r="F575" s="6">
        <v>1149</v>
      </c>
      <c r="G575" s="4">
        <v>116900</v>
      </c>
      <c r="I575" s="6">
        <v>1128</v>
      </c>
      <c r="J575" s="4">
        <v>259000</v>
      </c>
    </row>
    <row r="576" spans="1:10" x14ac:dyDescent="0.3">
      <c r="A576">
        <v>575</v>
      </c>
      <c r="B576">
        <v>2005</v>
      </c>
      <c r="C576" t="s">
        <v>265</v>
      </c>
      <c r="D576">
        <v>139000</v>
      </c>
      <c r="F576" s="6">
        <v>1150</v>
      </c>
      <c r="G576" s="4">
        <v>143000</v>
      </c>
      <c r="I576" s="6">
        <v>1129</v>
      </c>
      <c r="J576" s="4">
        <v>215000</v>
      </c>
    </row>
    <row r="577" spans="1:10" x14ac:dyDescent="0.3">
      <c r="A577">
        <v>576</v>
      </c>
      <c r="B577">
        <v>1950</v>
      </c>
      <c r="C577" t="s">
        <v>264</v>
      </c>
      <c r="D577">
        <v>118500</v>
      </c>
      <c r="F577" s="6">
        <v>1151</v>
      </c>
      <c r="G577" s="4">
        <v>124000</v>
      </c>
      <c r="I577" s="6">
        <v>1134</v>
      </c>
      <c r="J577" s="4">
        <v>239500</v>
      </c>
    </row>
    <row r="578" spans="1:10" x14ac:dyDescent="0.3">
      <c r="A578">
        <v>577</v>
      </c>
      <c r="B578">
        <v>1950</v>
      </c>
      <c r="C578" t="s">
        <v>264</v>
      </c>
      <c r="D578">
        <v>145000</v>
      </c>
      <c r="F578" s="6">
        <v>1152</v>
      </c>
      <c r="G578" s="4">
        <v>149900</v>
      </c>
      <c r="I578" s="6">
        <v>1135</v>
      </c>
      <c r="J578" s="4">
        <v>169000</v>
      </c>
    </row>
    <row r="579" spans="1:10" x14ac:dyDescent="0.3">
      <c r="A579">
        <v>578</v>
      </c>
      <c r="B579">
        <v>1966</v>
      </c>
      <c r="C579" t="s">
        <v>264</v>
      </c>
      <c r="D579">
        <v>164500</v>
      </c>
      <c r="F579" s="6">
        <v>1155</v>
      </c>
      <c r="G579" s="4">
        <v>201800</v>
      </c>
      <c r="I579" s="6">
        <v>1138</v>
      </c>
      <c r="J579" s="4">
        <v>94000</v>
      </c>
    </row>
    <row r="580" spans="1:10" x14ac:dyDescent="0.3">
      <c r="A580">
        <v>579</v>
      </c>
      <c r="B580">
        <v>2007</v>
      </c>
      <c r="C580" t="s">
        <v>265</v>
      </c>
      <c r="D580">
        <v>146000</v>
      </c>
      <c r="F580" s="6">
        <v>1160</v>
      </c>
      <c r="G580" s="4">
        <v>185000</v>
      </c>
      <c r="I580" s="6">
        <v>1143</v>
      </c>
      <c r="J580" s="4">
        <v>424870</v>
      </c>
    </row>
    <row r="581" spans="1:10" x14ac:dyDescent="0.3">
      <c r="A581">
        <v>580</v>
      </c>
      <c r="B581">
        <v>1954</v>
      </c>
      <c r="C581" t="s">
        <v>264</v>
      </c>
      <c r="D581">
        <v>131500</v>
      </c>
      <c r="F581" s="6">
        <v>1161</v>
      </c>
      <c r="G581" s="4">
        <v>146000</v>
      </c>
      <c r="I581" s="6">
        <v>1153</v>
      </c>
      <c r="J581" s="4">
        <v>230000</v>
      </c>
    </row>
    <row r="582" spans="1:10" x14ac:dyDescent="0.3">
      <c r="A582">
        <v>581</v>
      </c>
      <c r="B582">
        <v>1987</v>
      </c>
      <c r="C582" t="s">
        <v>264</v>
      </c>
      <c r="D582">
        <v>181900</v>
      </c>
      <c r="F582" s="6">
        <v>1163</v>
      </c>
      <c r="G582" s="4">
        <v>129000</v>
      </c>
      <c r="I582" s="6">
        <v>1154</v>
      </c>
      <c r="J582" s="4">
        <v>120500</v>
      </c>
    </row>
    <row r="583" spans="1:10" x14ac:dyDescent="0.3">
      <c r="A583">
        <v>582</v>
      </c>
      <c r="B583">
        <v>2009</v>
      </c>
      <c r="C583" t="s">
        <v>265</v>
      </c>
      <c r="D583">
        <v>253293</v>
      </c>
      <c r="F583" s="6">
        <v>1164</v>
      </c>
      <c r="G583" s="4">
        <v>108959</v>
      </c>
      <c r="I583" s="6">
        <v>1156</v>
      </c>
      <c r="J583" s="4">
        <v>218000</v>
      </c>
    </row>
    <row r="584" spans="1:10" x14ac:dyDescent="0.3">
      <c r="A584">
        <v>583</v>
      </c>
      <c r="B584">
        <v>1990</v>
      </c>
      <c r="C584" t="s">
        <v>264</v>
      </c>
      <c r="D584">
        <v>118500</v>
      </c>
      <c r="F584" s="6">
        <v>1165</v>
      </c>
      <c r="G584" s="4">
        <v>194000</v>
      </c>
      <c r="I584" s="6">
        <v>1157</v>
      </c>
      <c r="J584" s="4">
        <v>179900</v>
      </c>
    </row>
    <row r="585" spans="1:10" x14ac:dyDescent="0.3">
      <c r="A585">
        <v>584</v>
      </c>
      <c r="B585">
        <v>2000</v>
      </c>
      <c r="C585" t="s">
        <v>265</v>
      </c>
      <c r="D585">
        <v>325000</v>
      </c>
      <c r="F585" s="6">
        <v>1169</v>
      </c>
      <c r="G585" s="4">
        <v>235000</v>
      </c>
      <c r="I585" s="6">
        <v>1158</v>
      </c>
      <c r="J585" s="4">
        <v>230000</v>
      </c>
    </row>
    <row r="586" spans="1:10" x14ac:dyDescent="0.3">
      <c r="A586">
        <v>585</v>
      </c>
      <c r="B586">
        <v>1995</v>
      </c>
      <c r="C586" t="s">
        <v>265</v>
      </c>
      <c r="D586">
        <v>133000</v>
      </c>
      <c r="F586" s="6">
        <v>1171</v>
      </c>
      <c r="G586" s="4">
        <v>171000</v>
      </c>
      <c r="I586" s="6">
        <v>1159</v>
      </c>
      <c r="J586" s="4">
        <v>235128</v>
      </c>
    </row>
    <row r="587" spans="1:10" x14ac:dyDescent="0.3">
      <c r="A587">
        <v>586</v>
      </c>
      <c r="B587">
        <v>2006</v>
      </c>
      <c r="C587" t="s">
        <v>265</v>
      </c>
      <c r="D587">
        <v>369900</v>
      </c>
      <c r="F587" s="6">
        <v>1172</v>
      </c>
      <c r="G587" s="4">
        <v>163000</v>
      </c>
      <c r="I587" s="6">
        <v>1162</v>
      </c>
      <c r="J587" s="4">
        <v>224000</v>
      </c>
    </row>
    <row r="588" spans="1:10" x14ac:dyDescent="0.3">
      <c r="A588">
        <v>587</v>
      </c>
      <c r="B588">
        <v>2000</v>
      </c>
      <c r="C588" t="s">
        <v>265</v>
      </c>
      <c r="D588">
        <v>130000</v>
      </c>
      <c r="F588" s="6">
        <v>1175</v>
      </c>
      <c r="G588" s="4">
        <v>239000</v>
      </c>
      <c r="I588" s="6">
        <v>1166</v>
      </c>
      <c r="J588" s="4">
        <v>233170</v>
      </c>
    </row>
    <row r="589" spans="1:10" x14ac:dyDescent="0.3">
      <c r="A589">
        <v>588</v>
      </c>
      <c r="B589">
        <v>1982</v>
      </c>
      <c r="C589" t="s">
        <v>264</v>
      </c>
      <c r="D589">
        <v>137000</v>
      </c>
      <c r="F589" s="6">
        <v>1177</v>
      </c>
      <c r="G589" s="4">
        <v>119500</v>
      </c>
      <c r="I589" s="6">
        <v>1167</v>
      </c>
      <c r="J589" s="4">
        <v>245350</v>
      </c>
    </row>
    <row r="590" spans="1:10" x14ac:dyDescent="0.3">
      <c r="A590">
        <v>589</v>
      </c>
      <c r="B590">
        <v>2003</v>
      </c>
      <c r="C590" t="s">
        <v>265</v>
      </c>
      <c r="D590">
        <v>143000</v>
      </c>
      <c r="F590" s="6">
        <v>1179</v>
      </c>
      <c r="G590" s="4">
        <v>154900</v>
      </c>
      <c r="I590" s="6">
        <v>1168</v>
      </c>
      <c r="J590" s="4">
        <v>173000</v>
      </c>
    </row>
    <row r="591" spans="1:10" x14ac:dyDescent="0.3">
      <c r="A591">
        <v>590</v>
      </c>
      <c r="B591">
        <v>1960</v>
      </c>
      <c r="C591" t="s">
        <v>264</v>
      </c>
      <c r="D591">
        <v>79500</v>
      </c>
      <c r="F591" s="6">
        <v>1180</v>
      </c>
      <c r="G591" s="4">
        <v>93000</v>
      </c>
      <c r="I591" s="6">
        <v>1170</v>
      </c>
      <c r="J591" s="4">
        <v>625000</v>
      </c>
    </row>
    <row r="592" spans="1:10" x14ac:dyDescent="0.3">
      <c r="A592">
        <v>591</v>
      </c>
      <c r="B592">
        <v>2004</v>
      </c>
      <c r="C592" t="s">
        <v>265</v>
      </c>
      <c r="D592">
        <v>185900</v>
      </c>
      <c r="F592" s="6">
        <v>1181</v>
      </c>
      <c r="G592" s="4">
        <v>250000</v>
      </c>
      <c r="I592" s="6">
        <v>1173</v>
      </c>
      <c r="J592" s="4">
        <v>171900</v>
      </c>
    </row>
    <row r="593" spans="1:10" x14ac:dyDescent="0.3">
      <c r="A593">
        <v>592</v>
      </c>
      <c r="B593">
        <v>2008</v>
      </c>
      <c r="C593" t="s">
        <v>265</v>
      </c>
      <c r="D593">
        <v>451950</v>
      </c>
      <c r="F593" s="6">
        <v>1184</v>
      </c>
      <c r="G593" s="4">
        <v>120000</v>
      </c>
      <c r="I593" s="6">
        <v>1174</v>
      </c>
      <c r="J593" s="4">
        <v>200500</v>
      </c>
    </row>
    <row r="594" spans="1:10" x14ac:dyDescent="0.3">
      <c r="A594">
        <v>593</v>
      </c>
      <c r="B594">
        <v>2003</v>
      </c>
      <c r="C594" t="s">
        <v>265</v>
      </c>
      <c r="D594">
        <v>138000</v>
      </c>
      <c r="F594" s="6">
        <v>1185</v>
      </c>
      <c r="G594" s="4">
        <v>186700</v>
      </c>
      <c r="I594" s="6">
        <v>1176</v>
      </c>
      <c r="J594" s="4">
        <v>285000</v>
      </c>
    </row>
    <row r="595" spans="1:10" x14ac:dyDescent="0.3">
      <c r="A595">
        <v>594</v>
      </c>
      <c r="B595">
        <v>2003</v>
      </c>
      <c r="C595" t="s">
        <v>265</v>
      </c>
      <c r="D595">
        <v>140000</v>
      </c>
      <c r="F595" s="6">
        <v>1186</v>
      </c>
      <c r="G595" s="4">
        <v>104900</v>
      </c>
      <c r="I595" s="6">
        <v>1178</v>
      </c>
      <c r="J595" s="4">
        <v>115000</v>
      </c>
    </row>
    <row r="596" spans="1:10" x14ac:dyDescent="0.3">
      <c r="A596">
        <v>595</v>
      </c>
      <c r="B596">
        <v>1975</v>
      </c>
      <c r="C596" t="s">
        <v>264</v>
      </c>
      <c r="D596">
        <v>110000</v>
      </c>
      <c r="F596" s="6">
        <v>1187</v>
      </c>
      <c r="G596" s="4">
        <v>95000</v>
      </c>
      <c r="I596" s="6">
        <v>1182</v>
      </c>
      <c r="J596" s="4">
        <v>392500</v>
      </c>
    </row>
    <row r="597" spans="1:10" x14ac:dyDescent="0.3">
      <c r="A597">
        <v>596</v>
      </c>
      <c r="B597">
        <v>2006</v>
      </c>
      <c r="C597" t="s">
        <v>265</v>
      </c>
      <c r="D597">
        <v>319000</v>
      </c>
      <c r="F597" s="6">
        <v>1191</v>
      </c>
      <c r="G597" s="4">
        <v>168000</v>
      </c>
      <c r="I597" s="6">
        <v>1183</v>
      </c>
      <c r="J597" s="4">
        <v>745000</v>
      </c>
    </row>
    <row r="598" spans="1:10" x14ac:dyDescent="0.3">
      <c r="A598">
        <v>597</v>
      </c>
      <c r="B598">
        <v>1993</v>
      </c>
      <c r="C598" t="s">
        <v>264</v>
      </c>
      <c r="D598">
        <v>114504</v>
      </c>
      <c r="F598" s="6">
        <v>1195</v>
      </c>
      <c r="G598" s="4">
        <v>158000</v>
      </c>
      <c r="I598" s="6">
        <v>1188</v>
      </c>
      <c r="J598" s="4">
        <v>262000</v>
      </c>
    </row>
    <row r="599" spans="1:10" x14ac:dyDescent="0.3">
      <c r="A599">
        <v>598</v>
      </c>
      <c r="B599">
        <v>2007</v>
      </c>
      <c r="C599" t="s">
        <v>265</v>
      </c>
      <c r="D599">
        <v>194201</v>
      </c>
      <c r="F599" s="6">
        <v>1198</v>
      </c>
      <c r="G599" s="4">
        <v>144000</v>
      </c>
      <c r="I599" s="6">
        <v>1189</v>
      </c>
      <c r="J599" s="4">
        <v>195000</v>
      </c>
    </row>
    <row r="600" spans="1:10" x14ac:dyDescent="0.3">
      <c r="A600">
        <v>599</v>
      </c>
      <c r="B600">
        <v>1977</v>
      </c>
      <c r="C600" t="s">
        <v>264</v>
      </c>
      <c r="D600">
        <v>217500</v>
      </c>
      <c r="F600" s="6">
        <v>1200</v>
      </c>
      <c r="G600" s="4">
        <v>148000</v>
      </c>
      <c r="I600" s="6">
        <v>1190</v>
      </c>
      <c r="J600" s="4">
        <v>189000</v>
      </c>
    </row>
    <row r="601" spans="1:10" x14ac:dyDescent="0.3">
      <c r="A601">
        <v>600</v>
      </c>
      <c r="B601">
        <v>1980</v>
      </c>
      <c r="C601" t="s">
        <v>264</v>
      </c>
      <c r="D601">
        <v>151000</v>
      </c>
      <c r="F601" s="6">
        <v>1201</v>
      </c>
      <c r="G601" s="4">
        <v>116050</v>
      </c>
      <c r="I601" s="6">
        <v>1192</v>
      </c>
      <c r="J601" s="4">
        <v>174000</v>
      </c>
    </row>
    <row r="602" spans="1:10" x14ac:dyDescent="0.3">
      <c r="A602">
        <v>601</v>
      </c>
      <c r="B602">
        <v>2005</v>
      </c>
      <c r="C602" t="s">
        <v>265</v>
      </c>
      <c r="D602">
        <v>275000</v>
      </c>
      <c r="F602" s="6">
        <v>1205</v>
      </c>
      <c r="G602" s="4">
        <v>153500</v>
      </c>
      <c r="I602" s="6">
        <v>1193</v>
      </c>
      <c r="J602" s="4">
        <v>125000</v>
      </c>
    </row>
    <row r="603" spans="1:10" x14ac:dyDescent="0.3">
      <c r="A603">
        <v>602</v>
      </c>
      <c r="B603">
        <v>1950</v>
      </c>
      <c r="C603" t="s">
        <v>264</v>
      </c>
      <c r="D603">
        <v>141000</v>
      </c>
      <c r="F603" s="6">
        <v>1206</v>
      </c>
      <c r="G603" s="4">
        <v>271900</v>
      </c>
      <c r="I603" s="6">
        <v>1194</v>
      </c>
      <c r="J603" s="4">
        <v>165000</v>
      </c>
    </row>
    <row r="604" spans="1:10" x14ac:dyDescent="0.3">
      <c r="A604">
        <v>603</v>
      </c>
      <c r="B604">
        <v>1992</v>
      </c>
      <c r="C604" t="s">
        <v>264</v>
      </c>
      <c r="D604">
        <v>220000</v>
      </c>
      <c r="F604" s="6">
        <v>1207</v>
      </c>
      <c r="G604" s="4">
        <v>107000</v>
      </c>
      <c r="I604" s="6">
        <v>1196</v>
      </c>
      <c r="J604" s="4">
        <v>176000</v>
      </c>
    </row>
    <row r="605" spans="1:10" x14ac:dyDescent="0.3">
      <c r="A605">
        <v>604</v>
      </c>
      <c r="B605">
        <v>2005</v>
      </c>
      <c r="C605" t="s">
        <v>265</v>
      </c>
      <c r="D605">
        <v>151000</v>
      </c>
      <c r="F605" s="6">
        <v>1209</v>
      </c>
      <c r="G605" s="4">
        <v>140000</v>
      </c>
      <c r="I605" s="6">
        <v>1197</v>
      </c>
      <c r="J605" s="4">
        <v>219210</v>
      </c>
    </row>
    <row r="606" spans="1:10" x14ac:dyDescent="0.3">
      <c r="A606">
        <v>605</v>
      </c>
      <c r="B606">
        <v>2002</v>
      </c>
      <c r="C606" t="s">
        <v>265</v>
      </c>
      <c r="D606">
        <v>221000</v>
      </c>
      <c r="F606" s="6">
        <v>1211</v>
      </c>
      <c r="G606" s="4">
        <v>189000</v>
      </c>
      <c r="I606" s="6">
        <v>1199</v>
      </c>
      <c r="J606" s="4">
        <v>178000</v>
      </c>
    </row>
    <row r="607" spans="1:10" x14ac:dyDescent="0.3">
      <c r="A607">
        <v>606</v>
      </c>
      <c r="B607">
        <v>1990</v>
      </c>
      <c r="C607" t="s">
        <v>264</v>
      </c>
      <c r="D607">
        <v>205000</v>
      </c>
      <c r="F607" s="6">
        <v>1213</v>
      </c>
      <c r="G607" s="4">
        <v>113000</v>
      </c>
      <c r="I607" s="6">
        <v>1202</v>
      </c>
      <c r="J607" s="4">
        <v>197900</v>
      </c>
    </row>
    <row r="608" spans="1:10" x14ac:dyDescent="0.3">
      <c r="A608">
        <v>607</v>
      </c>
      <c r="B608">
        <v>1996</v>
      </c>
      <c r="C608" t="s">
        <v>265</v>
      </c>
      <c r="D608">
        <v>152000</v>
      </c>
      <c r="F608" s="6">
        <v>1215</v>
      </c>
      <c r="G608" s="4">
        <v>134500</v>
      </c>
      <c r="I608" s="6">
        <v>1203</v>
      </c>
      <c r="J608" s="4">
        <v>117000</v>
      </c>
    </row>
    <row r="609" spans="1:10" x14ac:dyDescent="0.3">
      <c r="A609">
        <v>608</v>
      </c>
      <c r="B609">
        <v>2002</v>
      </c>
      <c r="C609" t="s">
        <v>265</v>
      </c>
      <c r="D609">
        <v>225000</v>
      </c>
      <c r="F609" s="6">
        <v>1216</v>
      </c>
      <c r="G609" s="4">
        <v>125000</v>
      </c>
      <c r="I609" s="6">
        <v>1204</v>
      </c>
      <c r="J609" s="4">
        <v>213000</v>
      </c>
    </row>
    <row r="610" spans="1:10" x14ac:dyDescent="0.3">
      <c r="A610">
        <v>609</v>
      </c>
      <c r="B610">
        <v>1998</v>
      </c>
      <c r="C610" t="s">
        <v>265</v>
      </c>
      <c r="D610">
        <v>359100</v>
      </c>
      <c r="F610" s="6">
        <v>1217</v>
      </c>
      <c r="G610" s="4">
        <v>112000</v>
      </c>
      <c r="I610" s="6">
        <v>1208</v>
      </c>
      <c r="J610" s="4">
        <v>200000</v>
      </c>
    </row>
    <row r="611" spans="1:10" x14ac:dyDescent="0.3">
      <c r="A611">
        <v>610</v>
      </c>
      <c r="B611">
        <v>1961</v>
      </c>
      <c r="C611" t="s">
        <v>264</v>
      </c>
      <c r="D611">
        <v>118500</v>
      </c>
      <c r="F611" s="6">
        <v>1219</v>
      </c>
      <c r="G611" s="4">
        <v>80500</v>
      </c>
      <c r="I611" s="6">
        <v>1210</v>
      </c>
      <c r="J611" s="4">
        <v>290000</v>
      </c>
    </row>
    <row r="612" spans="1:10" x14ac:dyDescent="0.3">
      <c r="A612">
        <v>611</v>
      </c>
      <c r="B612">
        <v>2000</v>
      </c>
      <c r="C612" t="s">
        <v>265</v>
      </c>
      <c r="D612">
        <v>313000</v>
      </c>
      <c r="F612" s="6">
        <v>1220</v>
      </c>
      <c r="G612" s="4">
        <v>91500</v>
      </c>
      <c r="I612" s="6">
        <v>1212</v>
      </c>
      <c r="J612" s="4">
        <v>164000</v>
      </c>
    </row>
    <row r="613" spans="1:10" x14ac:dyDescent="0.3">
      <c r="A613">
        <v>612</v>
      </c>
      <c r="B613">
        <v>1978</v>
      </c>
      <c r="C613" t="s">
        <v>264</v>
      </c>
      <c r="D613">
        <v>148000</v>
      </c>
      <c r="F613" s="6">
        <v>1221</v>
      </c>
      <c r="G613" s="4">
        <v>115000</v>
      </c>
      <c r="I613" s="6">
        <v>1214</v>
      </c>
      <c r="J613" s="4">
        <v>145000</v>
      </c>
    </row>
    <row r="614" spans="1:10" x14ac:dyDescent="0.3">
      <c r="A614">
        <v>613</v>
      </c>
      <c r="B614">
        <v>2001</v>
      </c>
      <c r="C614" t="s">
        <v>265</v>
      </c>
      <c r="D614">
        <v>261500</v>
      </c>
      <c r="F614" s="6">
        <v>1222</v>
      </c>
      <c r="G614" s="4">
        <v>134000</v>
      </c>
      <c r="I614" s="6">
        <v>1218</v>
      </c>
      <c r="J614" s="4">
        <v>229456</v>
      </c>
    </row>
    <row r="615" spans="1:10" x14ac:dyDescent="0.3">
      <c r="A615">
        <v>614</v>
      </c>
      <c r="B615">
        <v>2007</v>
      </c>
      <c r="C615" t="s">
        <v>265</v>
      </c>
      <c r="D615">
        <v>147000</v>
      </c>
      <c r="F615" s="6">
        <v>1223</v>
      </c>
      <c r="G615" s="4">
        <v>143000</v>
      </c>
      <c r="I615" s="6">
        <v>1225</v>
      </c>
      <c r="J615" s="4">
        <v>184000</v>
      </c>
    </row>
    <row r="616" spans="1:10" x14ac:dyDescent="0.3">
      <c r="A616">
        <v>615</v>
      </c>
      <c r="B616">
        <v>1972</v>
      </c>
      <c r="C616" t="s">
        <v>264</v>
      </c>
      <c r="D616">
        <v>75500</v>
      </c>
      <c r="F616" s="6">
        <v>1224</v>
      </c>
      <c r="G616" s="4">
        <v>137900</v>
      </c>
      <c r="I616" s="6">
        <v>1227</v>
      </c>
      <c r="J616" s="4">
        <v>214000</v>
      </c>
    </row>
    <row r="617" spans="1:10" x14ac:dyDescent="0.3">
      <c r="A617">
        <v>616</v>
      </c>
      <c r="B617">
        <v>1963</v>
      </c>
      <c r="C617" t="s">
        <v>264</v>
      </c>
      <c r="D617">
        <v>137500</v>
      </c>
      <c r="F617" s="6">
        <v>1226</v>
      </c>
      <c r="G617" s="4">
        <v>145000</v>
      </c>
      <c r="I617" s="6">
        <v>1228</v>
      </c>
      <c r="J617" s="4">
        <v>147000</v>
      </c>
    </row>
    <row r="618" spans="1:10" x14ac:dyDescent="0.3">
      <c r="A618">
        <v>617</v>
      </c>
      <c r="B618">
        <v>2003</v>
      </c>
      <c r="C618" t="s">
        <v>265</v>
      </c>
      <c r="D618">
        <v>183200</v>
      </c>
      <c r="F618" s="6">
        <v>1230</v>
      </c>
      <c r="G618" s="4">
        <v>127000</v>
      </c>
      <c r="I618" s="6">
        <v>1229</v>
      </c>
      <c r="J618" s="4">
        <v>367294</v>
      </c>
    </row>
    <row r="619" spans="1:10" x14ac:dyDescent="0.3">
      <c r="A619">
        <v>618</v>
      </c>
      <c r="B619">
        <v>1954</v>
      </c>
      <c r="C619" t="s">
        <v>264</v>
      </c>
      <c r="D619">
        <v>105500</v>
      </c>
      <c r="F619" s="6">
        <v>1231</v>
      </c>
      <c r="G619" s="4">
        <v>190000</v>
      </c>
      <c r="I619" s="6">
        <v>1237</v>
      </c>
      <c r="J619" s="4">
        <v>175500</v>
      </c>
    </row>
    <row r="620" spans="1:10" x14ac:dyDescent="0.3">
      <c r="A620">
        <v>619</v>
      </c>
      <c r="B620">
        <v>2007</v>
      </c>
      <c r="C620" t="s">
        <v>265</v>
      </c>
      <c r="D620">
        <v>314813</v>
      </c>
      <c r="F620" s="6">
        <v>1232</v>
      </c>
      <c r="G620" s="4">
        <v>132500</v>
      </c>
      <c r="I620" s="6">
        <v>1238</v>
      </c>
      <c r="J620" s="4">
        <v>195000</v>
      </c>
    </row>
    <row r="621" spans="1:10" x14ac:dyDescent="0.3">
      <c r="A621">
        <v>620</v>
      </c>
      <c r="B621">
        <v>2003</v>
      </c>
      <c r="C621" t="s">
        <v>265</v>
      </c>
      <c r="D621">
        <v>305000</v>
      </c>
      <c r="F621" s="6">
        <v>1233</v>
      </c>
      <c r="G621" s="4">
        <v>101800</v>
      </c>
      <c r="I621" s="6">
        <v>1239</v>
      </c>
      <c r="J621" s="4">
        <v>142500</v>
      </c>
    </row>
    <row r="622" spans="1:10" x14ac:dyDescent="0.3">
      <c r="A622">
        <v>621</v>
      </c>
      <c r="B622">
        <v>1950</v>
      </c>
      <c r="C622" t="s">
        <v>264</v>
      </c>
      <c r="D622">
        <v>67000</v>
      </c>
      <c r="F622" s="6">
        <v>1234</v>
      </c>
      <c r="G622" s="4">
        <v>142000</v>
      </c>
      <c r="I622" s="6">
        <v>1240</v>
      </c>
      <c r="J622" s="4">
        <v>265900</v>
      </c>
    </row>
    <row r="623" spans="1:10" x14ac:dyDescent="0.3">
      <c r="A623">
        <v>622</v>
      </c>
      <c r="B623">
        <v>1997</v>
      </c>
      <c r="C623" t="s">
        <v>265</v>
      </c>
      <c r="D623">
        <v>240000</v>
      </c>
      <c r="F623" s="6">
        <v>1235</v>
      </c>
      <c r="G623" s="4">
        <v>130000</v>
      </c>
      <c r="I623" s="6">
        <v>1241</v>
      </c>
      <c r="J623" s="4">
        <v>224900</v>
      </c>
    </row>
    <row r="624" spans="1:10" x14ac:dyDescent="0.3">
      <c r="A624">
        <v>623</v>
      </c>
      <c r="B624">
        <v>1977</v>
      </c>
      <c r="C624" t="s">
        <v>264</v>
      </c>
      <c r="D624">
        <v>135000</v>
      </c>
      <c r="F624" s="6">
        <v>1236</v>
      </c>
      <c r="G624" s="4">
        <v>138887</v>
      </c>
      <c r="I624" s="6">
        <v>1242</v>
      </c>
      <c r="J624" s="4">
        <v>248328</v>
      </c>
    </row>
    <row r="625" spans="1:10" x14ac:dyDescent="0.3">
      <c r="A625">
        <v>624</v>
      </c>
      <c r="B625">
        <v>2000</v>
      </c>
      <c r="C625" t="s">
        <v>265</v>
      </c>
      <c r="D625">
        <v>168500</v>
      </c>
      <c r="F625" s="6">
        <v>1243</v>
      </c>
      <c r="G625" s="4">
        <v>170000</v>
      </c>
      <c r="I625" s="6">
        <v>1244</v>
      </c>
      <c r="J625" s="4">
        <v>465000</v>
      </c>
    </row>
    <row r="626" spans="1:10" x14ac:dyDescent="0.3">
      <c r="A626">
        <v>625</v>
      </c>
      <c r="B626">
        <v>1972</v>
      </c>
      <c r="C626" t="s">
        <v>264</v>
      </c>
      <c r="D626">
        <v>165150</v>
      </c>
      <c r="F626" s="6">
        <v>1245</v>
      </c>
      <c r="G626" s="4">
        <v>230000</v>
      </c>
      <c r="I626" s="6">
        <v>1246</v>
      </c>
      <c r="J626" s="4">
        <v>178000</v>
      </c>
    </row>
    <row r="627" spans="1:10" x14ac:dyDescent="0.3">
      <c r="A627">
        <v>626</v>
      </c>
      <c r="B627">
        <v>1962</v>
      </c>
      <c r="C627" t="s">
        <v>264</v>
      </c>
      <c r="D627">
        <v>160000</v>
      </c>
      <c r="F627" s="6">
        <v>1248</v>
      </c>
      <c r="G627" s="4">
        <v>169900</v>
      </c>
      <c r="I627" s="6">
        <v>1247</v>
      </c>
      <c r="J627" s="4">
        <v>186500</v>
      </c>
    </row>
    <row r="628" spans="1:10" x14ac:dyDescent="0.3">
      <c r="A628">
        <v>627</v>
      </c>
      <c r="B628">
        <v>1978</v>
      </c>
      <c r="C628" t="s">
        <v>264</v>
      </c>
      <c r="D628">
        <v>139900</v>
      </c>
      <c r="F628" s="6">
        <v>1249</v>
      </c>
      <c r="G628" s="4">
        <v>129500</v>
      </c>
      <c r="I628" s="6">
        <v>1252</v>
      </c>
      <c r="J628" s="4">
        <v>171750</v>
      </c>
    </row>
    <row r="629" spans="1:10" x14ac:dyDescent="0.3">
      <c r="A629">
        <v>628</v>
      </c>
      <c r="B629">
        <v>1972</v>
      </c>
      <c r="C629" t="s">
        <v>264</v>
      </c>
      <c r="D629">
        <v>153000</v>
      </c>
      <c r="F629" s="6">
        <v>1250</v>
      </c>
      <c r="G629" s="4">
        <v>119000</v>
      </c>
      <c r="I629" s="6">
        <v>1254</v>
      </c>
      <c r="J629" s="4">
        <v>294000</v>
      </c>
    </row>
    <row r="630" spans="1:10" x14ac:dyDescent="0.3">
      <c r="A630">
        <v>629</v>
      </c>
      <c r="B630">
        <v>1969</v>
      </c>
      <c r="C630" t="s">
        <v>264</v>
      </c>
      <c r="D630">
        <v>135000</v>
      </c>
      <c r="F630" s="6">
        <v>1251</v>
      </c>
      <c r="G630" s="4">
        <v>244000</v>
      </c>
      <c r="I630" s="6">
        <v>1255</v>
      </c>
      <c r="J630" s="4">
        <v>165400</v>
      </c>
    </row>
    <row r="631" spans="1:10" x14ac:dyDescent="0.3">
      <c r="A631">
        <v>630</v>
      </c>
      <c r="B631">
        <v>1964</v>
      </c>
      <c r="C631" t="s">
        <v>264</v>
      </c>
      <c r="D631">
        <v>168500</v>
      </c>
      <c r="F631" s="6">
        <v>1253</v>
      </c>
      <c r="G631" s="4">
        <v>130000</v>
      </c>
      <c r="I631" s="6">
        <v>1257</v>
      </c>
      <c r="J631" s="4">
        <v>301500</v>
      </c>
    </row>
    <row r="632" spans="1:10" x14ac:dyDescent="0.3">
      <c r="A632">
        <v>631</v>
      </c>
      <c r="B632">
        <v>1991</v>
      </c>
      <c r="C632" t="s">
        <v>264</v>
      </c>
      <c r="D632">
        <v>124000</v>
      </c>
      <c r="F632" s="6">
        <v>1256</v>
      </c>
      <c r="G632" s="4">
        <v>127500</v>
      </c>
      <c r="I632" s="6">
        <v>1259</v>
      </c>
      <c r="J632" s="4">
        <v>190000</v>
      </c>
    </row>
    <row r="633" spans="1:10" x14ac:dyDescent="0.3">
      <c r="A633">
        <v>632</v>
      </c>
      <c r="B633">
        <v>2006</v>
      </c>
      <c r="C633" t="s">
        <v>265</v>
      </c>
      <c r="D633">
        <v>209500</v>
      </c>
      <c r="F633" s="6">
        <v>1258</v>
      </c>
      <c r="G633" s="4">
        <v>99900</v>
      </c>
      <c r="I633" s="6">
        <v>1261</v>
      </c>
      <c r="J633" s="4">
        <v>181000</v>
      </c>
    </row>
    <row r="634" spans="1:10" x14ac:dyDescent="0.3">
      <c r="A634">
        <v>633</v>
      </c>
      <c r="B634">
        <v>1977</v>
      </c>
      <c r="C634" t="s">
        <v>264</v>
      </c>
      <c r="D634">
        <v>82500</v>
      </c>
      <c r="F634" s="6">
        <v>1260</v>
      </c>
      <c r="G634" s="4">
        <v>151000</v>
      </c>
      <c r="I634" s="6">
        <v>1265</v>
      </c>
      <c r="J634" s="4">
        <v>181000</v>
      </c>
    </row>
    <row r="635" spans="1:10" x14ac:dyDescent="0.3">
      <c r="A635">
        <v>634</v>
      </c>
      <c r="B635">
        <v>2005</v>
      </c>
      <c r="C635" t="s">
        <v>265</v>
      </c>
      <c r="D635">
        <v>139400</v>
      </c>
      <c r="F635" s="6">
        <v>1262</v>
      </c>
      <c r="G635" s="4">
        <v>128900</v>
      </c>
      <c r="I635" s="6">
        <v>1266</v>
      </c>
      <c r="J635" s="4">
        <v>183900</v>
      </c>
    </row>
    <row r="636" spans="1:10" x14ac:dyDescent="0.3">
      <c r="A636">
        <v>635</v>
      </c>
      <c r="B636">
        <v>1980</v>
      </c>
      <c r="C636" t="s">
        <v>264</v>
      </c>
      <c r="D636">
        <v>144000</v>
      </c>
      <c r="F636" s="6">
        <v>1263</v>
      </c>
      <c r="G636" s="4">
        <v>161500</v>
      </c>
      <c r="I636" s="6">
        <v>1268</v>
      </c>
      <c r="J636" s="4">
        <v>378500</v>
      </c>
    </row>
    <row r="637" spans="1:10" x14ac:dyDescent="0.3">
      <c r="A637">
        <v>636</v>
      </c>
      <c r="B637">
        <v>1995</v>
      </c>
      <c r="C637" t="s">
        <v>265</v>
      </c>
      <c r="D637">
        <v>200000</v>
      </c>
      <c r="F637" s="6">
        <v>1264</v>
      </c>
      <c r="G637" s="4">
        <v>180500</v>
      </c>
      <c r="I637" s="6">
        <v>1269</v>
      </c>
      <c r="J637" s="4">
        <v>381000</v>
      </c>
    </row>
    <row r="638" spans="1:10" x14ac:dyDescent="0.3">
      <c r="A638">
        <v>637</v>
      </c>
      <c r="B638">
        <v>1950</v>
      </c>
      <c r="C638" t="s">
        <v>264</v>
      </c>
      <c r="D638">
        <v>60000</v>
      </c>
      <c r="F638" s="6">
        <v>1267</v>
      </c>
      <c r="G638" s="4">
        <v>122000</v>
      </c>
      <c r="I638" s="6">
        <v>1274</v>
      </c>
      <c r="J638" s="4">
        <v>177000</v>
      </c>
    </row>
    <row r="639" spans="1:10" x14ac:dyDescent="0.3">
      <c r="A639">
        <v>638</v>
      </c>
      <c r="B639">
        <v>1954</v>
      </c>
      <c r="C639" t="s">
        <v>264</v>
      </c>
      <c r="D639">
        <v>93000</v>
      </c>
      <c r="F639" s="6">
        <v>1270</v>
      </c>
      <c r="G639" s="4">
        <v>144000</v>
      </c>
      <c r="I639" s="6">
        <v>1275</v>
      </c>
      <c r="J639" s="4">
        <v>139000</v>
      </c>
    </row>
    <row r="640" spans="1:10" x14ac:dyDescent="0.3">
      <c r="A640">
        <v>639</v>
      </c>
      <c r="B640">
        <v>1950</v>
      </c>
      <c r="C640" t="s">
        <v>264</v>
      </c>
      <c r="D640">
        <v>85000</v>
      </c>
      <c r="F640" s="6">
        <v>1271</v>
      </c>
      <c r="G640" s="4">
        <v>260000</v>
      </c>
      <c r="I640" s="6">
        <v>1279</v>
      </c>
      <c r="J640" s="4">
        <v>237000</v>
      </c>
    </row>
    <row r="641" spans="1:10" x14ac:dyDescent="0.3">
      <c r="A641">
        <v>640</v>
      </c>
      <c r="B641">
        <v>2006</v>
      </c>
      <c r="C641" t="s">
        <v>265</v>
      </c>
      <c r="D641">
        <v>264561</v>
      </c>
      <c r="F641" s="6">
        <v>1272</v>
      </c>
      <c r="G641" s="4">
        <v>185750</v>
      </c>
      <c r="I641" s="6">
        <v>1281</v>
      </c>
      <c r="J641" s="4">
        <v>227000</v>
      </c>
    </row>
    <row r="642" spans="1:10" x14ac:dyDescent="0.3">
      <c r="A642">
        <v>641</v>
      </c>
      <c r="B642">
        <v>2004</v>
      </c>
      <c r="C642" t="s">
        <v>265</v>
      </c>
      <c r="D642">
        <v>274000</v>
      </c>
      <c r="F642" s="6">
        <v>1273</v>
      </c>
      <c r="G642" s="4">
        <v>137000</v>
      </c>
      <c r="I642" s="6">
        <v>1283</v>
      </c>
      <c r="J642" s="4">
        <v>150500</v>
      </c>
    </row>
    <row r="643" spans="1:10" x14ac:dyDescent="0.3">
      <c r="A643">
        <v>642</v>
      </c>
      <c r="B643">
        <v>2001</v>
      </c>
      <c r="C643" t="s">
        <v>265</v>
      </c>
      <c r="D643">
        <v>226000</v>
      </c>
      <c r="F643" s="6">
        <v>1276</v>
      </c>
      <c r="G643" s="4">
        <v>137000</v>
      </c>
      <c r="I643" s="6">
        <v>1289</v>
      </c>
      <c r="J643" s="4">
        <v>278000</v>
      </c>
    </row>
    <row r="644" spans="1:10" x14ac:dyDescent="0.3">
      <c r="A644">
        <v>643</v>
      </c>
      <c r="B644">
        <v>1995</v>
      </c>
      <c r="C644" t="s">
        <v>265</v>
      </c>
      <c r="D644">
        <v>345000</v>
      </c>
      <c r="F644" s="6">
        <v>1277</v>
      </c>
      <c r="G644" s="4">
        <v>162000</v>
      </c>
      <c r="I644" s="6">
        <v>1290</v>
      </c>
      <c r="J644" s="4">
        <v>281000</v>
      </c>
    </row>
    <row r="645" spans="1:10" x14ac:dyDescent="0.3">
      <c r="A645">
        <v>644</v>
      </c>
      <c r="B645">
        <v>1969</v>
      </c>
      <c r="C645" t="s">
        <v>264</v>
      </c>
      <c r="D645">
        <v>152000</v>
      </c>
      <c r="F645" s="6">
        <v>1278</v>
      </c>
      <c r="G645" s="4">
        <v>197900</v>
      </c>
      <c r="I645" s="6">
        <v>1298</v>
      </c>
      <c r="J645" s="4">
        <v>140000</v>
      </c>
    </row>
    <row r="646" spans="1:10" x14ac:dyDescent="0.3">
      <c r="A646">
        <v>645</v>
      </c>
      <c r="B646">
        <v>2009</v>
      </c>
      <c r="C646" t="s">
        <v>265</v>
      </c>
      <c r="D646">
        <v>370878</v>
      </c>
      <c r="F646" s="6">
        <v>1280</v>
      </c>
      <c r="G646" s="4">
        <v>68400</v>
      </c>
      <c r="I646" s="6">
        <v>1299</v>
      </c>
      <c r="J646" s="4">
        <v>160000</v>
      </c>
    </row>
    <row r="647" spans="1:10" x14ac:dyDescent="0.3">
      <c r="A647">
        <v>646</v>
      </c>
      <c r="B647">
        <v>1971</v>
      </c>
      <c r="C647" t="s">
        <v>264</v>
      </c>
      <c r="D647">
        <v>143250</v>
      </c>
      <c r="F647" s="6">
        <v>1282</v>
      </c>
      <c r="G647" s="4">
        <v>180000</v>
      </c>
      <c r="I647" s="6">
        <v>1300</v>
      </c>
      <c r="J647" s="4">
        <v>154000</v>
      </c>
    </row>
    <row r="648" spans="1:10" x14ac:dyDescent="0.3">
      <c r="A648">
        <v>647</v>
      </c>
      <c r="B648">
        <v>1950</v>
      </c>
      <c r="C648" t="s">
        <v>264</v>
      </c>
      <c r="D648">
        <v>98300</v>
      </c>
      <c r="F648" s="6">
        <v>1284</v>
      </c>
      <c r="G648" s="4">
        <v>139000</v>
      </c>
      <c r="I648" s="6">
        <v>1301</v>
      </c>
      <c r="J648" s="4">
        <v>225000</v>
      </c>
    </row>
    <row r="649" spans="1:10" x14ac:dyDescent="0.3">
      <c r="A649">
        <v>648</v>
      </c>
      <c r="B649">
        <v>1953</v>
      </c>
      <c r="C649" t="s">
        <v>264</v>
      </c>
      <c r="D649">
        <v>155000</v>
      </c>
      <c r="F649" s="6">
        <v>1285</v>
      </c>
      <c r="G649" s="4">
        <v>169000</v>
      </c>
      <c r="I649" s="6">
        <v>1303</v>
      </c>
      <c r="J649" s="4">
        <v>290000</v>
      </c>
    </row>
    <row r="650" spans="1:10" x14ac:dyDescent="0.3">
      <c r="A650">
        <v>649</v>
      </c>
      <c r="B650">
        <v>1966</v>
      </c>
      <c r="C650" t="s">
        <v>264</v>
      </c>
      <c r="D650">
        <v>155000</v>
      </c>
      <c r="F650" s="6">
        <v>1286</v>
      </c>
      <c r="G650" s="4">
        <v>132500</v>
      </c>
      <c r="I650" s="6">
        <v>1304</v>
      </c>
      <c r="J650" s="4">
        <v>232000</v>
      </c>
    </row>
    <row r="651" spans="1:10" x14ac:dyDescent="0.3">
      <c r="A651">
        <v>650</v>
      </c>
      <c r="B651">
        <v>1970</v>
      </c>
      <c r="C651" t="s">
        <v>264</v>
      </c>
      <c r="D651">
        <v>84500</v>
      </c>
      <c r="F651" s="6">
        <v>1287</v>
      </c>
      <c r="G651" s="4">
        <v>143000</v>
      </c>
      <c r="I651" s="6">
        <v>1305</v>
      </c>
      <c r="J651" s="4">
        <v>130000</v>
      </c>
    </row>
    <row r="652" spans="1:10" x14ac:dyDescent="0.3">
      <c r="A652">
        <v>651</v>
      </c>
      <c r="B652">
        <v>2007</v>
      </c>
      <c r="C652" t="s">
        <v>265</v>
      </c>
      <c r="D652">
        <v>205950</v>
      </c>
      <c r="F652" s="6">
        <v>1288</v>
      </c>
      <c r="G652" s="4">
        <v>190000</v>
      </c>
      <c r="I652" s="6">
        <v>1306</v>
      </c>
      <c r="J652" s="4">
        <v>325000</v>
      </c>
    </row>
    <row r="653" spans="1:10" x14ac:dyDescent="0.3">
      <c r="A653">
        <v>652</v>
      </c>
      <c r="B653">
        <v>1950</v>
      </c>
      <c r="C653" t="s">
        <v>264</v>
      </c>
      <c r="D653">
        <v>108000</v>
      </c>
      <c r="F653" s="6">
        <v>1291</v>
      </c>
      <c r="G653" s="4">
        <v>180500</v>
      </c>
      <c r="I653" s="6">
        <v>1307</v>
      </c>
      <c r="J653" s="4">
        <v>202500</v>
      </c>
    </row>
    <row r="654" spans="1:10" x14ac:dyDescent="0.3">
      <c r="A654">
        <v>653</v>
      </c>
      <c r="B654">
        <v>1996</v>
      </c>
      <c r="C654" t="s">
        <v>265</v>
      </c>
      <c r="D654">
        <v>191000</v>
      </c>
      <c r="F654" s="6">
        <v>1292</v>
      </c>
      <c r="G654" s="4">
        <v>119500</v>
      </c>
      <c r="I654" s="6">
        <v>1308</v>
      </c>
      <c r="J654" s="4">
        <v>138000</v>
      </c>
    </row>
    <row r="655" spans="1:10" x14ac:dyDescent="0.3">
      <c r="A655">
        <v>654</v>
      </c>
      <c r="B655">
        <v>1995</v>
      </c>
      <c r="C655" t="s">
        <v>265</v>
      </c>
      <c r="D655">
        <v>135000</v>
      </c>
      <c r="F655" s="6">
        <v>1293</v>
      </c>
      <c r="G655" s="4">
        <v>107500</v>
      </c>
      <c r="I655" s="6">
        <v>1309</v>
      </c>
      <c r="J655" s="4">
        <v>147000</v>
      </c>
    </row>
    <row r="656" spans="1:10" x14ac:dyDescent="0.3">
      <c r="A656">
        <v>655</v>
      </c>
      <c r="B656">
        <v>1995</v>
      </c>
      <c r="C656" t="s">
        <v>265</v>
      </c>
      <c r="D656">
        <v>350000</v>
      </c>
      <c r="F656" s="6">
        <v>1294</v>
      </c>
      <c r="G656" s="4">
        <v>162900</v>
      </c>
      <c r="I656" s="6">
        <v>1311</v>
      </c>
      <c r="J656" s="4">
        <v>335000</v>
      </c>
    </row>
    <row r="657" spans="1:10" x14ac:dyDescent="0.3">
      <c r="A657">
        <v>656</v>
      </c>
      <c r="B657">
        <v>1971</v>
      </c>
      <c r="C657" t="s">
        <v>264</v>
      </c>
      <c r="D657">
        <v>88000</v>
      </c>
      <c r="F657" s="6">
        <v>1295</v>
      </c>
      <c r="G657" s="4">
        <v>115000</v>
      </c>
      <c r="I657" s="6">
        <v>1312</v>
      </c>
      <c r="J657" s="4">
        <v>203000</v>
      </c>
    </row>
    <row r="658" spans="1:10" x14ac:dyDescent="0.3">
      <c r="A658">
        <v>657</v>
      </c>
      <c r="B658">
        <v>2006</v>
      </c>
      <c r="C658" t="s">
        <v>265</v>
      </c>
      <c r="D658">
        <v>145500</v>
      </c>
      <c r="F658" s="6">
        <v>1296</v>
      </c>
      <c r="G658" s="4">
        <v>138500</v>
      </c>
      <c r="I658" s="6">
        <v>1314</v>
      </c>
      <c r="J658" s="4">
        <v>333168</v>
      </c>
    </row>
    <row r="659" spans="1:10" x14ac:dyDescent="0.3">
      <c r="A659">
        <v>658</v>
      </c>
      <c r="B659">
        <v>2000</v>
      </c>
      <c r="C659" t="s">
        <v>265</v>
      </c>
      <c r="D659">
        <v>149000</v>
      </c>
      <c r="F659" s="6">
        <v>1297</v>
      </c>
      <c r="G659" s="4">
        <v>155000</v>
      </c>
      <c r="I659" s="6">
        <v>1317</v>
      </c>
      <c r="J659" s="4">
        <v>295493</v>
      </c>
    </row>
    <row r="660" spans="1:10" x14ac:dyDescent="0.3">
      <c r="A660">
        <v>659</v>
      </c>
      <c r="B660">
        <v>1950</v>
      </c>
      <c r="C660" t="s">
        <v>264</v>
      </c>
      <c r="D660">
        <v>97500</v>
      </c>
      <c r="F660" s="6">
        <v>1302</v>
      </c>
      <c r="G660" s="4">
        <v>177500</v>
      </c>
      <c r="I660" s="6">
        <v>1318</v>
      </c>
      <c r="J660" s="4">
        <v>208900</v>
      </c>
    </row>
    <row r="661" spans="1:10" x14ac:dyDescent="0.3">
      <c r="A661">
        <v>660</v>
      </c>
      <c r="B661">
        <v>1999</v>
      </c>
      <c r="C661" t="s">
        <v>265</v>
      </c>
      <c r="D661">
        <v>167000</v>
      </c>
      <c r="F661" s="6">
        <v>1310</v>
      </c>
      <c r="G661" s="4">
        <v>179200</v>
      </c>
      <c r="I661" s="6">
        <v>1319</v>
      </c>
      <c r="J661" s="4">
        <v>275000</v>
      </c>
    </row>
    <row r="662" spans="1:10" x14ac:dyDescent="0.3">
      <c r="A662">
        <v>661</v>
      </c>
      <c r="B662">
        <v>1976</v>
      </c>
      <c r="C662" t="s">
        <v>264</v>
      </c>
      <c r="D662">
        <v>197900</v>
      </c>
      <c r="F662" s="6">
        <v>1313</v>
      </c>
      <c r="G662" s="4">
        <v>302000</v>
      </c>
      <c r="I662" s="6">
        <v>1325</v>
      </c>
      <c r="J662" s="4">
        <v>147000</v>
      </c>
    </row>
    <row r="663" spans="1:10" x14ac:dyDescent="0.3">
      <c r="A663">
        <v>662</v>
      </c>
      <c r="B663">
        <v>2005</v>
      </c>
      <c r="C663" t="s">
        <v>265</v>
      </c>
      <c r="D663">
        <v>402000</v>
      </c>
      <c r="F663" s="6">
        <v>1315</v>
      </c>
      <c r="G663" s="4">
        <v>119000</v>
      </c>
      <c r="I663" s="6">
        <v>1327</v>
      </c>
      <c r="J663" s="4">
        <v>79000</v>
      </c>
    </row>
    <row r="664" spans="1:10" x14ac:dyDescent="0.3">
      <c r="A664">
        <v>663</v>
      </c>
      <c r="B664">
        <v>1968</v>
      </c>
      <c r="C664" t="s">
        <v>264</v>
      </c>
      <c r="D664">
        <v>110000</v>
      </c>
      <c r="F664" s="6">
        <v>1316</v>
      </c>
      <c r="G664" s="4">
        <v>206900</v>
      </c>
      <c r="I664" s="6">
        <v>1328</v>
      </c>
      <c r="J664" s="4">
        <v>130500</v>
      </c>
    </row>
    <row r="665" spans="1:10" x14ac:dyDescent="0.3">
      <c r="A665">
        <v>664</v>
      </c>
      <c r="B665">
        <v>1972</v>
      </c>
      <c r="C665" t="s">
        <v>264</v>
      </c>
      <c r="D665">
        <v>137500</v>
      </c>
      <c r="F665" s="6">
        <v>1320</v>
      </c>
      <c r="G665" s="4">
        <v>111000</v>
      </c>
      <c r="I665" s="6">
        <v>1330</v>
      </c>
      <c r="J665" s="4">
        <v>176500</v>
      </c>
    </row>
    <row r="666" spans="1:10" x14ac:dyDescent="0.3">
      <c r="A666">
        <v>665</v>
      </c>
      <c r="B666">
        <v>2006</v>
      </c>
      <c r="C666" t="s">
        <v>265</v>
      </c>
      <c r="D666">
        <v>423000</v>
      </c>
      <c r="F666" s="6">
        <v>1321</v>
      </c>
      <c r="G666" s="4">
        <v>156500</v>
      </c>
      <c r="I666" s="6">
        <v>1331</v>
      </c>
      <c r="J666" s="4">
        <v>227000</v>
      </c>
    </row>
    <row r="667" spans="1:10" x14ac:dyDescent="0.3">
      <c r="A667">
        <v>666</v>
      </c>
      <c r="B667">
        <v>2000</v>
      </c>
      <c r="C667" t="s">
        <v>265</v>
      </c>
      <c r="D667">
        <v>230500</v>
      </c>
      <c r="F667" s="6">
        <v>1322</v>
      </c>
      <c r="G667" s="4">
        <v>72500</v>
      </c>
      <c r="I667" s="6">
        <v>1334</v>
      </c>
      <c r="J667" s="4">
        <v>125500</v>
      </c>
    </row>
    <row r="668" spans="1:10" x14ac:dyDescent="0.3">
      <c r="A668">
        <v>667</v>
      </c>
      <c r="B668">
        <v>1979</v>
      </c>
      <c r="C668" t="s">
        <v>264</v>
      </c>
      <c r="D668">
        <v>129000</v>
      </c>
      <c r="F668" s="6">
        <v>1323</v>
      </c>
      <c r="G668" s="4">
        <v>190000</v>
      </c>
      <c r="I668" s="6">
        <v>1339</v>
      </c>
      <c r="J668" s="4">
        <v>200000</v>
      </c>
    </row>
    <row r="669" spans="1:10" x14ac:dyDescent="0.3">
      <c r="A669">
        <v>668</v>
      </c>
      <c r="B669">
        <v>1998</v>
      </c>
      <c r="C669" t="s">
        <v>265</v>
      </c>
      <c r="D669">
        <v>193500</v>
      </c>
      <c r="F669" s="6">
        <v>1324</v>
      </c>
      <c r="G669" s="4">
        <v>82500</v>
      </c>
      <c r="I669" s="6">
        <v>1342</v>
      </c>
      <c r="J669" s="4">
        <v>155000</v>
      </c>
    </row>
    <row r="670" spans="1:10" x14ac:dyDescent="0.3">
      <c r="A670">
        <v>669</v>
      </c>
      <c r="B670">
        <v>1987</v>
      </c>
      <c r="C670" t="s">
        <v>264</v>
      </c>
      <c r="D670">
        <v>168000</v>
      </c>
      <c r="F670" s="6">
        <v>1326</v>
      </c>
      <c r="G670" s="4">
        <v>55000</v>
      </c>
      <c r="I670" s="6">
        <v>1343</v>
      </c>
      <c r="J670" s="4">
        <v>228500</v>
      </c>
    </row>
    <row r="671" spans="1:10" x14ac:dyDescent="0.3">
      <c r="A671">
        <v>670</v>
      </c>
      <c r="B671">
        <v>1950</v>
      </c>
      <c r="C671" t="s">
        <v>264</v>
      </c>
      <c r="D671">
        <v>137500</v>
      </c>
      <c r="F671" s="6">
        <v>1329</v>
      </c>
      <c r="G671" s="4">
        <v>256000</v>
      </c>
      <c r="I671" s="6">
        <v>1345</v>
      </c>
      <c r="J671" s="4">
        <v>155835</v>
      </c>
    </row>
    <row r="672" spans="1:10" x14ac:dyDescent="0.3">
      <c r="A672">
        <v>671</v>
      </c>
      <c r="B672">
        <v>2005</v>
      </c>
      <c r="C672" t="s">
        <v>265</v>
      </c>
      <c r="D672">
        <v>173500</v>
      </c>
      <c r="F672" s="6">
        <v>1332</v>
      </c>
      <c r="G672" s="4">
        <v>132500</v>
      </c>
      <c r="I672" s="6">
        <v>1347</v>
      </c>
      <c r="J672" s="4">
        <v>262500</v>
      </c>
    </row>
    <row r="673" spans="1:10" x14ac:dyDescent="0.3">
      <c r="A673">
        <v>672</v>
      </c>
      <c r="B673">
        <v>1950</v>
      </c>
      <c r="C673" t="s">
        <v>264</v>
      </c>
      <c r="D673">
        <v>103600</v>
      </c>
      <c r="F673" s="6">
        <v>1333</v>
      </c>
      <c r="G673" s="4">
        <v>100000</v>
      </c>
      <c r="I673" s="6">
        <v>1348</v>
      </c>
      <c r="J673" s="4">
        <v>283463</v>
      </c>
    </row>
    <row r="674" spans="1:10" x14ac:dyDescent="0.3">
      <c r="A674">
        <v>673</v>
      </c>
      <c r="B674">
        <v>1977</v>
      </c>
      <c r="C674" t="s">
        <v>264</v>
      </c>
      <c r="D674">
        <v>165000</v>
      </c>
      <c r="F674" s="6">
        <v>1335</v>
      </c>
      <c r="G674" s="4">
        <v>125000</v>
      </c>
      <c r="I674" s="6">
        <v>1349</v>
      </c>
      <c r="J674" s="4">
        <v>215000</v>
      </c>
    </row>
    <row r="675" spans="1:10" x14ac:dyDescent="0.3">
      <c r="A675">
        <v>674</v>
      </c>
      <c r="B675">
        <v>2004</v>
      </c>
      <c r="C675" t="s">
        <v>265</v>
      </c>
      <c r="D675">
        <v>257500</v>
      </c>
      <c r="F675" s="6">
        <v>1336</v>
      </c>
      <c r="G675" s="4">
        <v>167900</v>
      </c>
      <c r="I675" s="6">
        <v>1353</v>
      </c>
      <c r="J675" s="4">
        <v>134900</v>
      </c>
    </row>
    <row r="676" spans="1:10" x14ac:dyDescent="0.3">
      <c r="A676">
        <v>675</v>
      </c>
      <c r="B676">
        <v>1965</v>
      </c>
      <c r="C676" t="s">
        <v>264</v>
      </c>
      <c r="D676">
        <v>140000</v>
      </c>
      <c r="F676" s="6">
        <v>1337</v>
      </c>
      <c r="G676" s="4">
        <v>135000</v>
      </c>
      <c r="I676" s="6">
        <v>1354</v>
      </c>
      <c r="J676" s="4">
        <v>410000</v>
      </c>
    </row>
    <row r="677" spans="1:10" x14ac:dyDescent="0.3">
      <c r="A677">
        <v>676</v>
      </c>
      <c r="B677">
        <v>1978</v>
      </c>
      <c r="C677" t="s">
        <v>264</v>
      </c>
      <c r="D677">
        <v>148500</v>
      </c>
      <c r="F677" s="6">
        <v>1338</v>
      </c>
      <c r="G677" s="4">
        <v>52500</v>
      </c>
      <c r="I677" s="6">
        <v>1355</v>
      </c>
      <c r="J677" s="4">
        <v>235000</v>
      </c>
    </row>
    <row r="678" spans="1:10" x14ac:dyDescent="0.3">
      <c r="A678">
        <v>677</v>
      </c>
      <c r="B678">
        <v>1950</v>
      </c>
      <c r="C678" t="s">
        <v>264</v>
      </c>
      <c r="D678">
        <v>87000</v>
      </c>
      <c r="F678" s="6">
        <v>1340</v>
      </c>
      <c r="G678" s="4">
        <v>128500</v>
      </c>
      <c r="I678" s="6">
        <v>1358</v>
      </c>
      <c r="J678" s="4">
        <v>149900</v>
      </c>
    </row>
    <row r="679" spans="1:10" x14ac:dyDescent="0.3">
      <c r="A679">
        <v>678</v>
      </c>
      <c r="B679">
        <v>2006</v>
      </c>
      <c r="C679" t="s">
        <v>265</v>
      </c>
      <c r="D679">
        <v>109500</v>
      </c>
      <c r="F679" s="6">
        <v>1341</v>
      </c>
      <c r="G679" s="4">
        <v>123000</v>
      </c>
      <c r="I679" s="6">
        <v>1359</v>
      </c>
      <c r="J679" s="4">
        <v>177500</v>
      </c>
    </row>
    <row r="680" spans="1:10" x14ac:dyDescent="0.3">
      <c r="A680">
        <v>679</v>
      </c>
      <c r="B680">
        <v>2008</v>
      </c>
      <c r="C680" t="s">
        <v>265</v>
      </c>
      <c r="D680">
        <v>372500</v>
      </c>
      <c r="F680" s="6">
        <v>1344</v>
      </c>
      <c r="G680" s="4">
        <v>177000</v>
      </c>
      <c r="I680" s="6">
        <v>1360</v>
      </c>
      <c r="J680" s="4">
        <v>315000</v>
      </c>
    </row>
    <row r="681" spans="1:10" x14ac:dyDescent="0.3">
      <c r="A681">
        <v>680</v>
      </c>
      <c r="B681">
        <v>1961</v>
      </c>
      <c r="C681" t="s">
        <v>264</v>
      </c>
      <c r="D681">
        <v>128500</v>
      </c>
      <c r="F681" s="6">
        <v>1346</v>
      </c>
      <c r="G681" s="4">
        <v>108500</v>
      </c>
      <c r="I681" s="6">
        <v>1361</v>
      </c>
      <c r="J681" s="4">
        <v>189000</v>
      </c>
    </row>
    <row r="682" spans="1:10" x14ac:dyDescent="0.3">
      <c r="A682">
        <v>681</v>
      </c>
      <c r="B682">
        <v>1980</v>
      </c>
      <c r="C682" t="s">
        <v>264</v>
      </c>
      <c r="D682">
        <v>143000</v>
      </c>
      <c r="F682" s="6">
        <v>1350</v>
      </c>
      <c r="G682" s="4">
        <v>122000</v>
      </c>
      <c r="I682" s="6">
        <v>1362</v>
      </c>
      <c r="J682" s="4">
        <v>260000</v>
      </c>
    </row>
    <row r="683" spans="1:10" x14ac:dyDescent="0.3">
      <c r="A683">
        <v>682</v>
      </c>
      <c r="B683">
        <v>2000</v>
      </c>
      <c r="C683" t="s">
        <v>265</v>
      </c>
      <c r="D683">
        <v>159434</v>
      </c>
      <c r="F683" s="6">
        <v>1351</v>
      </c>
      <c r="G683" s="4">
        <v>200000</v>
      </c>
      <c r="I683" s="6">
        <v>1363</v>
      </c>
      <c r="J683" s="4">
        <v>104900</v>
      </c>
    </row>
    <row r="684" spans="1:10" x14ac:dyDescent="0.3">
      <c r="A684">
        <v>683</v>
      </c>
      <c r="B684">
        <v>1997</v>
      </c>
      <c r="C684" t="s">
        <v>265</v>
      </c>
      <c r="D684">
        <v>173000</v>
      </c>
      <c r="F684" s="6">
        <v>1352</v>
      </c>
      <c r="G684" s="4">
        <v>171000</v>
      </c>
      <c r="I684" s="6">
        <v>1364</v>
      </c>
      <c r="J684" s="4">
        <v>156932</v>
      </c>
    </row>
    <row r="685" spans="1:10" x14ac:dyDescent="0.3">
      <c r="A685">
        <v>684</v>
      </c>
      <c r="B685">
        <v>2002</v>
      </c>
      <c r="C685" t="s">
        <v>265</v>
      </c>
      <c r="D685">
        <v>285000</v>
      </c>
      <c r="F685" s="6">
        <v>1356</v>
      </c>
      <c r="G685" s="4">
        <v>170000</v>
      </c>
      <c r="I685" s="6">
        <v>1365</v>
      </c>
      <c r="J685" s="4">
        <v>144152</v>
      </c>
    </row>
    <row r="686" spans="1:10" x14ac:dyDescent="0.3">
      <c r="A686">
        <v>685</v>
      </c>
      <c r="B686">
        <v>1998</v>
      </c>
      <c r="C686" t="s">
        <v>265</v>
      </c>
      <c r="D686">
        <v>221000</v>
      </c>
      <c r="F686" s="6">
        <v>1357</v>
      </c>
      <c r="G686" s="4">
        <v>110000</v>
      </c>
      <c r="I686" s="6">
        <v>1366</v>
      </c>
      <c r="J686" s="4">
        <v>216000</v>
      </c>
    </row>
    <row r="687" spans="1:10" x14ac:dyDescent="0.3">
      <c r="A687">
        <v>686</v>
      </c>
      <c r="B687">
        <v>1984</v>
      </c>
      <c r="C687" t="s">
        <v>264</v>
      </c>
      <c r="D687">
        <v>207500</v>
      </c>
      <c r="F687" s="6">
        <v>1368</v>
      </c>
      <c r="G687" s="4">
        <v>127000</v>
      </c>
      <c r="I687" s="6">
        <v>1367</v>
      </c>
      <c r="J687" s="4">
        <v>193000</v>
      </c>
    </row>
    <row r="688" spans="1:10" x14ac:dyDescent="0.3">
      <c r="A688">
        <v>687</v>
      </c>
      <c r="B688">
        <v>2007</v>
      </c>
      <c r="C688" t="s">
        <v>265</v>
      </c>
      <c r="D688">
        <v>227875</v>
      </c>
      <c r="F688" s="6">
        <v>1371</v>
      </c>
      <c r="G688" s="4">
        <v>105000</v>
      </c>
      <c r="I688" s="6">
        <v>1369</v>
      </c>
      <c r="J688" s="4">
        <v>144000</v>
      </c>
    </row>
    <row r="689" spans="1:10" x14ac:dyDescent="0.3">
      <c r="A689">
        <v>688</v>
      </c>
      <c r="B689">
        <v>2004</v>
      </c>
      <c r="C689" t="s">
        <v>265</v>
      </c>
      <c r="D689">
        <v>148800</v>
      </c>
      <c r="F689" s="6">
        <v>1377</v>
      </c>
      <c r="G689" s="4">
        <v>91000</v>
      </c>
      <c r="I689" s="6">
        <v>1370</v>
      </c>
      <c r="J689" s="4">
        <v>232000</v>
      </c>
    </row>
    <row r="690" spans="1:10" x14ac:dyDescent="0.3">
      <c r="A690">
        <v>689</v>
      </c>
      <c r="B690">
        <v>2007</v>
      </c>
      <c r="C690" t="s">
        <v>265</v>
      </c>
      <c r="D690">
        <v>392000</v>
      </c>
      <c r="F690" s="6">
        <v>1378</v>
      </c>
      <c r="G690" s="4">
        <v>117000</v>
      </c>
      <c r="I690" s="6">
        <v>1372</v>
      </c>
      <c r="J690" s="4">
        <v>165500</v>
      </c>
    </row>
    <row r="691" spans="1:10" x14ac:dyDescent="0.3">
      <c r="A691">
        <v>690</v>
      </c>
      <c r="B691">
        <v>2006</v>
      </c>
      <c r="C691" t="s">
        <v>265</v>
      </c>
      <c r="D691">
        <v>194700</v>
      </c>
      <c r="F691" s="6">
        <v>1379</v>
      </c>
      <c r="G691" s="4">
        <v>83000</v>
      </c>
      <c r="I691" s="6">
        <v>1373</v>
      </c>
      <c r="J691" s="4">
        <v>274300</v>
      </c>
    </row>
    <row r="692" spans="1:10" x14ac:dyDescent="0.3">
      <c r="A692">
        <v>691</v>
      </c>
      <c r="B692">
        <v>2004</v>
      </c>
      <c r="C692" t="s">
        <v>265</v>
      </c>
      <c r="D692">
        <v>141000</v>
      </c>
      <c r="F692" s="6">
        <v>1381</v>
      </c>
      <c r="G692" s="4">
        <v>58500</v>
      </c>
      <c r="I692" s="6">
        <v>1374</v>
      </c>
      <c r="J692" s="4">
        <v>466500</v>
      </c>
    </row>
    <row r="693" spans="1:10" x14ac:dyDescent="0.3">
      <c r="A693">
        <v>692</v>
      </c>
      <c r="B693">
        <v>1995</v>
      </c>
      <c r="C693" t="s">
        <v>265</v>
      </c>
      <c r="D693">
        <v>755000</v>
      </c>
      <c r="F693" s="6">
        <v>1382</v>
      </c>
      <c r="G693" s="4">
        <v>237500</v>
      </c>
      <c r="I693" s="6">
        <v>1375</v>
      </c>
      <c r="J693" s="4">
        <v>250000</v>
      </c>
    </row>
    <row r="694" spans="1:10" x14ac:dyDescent="0.3">
      <c r="A694">
        <v>693</v>
      </c>
      <c r="B694">
        <v>1990</v>
      </c>
      <c r="C694" t="s">
        <v>264</v>
      </c>
      <c r="D694">
        <v>335000</v>
      </c>
      <c r="F694" s="6">
        <v>1383</v>
      </c>
      <c r="G694" s="4">
        <v>157000</v>
      </c>
      <c r="I694" s="6">
        <v>1376</v>
      </c>
      <c r="J694" s="4">
        <v>239000</v>
      </c>
    </row>
    <row r="695" spans="1:10" x14ac:dyDescent="0.3">
      <c r="A695">
        <v>694</v>
      </c>
      <c r="B695">
        <v>1968</v>
      </c>
      <c r="C695" t="s">
        <v>264</v>
      </c>
      <c r="D695">
        <v>108480</v>
      </c>
      <c r="F695" s="6">
        <v>1385</v>
      </c>
      <c r="G695" s="4">
        <v>105000</v>
      </c>
      <c r="I695" s="6">
        <v>1380</v>
      </c>
      <c r="J695" s="4">
        <v>167500</v>
      </c>
    </row>
    <row r="696" spans="1:10" x14ac:dyDescent="0.3">
      <c r="A696">
        <v>695</v>
      </c>
      <c r="B696">
        <v>1950</v>
      </c>
      <c r="C696" t="s">
        <v>264</v>
      </c>
      <c r="D696">
        <v>141500</v>
      </c>
      <c r="F696" s="6">
        <v>1387</v>
      </c>
      <c r="G696" s="4">
        <v>250000</v>
      </c>
      <c r="I696" s="6">
        <v>1384</v>
      </c>
      <c r="J696" s="4">
        <v>112000</v>
      </c>
    </row>
    <row r="697" spans="1:10" x14ac:dyDescent="0.3">
      <c r="A697">
        <v>696</v>
      </c>
      <c r="B697">
        <v>1987</v>
      </c>
      <c r="C697" t="s">
        <v>264</v>
      </c>
      <c r="D697">
        <v>176000</v>
      </c>
      <c r="F697" s="6">
        <v>1388</v>
      </c>
      <c r="G697" s="4">
        <v>136000</v>
      </c>
      <c r="I697" s="6">
        <v>1386</v>
      </c>
      <c r="J697" s="4">
        <v>125500</v>
      </c>
    </row>
    <row r="698" spans="1:10" x14ac:dyDescent="0.3">
      <c r="A698">
        <v>697</v>
      </c>
      <c r="B698">
        <v>1950</v>
      </c>
      <c r="C698" t="s">
        <v>264</v>
      </c>
      <c r="D698">
        <v>89000</v>
      </c>
      <c r="F698" s="6">
        <v>1390</v>
      </c>
      <c r="G698" s="4">
        <v>131000</v>
      </c>
      <c r="I698" s="6">
        <v>1389</v>
      </c>
      <c r="J698" s="4">
        <v>377500</v>
      </c>
    </row>
    <row r="699" spans="1:10" x14ac:dyDescent="0.3">
      <c r="A699">
        <v>698</v>
      </c>
      <c r="B699">
        <v>1952</v>
      </c>
      <c r="C699" t="s">
        <v>264</v>
      </c>
      <c r="D699">
        <v>123500</v>
      </c>
      <c r="F699" s="6">
        <v>1392</v>
      </c>
      <c r="G699" s="4">
        <v>124000</v>
      </c>
      <c r="I699" s="6">
        <v>1391</v>
      </c>
      <c r="J699" s="4">
        <v>235000</v>
      </c>
    </row>
    <row r="700" spans="1:10" x14ac:dyDescent="0.3">
      <c r="A700">
        <v>699</v>
      </c>
      <c r="B700">
        <v>2009</v>
      </c>
      <c r="C700" t="s">
        <v>265</v>
      </c>
      <c r="D700">
        <v>138500</v>
      </c>
      <c r="F700" s="6">
        <v>1393</v>
      </c>
      <c r="G700" s="4">
        <v>123000</v>
      </c>
      <c r="I700" s="6">
        <v>1394</v>
      </c>
      <c r="J700" s="4">
        <v>163000</v>
      </c>
    </row>
    <row r="701" spans="1:10" x14ac:dyDescent="0.3">
      <c r="A701">
        <v>700</v>
      </c>
      <c r="B701">
        <v>2004</v>
      </c>
      <c r="C701" t="s">
        <v>265</v>
      </c>
      <c r="D701">
        <v>196000</v>
      </c>
      <c r="F701" s="6">
        <v>1397</v>
      </c>
      <c r="G701" s="4">
        <v>160000</v>
      </c>
      <c r="I701" s="6">
        <v>1395</v>
      </c>
      <c r="J701" s="4">
        <v>246578</v>
      </c>
    </row>
    <row r="702" spans="1:10" x14ac:dyDescent="0.3">
      <c r="A702">
        <v>701</v>
      </c>
      <c r="B702">
        <v>2002</v>
      </c>
      <c r="C702" t="s">
        <v>265</v>
      </c>
      <c r="D702">
        <v>312500</v>
      </c>
      <c r="F702" s="6">
        <v>1399</v>
      </c>
      <c r="G702" s="4">
        <v>138000</v>
      </c>
      <c r="I702" s="6">
        <v>1396</v>
      </c>
      <c r="J702" s="4">
        <v>281213</v>
      </c>
    </row>
    <row r="703" spans="1:10" x14ac:dyDescent="0.3">
      <c r="A703">
        <v>702</v>
      </c>
      <c r="B703">
        <v>1969</v>
      </c>
      <c r="C703" t="s">
        <v>264</v>
      </c>
      <c r="D703">
        <v>140000</v>
      </c>
      <c r="F703" s="6">
        <v>1400</v>
      </c>
      <c r="G703" s="4">
        <v>137450</v>
      </c>
      <c r="I703" s="6">
        <v>1398</v>
      </c>
      <c r="J703" s="4">
        <v>137500</v>
      </c>
    </row>
    <row r="704" spans="1:10" x14ac:dyDescent="0.3">
      <c r="A704">
        <v>703</v>
      </c>
      <c r="B704">
        <v>2006</v>
      </c>
      <c r="C704" t="s">
        <v>265</v>
      </c>
      <c r="D704">
        <v>361919</v>
      </c>
      <c r="F704" s="6">
        <v>1401</v>
      </c>
      <c r="G704" s="4">
        <v>120000</v>
      </c>
      <c r="I704" s="6">
        <v>1402</v>
      </c>
      <c r="J704" s="4">
        <v>193000</v>
      </c>
    </row>
    <row r="705" spans="1:10" x14ac:dyDescent="0.3">
      <c r="A705">
        <v>704</v>
      </c>
      <c r="B705">
        <v>1996</v>
      </c>
      <c r="C705" t="s">
        <v>265</v>
      </c>
      <c r="D705">
        <v>140000</v>
      </c>
      <c r="F705" s="6">
        <v>1405</v>
      </c>
      <c r="G705" s="4">
        <v>105000</v>
      </c>
      <c r="I705" s="6">
        <v>1403</v>
      </c>
      <c r="J705" s="4">
        <v>193879</v>
      </c>
    </row>
    <row r="706" spans="1:10" x14ac:dyDescent="0.3">
      <c r="A706">
        <v>705</v>
      </c>
      <c r="B706">
        <v>2005</v>
      </c>
      <c r="C706" t="s">
        <v>265</v>
      </c>
      <c r="D706">
        <v>213000</v>
      </c>
      <c r="F706" s="6">
        <v>1408</v>
      </c>
      <c r="G706" s="4">
        <v>112000</v>
      </c>
      <c r="I706" s="6">
        <v>1404</v>
      </c>
      <c r="J706" s="4">
        <v>282922</v>
      </c>
    </row>
    <row r="707" spans="1:10" x14ac:dyDescent="0.3">
      <c r="A707">
        <v>706</v>
      </c>
      <c r="B707">
        <v>1950</v>
      </c>
      <c r="C707" t="s">
        <v>264</v>
      </c>
      <c r="D707">
        <v>55000</v>
      </c>
      <c r="F707" s="6">
        <v>1409</v>
      </c>
      <c r="G707" s="4">
        <v>125500</v>
      </c>
      <c r="I707" s="6">
        <v>1406</v>
      </c>
      <c r="J707" s="4">
        <v>275000</v>
      </c>
    </row>
    <row r="708" spans="1:10" x14ac:dyDescent="0.3">
      <c r="A708">
        <v>707</v>
      </c>
      <c r="B708">
        <v>2002</v>
      </c>
      <c r="C708" t="s">
        <v>265</v>
      </c>
      <c r="D708">
        <v>302000</v>
      </c>
      <c r="F708" s="6">
        <v>1410</v>
      </c>
      <c r="G708" s="4">
        <v>215000</v>
      </c>
      <c r="I708" s="6">
        <v>1407</v>
      </c>
      <c r="J708" s="4">
        <v>133000</v>
      </c>
    </row>
    <row r="709" spans="1:10" x14ac:dyDescent="0.3">
      <c r="A709">
        <v>708</v>
      </c>
      <c r="B709">
        <v>2006</v>
      </c>
      <c r="C709" t="s">
        <v>265</v>
      </c>
      <c r="D709">
        <v>254000</v>
      </c>
      <c r="F709" s="6">
        <v>1413</v>
      </c>
      <c r="G709" s="4">
        <v>90000</v>
      </c>
      <c r="I709" s="6">
        <v>1411</v>
      </c>
      <c r="J709" s="4">
        <v>230000</v>
      </c>
    </row>
    <row r="710" spans="1:10" x14ac:dyDescent="0.3">
      <c r="A710">
        <v>709</v>
      </c>
      <c r="B710">
        <v>2007</v>
      </c>
      <c r="C710" t="s">
        <v>265</v>
      </c>
      <c r="D710">
        <v>179540</v>
      </c>
      <c r="F710" s="6">
        <v>1417</v>
      </c>
      <c r="G710" s="4">
        <v>122500</v>
      </c>
      <c r="I710" s="6">
        <v>1412</v>
      </c>
      <c r="J710" s="4">
        <v>140000</v>
      </c>
    </row>
    <row r="711" spans="1:10" x14ac:dyDescent="0.3">
      <c r="A711">
        <v>710</v>
      </c>
      <c r="B711">
        <v>1966</v>
      </c>
      <c r="C711" t="s">
        <v>264</v>
      </c>
      <c r="D711">
        <v>109900</v>
      </c>
      <c r="F711" s="6">
        <v>1419</v>
      </c>
      <c r="G711" s="4">
        <v>124000</v>
      </c>
      <c r="I711" s="6">
        <v>1414</v>
      </c>
      <c r="J711" s="4">
        <v>257000</v>
      </c>
    </row>
    <row r="712" spans="1:10" x14ac:dyDescent="0.3">
      <c r="A712">
        <v>711</v>
      </c>
      <c r="B712">
        <v>2003</v>
      </c>
      <c r="C712" t="s">
        <v>265</v>
      </c>
      <c r="D712">
        <v>52000</v>
      </c>
      <c r="F712" s="6">
        <v>1420</v>
      </c>
      <c r="G712" s="4">
        <v>223000</v>
      </c>
      <c r="I712" s="6">
        <v>1415</v>
      </c>
      <c r="J712" s="4">
        <v>207000</v>
      </c>
    </row>
    <row r="713" spans="1:10" x14ac:dyDescent="0.3">
      <c r="A713">
        <v>712</v>
      </c>
      <c r="B713">
        <v>1950</v>
      </c>
      <c r="C713" t="s">
        <v>264</v>
      </c>
      <c r="D713">
        <v>102776</v>
      </c>
      <c r="F713" s="6">
        <v>1421</v>
      </c>
      <c r="G713" s="4">
        <v>179900</v>
      </c>
      <c r="I713" s="6">
        <v>1416</v>
      </c>
      <c r="J713" s="4">
        <v>175900</v>
      </c>
    </row>
    <row r="714" spans="1:10" x14ac:dyDescent="0.3">
      <c r="A714">
        <v>713</v>
      </c>
      <c r="B714">
        <v>1989</v>
      </c>
      <c r="C714" t="s">
        <v>264</v>
      </c>
      <c r="D714">
        <v>189000</v>
      </c>
      <c r="F714" s="6">
        <v>1422</v>
      </c>
      <c r="G714" s="4">
        <v>127500</v>
      </c>
      <c r="I714" s="6">
        <v>1418</v>
      </c>
      <c r="J714" s="4">
        <v>340000</v>
      </c>
    </row>
    <row r="715" spans="1:10" x14ac:dyDescent="0.3">
      <c r="A715">
        <v>714</v>
      </c>
      <c r="B715">
        <v>1970</v>
      </c>
      <c r="C715" t="s">
        <v>264</v>
      </c>
      <c r="D715">
        <v>129000</v>
      </c>
      <c r="F715" s="6">
        <v>1424</v>
      </c>
      <c r="G715" s="4">
        <v>274970</v>
      </c>
      <c r="I715" s="6">
        <v>1423</v>
      </c>
      <c r="J715" s="4">
        <v>136500</v>
      </c>
    </row>
    <row r="716" spans="1:10" x14ac:dyDescent="0.3">
      <c r="A716">
        <v>715</v>
      </c>
      <c r="B716">
        <v>2005</v>
      </c>
      <c r="C716" t="s">
        <v>265</v>
      </c>
      <c r="D716">
        <v>130500</v>
      </c>
      <c r="F716" s="6">
        <v>1425</v>
      </c>
      <c r="G716" s="4">
        <v>144000</v>
      </c>
      <c r="I716" s="6">
        <v>1427</v>
      </c>
      <c r="J716" s="4">
        <v>271000</v>
      </c>
    </row>
    <row r="717" spans="1:10" x14ac:dyDescent="0.3">
      <c r="A717">
        <v>716</v>
      </c>
      <c r="B717">
        <v>1974</v>
      </c>
      <c r="C717" t="s">
        <v>264</v>
      </c>
      <c r="D717">
        <v>165000</v>
      </c>
      <c r="F717" s="6">
        <v>1426</v>
      </c>
      <c r="G717" s="4">
        <v>142000</v>
      </c>
      <c r="I717" s="6">
        <v>1431</v>
      </c>
      <c r="J717" s="4">
        <v>192140</v>
      </c>
    </row>
    <row r="718" spans="1:10" x14ac:dyDescent="0.3">
      <c r="A718">
        <v>717</v>
      </c>
      <c r="B718">
        <v>1998</v>
      </c>
      <c r="C718" t="s">
        <v>265</v>
      </c>
      <c r="D718">
        <v>159500</v>
      </c>
      <c r="F718" s="6">
        <v>1428</v>
      </c>
      <c r="G718" s="4">
        <v>140000</v>
      </c>
      <c r="I718" s="6">
        <v>1433</v>
      </c>
      <c r="J718" s="4">
        <v>64500</v>
      </c>
    </row>
    <row r="719" spans="1:10" x14ac:dyDescent="0.3">
      <c r="A719">
        <v>718</v>
      </c>
      <c r="B719">
        <v>2000</v>
      </c>
      <c r="C719" t="s">
        <v>265</v>
      </c>
      <c r="D719">
        <v>157000</v>
      </c>
      <c r="F719" s="6">
        <v>1429</v>
      </c>
      <c r="G719" s="4">
        <v>119000</v>
      </c>
      <c r="I719" s="6">
        <v>1434</v>
      </c>
      <c r="J719" s="4">
        <v>186500</v>
      </c>
    </row>
    <row r="720" spans="1:10" x14ac:dyDescent="0.3">
      <c r="A720">
        <v>719</v>
      </c>
      <c r="B720">
        <v>1994</v>
      </c>
      <c r="C720" t="s">
        <v>265</v>
      </c>
      <c r="D720">
        <v>341000</v>
      </c>
      <c r="F720" s="6">
        <v>1430</v>
      </c>
      <c r="G720" s="4">
        <v>182900</v>
      </c>
      <c r="I720" s="6">
        <v>1436</v>
      </c>
      <c r="J720" s="4">
        <v>174000</v>
      </c>
    </row>
    <row r="721" spans="1:10" x14ac:dyDescent="0.3">
      <c r="A721">
        <v>720</v>
      </c>
      <c r="B721">
        <v>1969</v>
      </c>
      <c r="C721" t="s">
        <v>264</v>
      </c>
      <c r="D721">
        <v>128500</v>
      </c>
      <c r="F721" s="6">
        <v>1432</v>
      </c>
      <c r="G721" s="4">
        <v>143750</v>
      </c>
      <c r="I721" s="6">
        <v>1438</v>
      </c>
      <c r="J721" s="4">
        <v>394617</v>
      </c>
    </row>
    <row r="722" spans="1:10" x14ac:dyDescent="0.3">
      <c r="A722">
        <v>721</v>
      </c>
      <c r="B722">
        <v>1985</v>
      </c>
      <c r="C722" t="s">
        <v>264</v>
      </c>
      <c r="D722">
        <v>275000</v>
      </c>
      <c r="F722" s="6">
        <v>1435</v>
      </c>
      <c r="G722" s="4">
        <v>160000</v>
      </c>
      <c r="I722" s="6">
        <v>1439</v>
      </c>
      <c r="J722" s="4">
        <v>149700</v>
      </c>
    </row>
    <row r="723" spans="1:10" x14ac:dyDescent="0.3">
      <c r="A723">
        <v>722</v>
      </c>
      <c r="B723">
        <v>2004</v>
      </c>
      <c r="C723" t="s">
        <v>265</v>
      </c>
      <c r="D723">
        <v>143000</v>
      </c>
      <c r="F723" s="6">
        <v>1437</v>
      </c>
      <c r="G723" s="4">
        <v>120500</v>
      </c>
      <c r="I723" s="6">
        <v>1441</v>
      </c>
      <c r="J723" s="4">
        <v>191000</v>
      </c>
    </row>
    <row r="724" spans="1:10" x14ac:dyDescent="0.3">
      <c r="A724">
        <v>723</v>
      </c>
      <c r="B724">
        <v>1970</v>
      </c>
      <c r="C724" t="s">
        <v>264</v>
      </c>
      <c r="D724">
        <v>124500</v>
      </c>
      <c r="F724" s="6">
        <v>1440</v>
      </c>
      <c r="G724" s="4">
        <v>197000</v>
      </c>
      <c r="I724" s="6">
        <v>1442</v>
      </c>
      <c r="J724" s="4">
        <v>149300</v>
      </c>
    </row>
    <row r="725" spans="1:10" x14ac:dyDescent="0.3">
      <c r="A725">
        <v>724</v>
      </c>
      <c r="B725">
        <v>1972</v>
      </c>
      <c r="C725" t="s">
        <v>264</v>
      </c>
      <c r="D725">
        <v>135000</v>
      </c>
      <c r="F725" s="6">
        <v>1444</v>
      </c>
      <c r="G725" s="4">
        <v>121000</v>
      </c>
      <c r="I725" s="6">
        <v>1443</v>
      </c>
      <c r="J725" s="4">
        <v>310000</v>
      </c>
    </row>
    <row r="726" spans="1:10" x14ac:dyDescent="0.3">
      <c r="A726">
        <v>725</v>
      </c>
      <c r="B726">
        <v>2008</v>
      </c>
      <c r="C726" t="s">
        <v>265</v>
      </c>
      <c r="D726">
        <v>320000</v>
      </c>
      <c r="F726" s="6">
        <v>1446</v>
      </c>
      <c r="G726" s="4">
        <v>129000</v>
      </c>
      <c r="I726" s="6">
        <v>1445</v>
      </c>
      <c r="J726" s="4">
        <v>179600</v>
      </c>
    </row>
    <row r="727" spans="1:10" x14ac:dyDescent="0.3">
      <c r="A727">
        <v>726</v>
      </c>
      <c r="B727">
        <v>1970</v>
      </c>
      <c r="C727" t="s">
        <v>264</v>
      </c>
      <c r="D727">
        <v>120500</v>
      </c>
      <c r="F727" s="6">
        <v>1447</v>
      </c>
      <c r="G727" s="4">
        <v>157900</v>
      </c>
      <c r="I727" s="6">
        <v>1448</v>
      </c>
      <c r="J727" s="4">
        <v>240000</v>
      </c>
    </row>
    <row r="728" spans="1:10" x14ac:dyDescent="0.3">
      <c r="A728">
        <v>727</v>
      </c>
      <c r="B728">
        <v>2007</v>
      </c>
      <c r="C728" t="s">
        <v>265</v>
      </c>
      <c r="D728">
        <v>222000</v>
      </c>
      <c r="F728" s="6">
        <v>1450</v>
      </c>
      <c r="G728" s="4">
        <v>92000</v>
      </c>
      <c r="I728" s="6">
        <v>1449</v>
      </c>
      <c r="J728" s="4">
        <v>112000</v>
      </c>
    </row>
    <row r="729" spans="1:10" x14ac:dyDescent="0.3">
      <c r="A729">
        <v>728</v>
      </c>
      <c r="B729">
        <v>2007</v>
      </c>
      <c r="C729" t="s">
        <v>265</v>
      </c>
      <c r="D729">
        <v>194500</v>
      </c>
      <c r="F729" s="6">
        <v>1451</v>
      </c>
      <c r="G729" s="4">
        <v>136000</v>
      </c>
      <c r="I729" s="6">
        <v>1452</v>
      </c>
      <c r="J729" s="4">
        <v>287090</v>
      </c>
    </row>
    <row r="730" spans="1:10" x14ac:dyDescent="0.3">
      <c r="A730">
        <v>729</v>
      </c>
      <c r="B730">
        <v>1958</v>
      </c>
      <c r="C730" t="s">
        <v>264</v>
      </c>
      <c r="D730">
        <v>110000</v>
      </c>
      <c r="F730" s="6">
        <v>1457</v>
      </c>
      <c r="G730" s="4">
        <v>210000</v>
      </c>
      <c r="I730" s="6">
        <v>1453</v>
      </c>
      <c r="J730" s="4">
        <v>145000</v>
      </c>
    </row>
    <row r="731" spans="1:10" x14ac:dyDescent="0.3">
      <c r="A731">
        <v>730</v>
      </c>
      <c r="B731">
        <v>1950</v>
      </c>
      <c r="C731" t="s">
        <v>264</v>
      </c>
      <c r="D731">
        <v>103000</v>
      </c>
      <c r="F731" s="6">
        <v>1460</v>
      </c>
      <c r="G731" s="4">
        <v>147500</v>
      </c>
      <c r="I731" s="6">
        <v>1454</v>
      </c>
      <c r="J731" s="4">
        <v>84500</v>
      </c>
    </row>
    <row r="732" spans="1:10" x14ac:dyDescent="0.3">
      <c r="A732">
        <v>731</v>
      </c>
      <c r="B732">
        <v>1996</v>
      </c>
      <c r="C732" t="s">
        <v>265</v>
      </c>
      <c r="D732">
        <v>236500</v>
      </c>
      <c r="F732" s="6" t="s">
        <v>258</v>
      </c>
      <c r="G732" s="4">
        <v>105712784</v>
      </c>
      <c r="I732" s="6">
        <v>1455</v>
      </c>
      <c r="J732" s="4">
        <v>185000</v>
      </c>
    </row>
    <row r="733" spans="1:10" x14ac:dyDescent="0.3">
      <c r="A733">
        <v>732</v>
      </c>
      <c r="B733">
        <v>2003</v>
      </c>
      <c r="C733" t="s">
        <v>265</v>
      </c>
      <c r="D733">
        <v>187500</v>
      </c>
      <c r="I733" s="6">
        <v>1456</v>
      </c>
      <c r="J733" s="4">
        <v>175000</v>
      </c>
    </row>
    <row r="734" spans="1:10" x14ac:dyDescent="0.3">
      <c r="A734">
        <v>733</v>
      </c>
      <c r="B734">
        <v>1999</v>
      </c>
      <c r="C734" t="s">
        <v>265</v>
      </c>
      <c r="D734">
        <v>222500</v>
      </c>
      <c r="I734" s="6">
        <v>1458</v>
      </c>
      <c r="J734" s="4">
        <v>266500</v>
      </c>
    </row>
    <row r="735" spans="1:10" x14ac:dyDescent="0.3">
      <c r="A735">
        <v>734</v>
      </c>
      <c r="B735">
        <v>1983</v>
      </c>
      <c r="C735" t="s">
        <v>264</v>
      </c>
      <c r="D735">
        <v>131400</v>
      </c>
      <c r="I735" s="6">
        <v>1459</v>
      </c>
      <c r="J735" s="4">
        <v>142125</v>
      </c>
    </row>
    <row r="736" spans="1:10" x14ac:dyDescent="0.3">
      <c r="A736">
        <v>735</v>
      </c>
      <c r="B736">
        <v>1968</v>
      </c>
      <c r="C736" t="s">
        <v>264</v>
      </c>
      <c r="D736">
        <v>108000</v>
      </c>
      <c r="I736" s="6" t="s">
        <v>258</v>
      </c>
      <c r="J736" s="4">
        <v>158432162</v>
      </c>
    </row>
    <row r="737" spans="1:4" x14ac:dyDescent="0.3">
      <c r="A737">
        <v>736</v>
      </c>
      <c r="B737">
        <v>1970</v>
      </c>
      <c r="C737" t="s">
        <v>264</v>
      </c>
      <c r="D737">
        <v>163000</v>
      </c>
    </row>
    <row r="738" spans="1:4" x14ac:dyDescent="0.3">
      <c r="A738">
        <v>737</v>
      </c>
      <c r="B738">
        <v>1950</v>
      </c>
      <c r="C738" t="s">
        <v>264</v>
      </c>
      <c r="D738">
        <v>93500</v>
      </c>
    </row>
    <row r="739" spans="1:4" x14ac:dyDescent="0.3">
      <c r="A739">
        <v>738</v>
      </c>
      <c r="B739">
        <v>2005</v>
      </c>
      <c r="C739" t="s">
        <v>265</v>
      </c>
      <c r="D739">
        <v>239900</v>
      </c>
    </row>
    <row r="740" spans="1:4" x14ac:dyDescent="0.3">
      <c r="A740">
        <v>739</v>
      </c>
      <c r="B740">
        <v>1988</v>
      </c>
      <c r="C740" t="s">
        <v>264</v>
      </c>
      <c r="D740">
        <v>179000</v>
      </c>
    </row>
    <row r="741" spans="1:4" x14ac:dyDescent="0.3">
      <c r="A741">
        <v>740</v>
      </c>
      <c r="B741">
        <v>2004</v>
      </c>
      <c r="C741" t="s">
        <v>265</v>
      </c>
      <c r="D741">
        <v>190000</v>
      </c>
    </row>
    <row r="742" spans="1:4" x14ac:dyDescent="0.3">
      <c r="A742">
        <v>741</v>
      </c>
      <c r="B742">
        <v>2002</v>
      </c>
      <c r="C742" t="s">
        <v>265</v>
      </c>
      <c r="D742">
        <v>132000</v>
      </c>
    </row>
    <row r="743" spans="1:4" x14ac:dyDescent="0.3">
      <c r="A743">
        <v>742</v>
      </c>
      <c r="B743">
        <v>1996</v>
      </c>
      <c r="C743" t="s">
        <v>265</v>
      </c>
      <c r="D743">
        <v>142000</v>
      </c>
    </row>
    <row r="744" spans="1:4" x14ac:dyDescent="0.3">
      <c r="A744">
        <v>743</v>
      </c>
      <c r="B744">
        <v>2001</v>
      </c>
      <c r="C744" t="s">
        <v>265</v>
      </c>
      <c r="D744">
        <v>179000</v>
      </c>
    </row>
    <row r="745" spans="1:4" x14ac:dyDescent="0.3">
      <c r="A745">
        <v>744</v>
      </c>
      <c r="B745">
        <v>1999</v>
      </c>
      <c r="C745" t="s">
        <v>265</v>
      </c>
      <c r="D745">
        <v>175000</v>
      </c>
    </row>
    <row r="746" spans="1:4" x14ac:dyDescent="0.3">
      <c r="A746">
        <v>745</v>
      </c>
      <c r="B746">
        <v>1993</v>
      </c>
      <c r="C746" t="s">
        <v>264</v>
      </c>
      <c r="D746">
        <v>180000</v>
      </c>
    </row>
    <row r="747" spans="1:4" x14ac:dyDescent="0.3">
      <c r="A747">
        <v>746</v>
      </c>
      <c r="B747">
        <v>1996</v>
      </c>
      <c r="C747" t="s">
        <v>265</v>
      </c>
      <c r="D747">
        <v>299800</v>
      </c>
    </row>
    <row r="748" spans="1:4" x14ac:dyDescent="0.3">
      <c r="A748">
        <v>747</v>
      </c>
      <c r="B748">
        <v>2000</v>
      </c>
      <c r="C748" t="s">
        <v>265</v>
      </c>
      <c r="D748">
        <v>236000</v>
      </c>
    </row>
    <row r="749" spans="1:4" x14ac:dyDescent="0.3">
      <c r="A749">
        <v>748</v>
      </c>
      <c r="B749">
        <v>2003</v>
      </c>
      <c r="C749" t="s">
        <v>265</v>
      </c>
      <c r="D749">
        <v>265979</v>
      </c>
    </row>
    <row r="750" spans="1:4" x14ac:dyDescent="0.3">
      <c r="A750">
        <v>749</v>
      </c>
      <c r="B750">
        <v>1996</v>
      </c>
      <c r="C750" t="s">
        <v>265</v>
      </c>
      <c r="D750">
        <v>260400</v>
      </c>
    </row>
    <row r="751" spans="1:4" x14ac:dyDescent="0.3">
      <c r="A751">
        <v>750</v>
      </c>
      <c r="B751">
        <v>1950</v>
      </c>
      <c r="C751" t="s">
        <v>264</v>
      </c>
      <c r="D751">
        <v>98000</v>
      </c>
    </row>
    <row r="752" spans="1:4" x14ac:dyDescent="0.3">
      <c r="A752">
        <v>751</v>
      </c>
      <c r="B752">
        <v>2004</v>
      </c>
      <c r="C752" t="s">
        <v>265</v>
      </c>
      <c r="D752">
        <v>96500</v>
      </c>
    </row>
    <row r="753" spans="1:4" x14ac:dyDescent="0.3">
      <c r="A753">
        <v>752</v>
      </c>
      <c r="B753">
        <v>2003</v>
      </c>
      <c r="C753" t="s">
        <v>265</v>
      </c>
      <c r="D753">
        <v>162000</v>
      </c>
    </row>
    <row r="754" spans="1:4" x14ac:dyDescent="0.3">
      <c r="A754">
        <v>753</v>
      </c>
      <c r="B754">
        <v>1997</v>
      </c>
      <c r="C754" t="s">
        <v>265</v>
      </c>
      <c r="D754">
        <v>217000</v>
      </c>
    </row>
    <row r="755" spans="1:4" x14ac:dyDescent="0.3">
      <c r="A755">
        <v>754</v>
      </c>
      <c r="B755">
        <v>2005</v>
      </c>
      <c r="C755" t="s">
        <v>265</v>
      </c>
      <c r="D755">
        <v>275500</v>
      </c>
    </row>
    <row r="756" spans="1:4" x14ac:dyDescent="0.3">
      <c r="A756">
        <v>755</v>
      </c>
      <c r="B756">
        <v>2005</v>
      </c>
      <c r="C756" t="s">
        <v>265</v>
      </c>
      <c r="D756">
        <v>156000</v>
      </c>
    </row>
    <row r="757" spans="1:4" x14ac:dyDescent="0.3">
      <c r="A757">
        <v>756</v>
      </c>
      <c r="B757">
        <v>1999</v>
      </c>
      <c r="C757" t="s">
        <v>265</v>
      </c>
      <c r="D757">
        <v>172500</v>
      </c>
    </row>
    <row r="758" spans="1:4" x14ac:dyDescent="0.3">
      <c r="A758">
        <v>757</v>
      </c>
      <c r="B758">
        <v>2007</v>
      </c>
      <c r="C758" t="s">
        <v>265</v>
      </c>
      <c r="D758">
        <v>212000</v>
      </c>
    </row>
    <row r="759" spans="1:4" x14ac:dyDescent="0.3">
      <c r="A759">
        <v>758</v>
      </c>
      <c r="B759">
        <v>1978</v>
      </c>
      <c r="C759" t="s">
        <v>264</v>
      </c>
      <c r="D759">
        <v>158900</v>
      </c>
    </row>
    <row r="760" spans="1:4" x14ac:dyDescent="0.3">
      <c r="A760">
        <v>759</v>
      </c>
      <c r="B760">
        <v>1999</v>
      </c>
      <c r="C760" t="s">
        <v>265</v>
      </c>
      <c r="D760">
        <v>179400</v>
      </c>
    </row>
    <row r="761" spans="1:4" x14ac:dyDescent="0.3">
      <c r="A761">
        <v>760</v>
      </c>
      <c r="B761">
        <v>1995</v>
      </c>
      <c r="C761" t="s">
        <v>265</v>
      </c>
      <c r="D761">
        <v>290000</v>
      </c>
    </row>
    <row r="762" spans="1:4" x14ac:dyDescent="0.3">
      <c r="A762">
        <v>761</v>
      </c>
      <c r="B762">
        <v>1959</v>
      </c>
      <c r="C762" t="s">
        <v>264</v>
      </c>
      <c r="D762">
        <v>127500</v>
      </c>
    </row>
    <row r="763" spans="1:4" x14ac:dyDescent="0.3">
      <c r="A763">
        <v>762</v>
      </c>
      <c r="B763">
        <v>1950</v>
      </c>
      <c r="C763" t="s">
        <v>264</v>
      </c>
      <c r="D763">
        <v>100000</v>
      </c>
    </row>
    <row r="764" spans="1:4" x14ac:dyDescent="0.3">
      <c r="A764">
        <v>763</v>
      </c>
      <c r="B764">
        <v>2009</v>
      </c>
      <c r="C764" t="s">
        <v>265</v>
      </c>
      <c r="D764">
        <v>215200</v>
      </c>
    </row>
    <row r="765" spans="1:4" x14ac:dyDescent="0.3">
      <c r="A765">
        <v>764</v>
      </c>
      <c r="B765">
        <v>1999</v>
      </c>
      <c r="C765" t="s">
        <v>265</v>
      </c>
      <c r="D765">
        <v>337000</v>
      </c>
    </row>
    <row r="766" spans="1:4" x14ac:dyDescent="0.3">
      <c r="A766">
        <v>765</v>
      </c>
      <c r="B766">
        <v>1996</v>
      </c>
      <c r="C766" t="s">
        <v>265</v>
      </c>
      <c r="D766">
        <v>270000</v>
      </c>
    </row>
    <row r="767" spans="1:4" x14ac:dyDescent="0.3">
      <c r="A767">
        <v>766</v>
      </c>
      <c r="B767">
        <v>2008</v>
      </c>
      <c r="C767" t="s">
        <v>265</v>
      </c>
      <c r="D767">
        <v>264132</v>
      </c>
    </row>
    <row r="768" spans="1:4" x14ac:dyDescent="0.3">
      <c r="A768">
        <v>767</v>
      </c>
      <c r="B768">
        <v>1988</v>
      </c>
      <c r="C768" t="s">
        <v>264</v>
      </c>
      <c r="D768">
        <v>196500</v>
      </c>
    </row>
    <row r="769" spans="1:4" x14ac:dyDescent="0.3">
      <c r="A769">
        <v>768</v>
      </c>
      <c r="B769">
        <v>1985</v>
      </c>
      <c r="C769" t="s">
        <v>264</v>
      </c>
      <c r="D769">
        <v>160000</v>
      </c>
    </row>
    <row r="770" spans="1:4" x14ac:dyDescent="0.3">
      <c r="A770">
        <v>769</v>
      </c>
      <c r="B770">
        <v>2005</v>
      </c>
      <c r="C770" t="s">
        <v>265</v>
      </c>
      <c r="D770">
        <v>216837</v>
      </c>
    </row>
    <row r="771" spans="1:4" x14ac:dyDescent="0.3">
      <c r="A771">
        <v>770</v>
      </c>
      <c r="B771">
        <v>2003</v>
      </c>
      <c r="C771" t="s">
        <v>265</v>
      </c>
      <c r="D771">
        <v>538000</v>
      </c>
    </row>
    <row r="772" spans="1:4" x14ac:dyDescent="0.3">
      <c r="A772">
        <v>771</v>
      </c>
      <c r="B772">
        <v>1982</v>
      </c>
      <c r="C772" t="s">
        <v>264</v>
      </c>
      <c r="D772">
        <v>134900</v>
      </c>
    </row>
    <row r="773" spans="1:4" x14ac:dyDescent="0.3">
      <c r="A773">
        <v>772</v>
      </c>
      <c r="B773">
        <v>1951</v>
      </c>
      <c r="C773" t="s">
        <v>264</v>
      </c>
      <c r="D773">
        <v>102000</v>
      </c>
    </row>
    <row r="774" spans="1:4" x14ac:dyDescent="0.3">
      <c r="A774">
        <v>773</v>
      </c>
      <c r="B774">
        <v>1976</v>
      </c>
      <c r="C774" t="s">
        <v>264</v>
      </c>
      <c r="D774">
        <v>107000</v>
      </c>
    </row>
    <row r="775" spans="1:4" x14ac:dyDescent="0.3">
      <c r="A775">
        <v>774</v>
      </c>
      <c r="B775">
        <v>1958</v>
      </c>
      <c r="C775" t="s">
        <v>264</v>
      </c>
      <c r="D775">
        <v>114500</v>
      </c>
    </row>
    <row r="776" spans="1:4" x14ac:dyDescent="0.3">
      <c r="A776">
        <v>775</v>
      </c>
      <c r="B776">
        <v>2006</v>
      </c>
      <c r="C776" t="s">
        <v>265</v>
      </c>
      <c r="D776">
        <v>395000</v>
      </c>
    </row>
    <row r="777" spans="1:4" x14ac:dyDescent="0.3">
      <c r="A777">
        <v>776</v>
      </c>
      <c r="B777">
        <v>1998</v>
      </c>
      <c r="C777" t="s">
        <v>265</v>
      </c>
      <c r="D777">
        <v>162000</v>
      </c>
    </row>
    <row r="778" spans="1:4" x14ac:dyDescent="0.3">
      <c r="A778">
        <v>777</v>
      </c>
      <c r="B778">
        <v>2006</v>
      </c>
      <c r="C778" t="s">
        <v>265</v>
      </c>
      <c r="D778">
        <v>221500</v>
      </c>
    </row>
    <row r="779" spans="1:4" x14ac:dyDescent="0.3">
      <c r="A779">
        <v>778</v>
      </c>
      <c r="B779">
        <v>1974</v>
      </c>
      <c r="C779" t="s">
        <v>264</v>
      </c>
      <c r="D779">
        <v>142500</v>
      </c>
    </row>
    <row r="780" spans="1:4" x14ac:dyDescent="0.3">
      <c r="A780">
        <v>779</v>
      </c>
      <c r="B780">
        <v>1977</v>
      </c>
      <c r="C780" t="s">
        <v>264</v>
      </c>
      <c r="D780">
        <v>144000</v>
      </c>
    </row>
    <row r="781" spans="1:4" x14ac:dyDescent="0.3">
      <c r="A781">
        <v>780</v>
      </c>
      <c r="B781">
        <v>1977</v>
      </c>
      <c r="C781" t="s">
        <v>264</v>
      </c>
      <c r="D781">
        <v>135000</v>
      </c>
    </row>
    <row r="782" spans="1:4" x14ac:dyDescent="0.3">
      <c r="A782">
        <v>781</v>
      </c>
      <c r="B782">
        <v>1996</v>
      </c>
      <c r="C782" t="s">
        <v>265</v>
      </c>
      <c r="D782">
        <v>176000</v>
      </c>
    </row>
    <row r="783" spans="1:4" x14ac:dyDescent="0.3">
      <c r="A783">
        <v>782</v>
      </c>
      <c r="B783">
        <v>1992</v>
      </c>
      <c r="C783" t="s">
        <v>264</v>
      </c>
      <c r="D783">
        <v>175900</v>
      </c>
    </row>
    <row r="784" spans="1:4" x14ac:dyDescent="0.3">
      <c r="A784">
        <v>783</v>
      </c>
      <c r="B784">
        <v>2002</v>
      </c>
      <c r="C784" t="s">
        <v>265</v>
      </c>
      <c r="D784">
        <v>187100</v>
      </c>
    </row>
    <row r="785" spans="1:4" x14ac:dyDescent="0.3">
      <c r="A785">
        <v>784</v>
      </c>
      <c r="B785">
        <v>1978</v>
      </c>
      <c r="C785" t="s">
        <v>264</v>
      </c>
      <c r="D785">
        <v>165500</v>
      </c>
    </row>
    <row r="786" spans="1:4" x14ac:dyDescent="0.3">
      <c r="A786">
        <v>785</v>
      </c>
      <c r="B786">
        <v>2001</v>
      </c>
      <c r="C786" t="s">
        <v>265</v>
      </c>
      <c r="D786">
        <v>128000</v>
      </c>
    </row>
    <row r="787" spans="1:4" x14ac:dyDescent="0.3">
      <c r="A787">
        <v>786</v>
      </c>
      <c r="B787">
        <v>1967</v>
      </c>
      <c r="C787" t="s">
        <v>264</v>
      </c>
      <c r="D787">
        <v>161500</v>
      </c>
    </row>
    <row r="788" spans="1:4" x14ac:dyDescent="0.3">
      <c r="A788">
        <v>787</v>
      </c>
      <c r="B788">
        <v>1950</v>
      </c>
      <c r="C788" t="s">
        <v>264</v>
      </c>
      <c r="D788">
        <v>139000</v>
      </c>
    </row>
    <row r="789" spans="1:4" x14ac:dyDescent="0.3">
      <c r="A789">
        <v>788</v>
      </c>
      <c r="B789">
        <v>2004</v>
      </c>
      <c r="C789" t="s">
        <v>265</v>
      </c>
      <c r="D789">
        <v>233000</v>
      </c>
    </row>
    <row r="790" spans="1:4" x14ac:dyDescent="0.3">
      <c r="A790">
        <v>789</v>
      </c>
      <c r="B790">
        <v>2000</v>
      </c>
      <c r="C790" t="s">
        <v>265</v>
      </c>
      <c r="D790">
        <v>107900</v>
      </c>
    </row>
    <row r="791" spans="1:4" x14ac:dyDescent="0.3">
      <c r="A791">
        <v>790</v>
      </c>
      <c r="B791">
        <v>2007</v>
      </c>
      <c r="C791" t="s">
        <v>265</v>
      </c>
      <c r="D791">
        <v>187500</v>
      </c>
    </row>
    <row r="792" spans="1:4" x14ac:dyDescent="0.3">
      <c r="A792">
        <v>791</v>
      </c>
      <c r="B792">
        <v>2006</v>
      </c>
      <c r="C792" t="s">
        <v>265</v>
      </c>
      <c r="D792">
        <v>160200</v>
      </c>
    </row>
    <row r="793" spans="1:4" x14ac:dyDescent="0.3">
      <c r="A793">
        <v>792</v>
      </c>
      <c r="B793">
        <v>1976</v>
      </c>
      <c r="C793" t="s">
        <v>264</v>
      </c>
      <c r="D793">
        <v>146800</v>
      </c>
    </row>
    <row r="794" spans="1:4" x14ac:dyDescent="0.3">
      <c r="A794">
        <v>793</v>
      </c>
      <c r="B794">
        <v>1997</v>
      </c>
      <c r="C794" t="s">
        <v>265</v>
      </c>
      <c r="D794">
        <v>269790</v>
      </c>
    </row>
    <row r="795" spans="1:4" x14ac:dyDescent="0.3">
      <c r="A795">
        <v>794</v>
      </c>
      <c r="B795">
        <v>2007</v>
      </c>
      <c r="C795" t="s">
        <v>265</v>
      </c>
      <c r="D795">
        <v>225000</v>
      </c>
    </row>
    <row r="796" spans="1:4" x14ac:dyDescent="0.3">
      <c r="A796">
        <v>795</v>
      </c>
      <c r="B796">
        <v>1996</v>
      </c>
      <c r="C796" t="s">
        <v>265</v>
      </c>
      <c r="D796">
        <v>194500</v>
      </c>
    </row>
    <row r="797" spans="1:4" x14ac:dyDescent="0.3">
      <c r="A797">
        <v>796</v>
      </c>
      <c r="B797">
        <v>1981</v>
      </c>
      <c r="C797" t="s">
        <v>264</v>
      </c>
      <c r="D797">
        <v>171000</v>
      </c>
    </row>
    <row r="798" spans="1:4" x14ac:dyDescent="0.3">
      <c r="A798">
        <v>797</v>
      </c>
      <c r="B798">
        <v>1977</v>
      </c>
      <c r="C798" t="s">
        <v>264</v>
      </c>
      <c r="D798">
        <v>143500</v>
      </c>
    </row>
    <row r="799" spans="1:4" x14ac:dyDescent="0.3">
      <c r="A799">
        <v>798</v>
      </c>
      <c r="B799">
        <v>1953</v>
      </c>
      <c r="C799" t="s">
        <v>264</v>
      </c>
      <c r="D799">
        <v>110000</v>
      </c>
    </row>
    <row r="800" spans="1:4" x14ac:dyDescent="0.3">
      <c r="A800">
        <v>799</v>
      </c>
      <c r="B800">
        <v>2009</v>
      </c>
      <c r="C800" t="s">
        <v>265</v>
      </c>
      <c r="D800">
        <v>485000</v>
      </c>
    </row>
    <row r="801" spans="1:4" x14ac:dyDescent="0.3">
      <c r="A801">
        <v>800</v>
      </c>
      <c r="B801">
        <v>1950</v>
      </c>
      <c r="C801" t="s">
        <v>264</v>
      </c>
      <c r="D801">
        <v>175000</v>
      </c>
    </row>
    <row r="802" spans="1:4" x14ac:dyDescent="0.3">
      <c r="A802">
        <v>801</v>
      </c>
      <c r="B802">
        <v>1997</v>
      </c>
      <c r="C802" t="s">
        <v>265</v>
      </c>
      <c r="D802">
        <v>200000</v>
      </c>
    </row>
    <row r="803" spans="1:4" x14ac:dyDescent="0.3">
      <c r="A803">
        <v>802</v>
      </c>
      <c r="B803">
        <v>1990</v>
      </c>
      <c r="C803" t="s">
        <v>264</v>
      </c>
      <c r="D803">
        <v>109900</v>
      </c>
    </row>
    <row r="804" spans="1:4" x14ac:dyDescent="0.3">
      <c r="A804">
        <v>803</v>
      </c>
      <c r="B804">
        <v>2005</v>
      </c>
      <c r="C804" t="s">
        <v>265</v>
      </c>
      <c r="D804">
        <v>189000</v>
      </c>
    </row>
    <row r="805" spans="1:4" x14ac:dyDescent="0.3">
      <c r="A805">
        <v>804</v>
      </c>
      <c r="B805">
        <v>2009</v>
      </c>
      <c r="C805" t="s">
        <v>265</v>
      </c>
      <c r="D805">
        <v>582933</v>
      </c>
    </row>
    <row r="806" spans="1:4" x14ac:dyDescent="0.3">
      <c r="A806">
        <v>805</v>
      </c>
      <c r="B806">
        <v>1954</v>
      </c>
      <c r="C806" t="s">
        <v>264</v>
      </c>
      <c r="D806">
        <v>118000</v>
      </c>
    </row>
    <row r="807" spans="1:4" x14ac:dyDescent="0.3">
      <c r="A807">
        <v>806</v>
      </c>
      <c r="B807">
        <v>2008</v>
      </c>
      <c r="C807" t="s">
        <v>265</v>
      </c>
      <c r="D807">
        <v>227680</v>
      </c>
    </row>
    <row r="808" spans="1:4" x14ac:dyDescent="0.3">
      <c r="A808">
        <v>807</v>
      </c>
      <c r="B808">
        <v>1967</v>
      </c>
      <c r="C808" t="s">
        <v>264</v>
      </c>
      <c r="D808">
        <v>135500</v>
      </c>
    </row>
    <row r="809" spans="1:4" x14ac:dyDescent="0.3">
      <c r="A809">
        <v>808</v>
      </c>
      <c r="B809">
        <v>2004</v>
      </c>
      <c r="C809" t="s">
        <v>265</v>
      </c>
      <c r="D809">
        <v>223500</v>
      </c>
    </row>
    <row r="810" spans="1:4" x14ac:dyDescent="0.3">
      <c r="A810">
        <v>809</v>
      </c>
      <c r="B810">
        <v>1966</v>
      </c>
      <c r="C810" t="s">
        <v>264</v>
      </c>
      <c r="D810">
        <v>159950</v>
      </c>
    </row>
    <row r="811" spans="1:4" x14ac:dyDescent="0.3">
      <c r="A811">
        <v>810</v>
      </c>
      <c r="B811">
        <v>1965</v>
      </c>
      <c r="C811" t="s">
        <v>264</v>
      </c>
      <c r="D811">
        <v>106000</v>
      </c>
    </row>
    <row r="812" spans="1:4" x14ac:dyDescent="0.3">
      <c r="A812">
        <v>811</v>
      </c>
      <c r="B812">
        <v>1999</v>
      </c>
      <c r="C812" t="s">
        <v>265</v>
      </c>
      <c r="D812">
        <v>181000</v>
      </c>
    </row>
    <row r="813" spans="1:4" x14ac:dyDescent="0.3">
      <c r="A813">
        <v>812</v>
      </c>
      <c r="B813">
        <v>2004</v>
      </c>
      <c r="C813" t="s">
        <v>265</v>
      </c>
      <c r="D813">
        <v>144500</v>
      </c>
    </row>
    <row r="814" spans="1:4" x14ac:dyDescent="0.3">
      <c r="A814">
        <v>813</v>
      </c>
      <c r="B814">
        <v>1952</v>
      </c>
      <c r="C814" t="s">
        <v>264</v>
      </c>
      <c r="D814">
        <v>55993</v>
      </c>
    </row>
    <row r="815" spans="1:4" x14ac:dyDescent="0.3">
      <c r="A815">
        <v>814</v>
      </c>
      <c r="B815">
        <v>1958</v>
      </c>
      <c r="C815" t="s">
        <v>264</v>
      </c>
      <c r="D815">
        <v>157900</v>
      </c>
    </row>
    <row r="816" spans="1:4" x14ac:dyDescent="0.3">
      <c r="A816">
        <v>815</v>
      </c>
      <c r="B816">
        <v>1950</v>
      </c>
      <c r="C816" t="s">
        <v>264</v>
      </c>
      <c r="D816">
        <v>116000</v>
      </c>
    </row>
    <row r="817" spans="1:4" x14ac:dyDescent="0.3">
      <c r="A817">
        <v>816</v>
      </c>
      <c r="B817">
        <v>1998</v>
      </c>
      <c r="C817" t="s">
        <v>265</v>
      </c>
      <c r="D817">
        <v>224900</v>
      </c>
    </row>
    <row r="818" spans="1:4" x14ac:dyDescent="0.3">
      <c r="A818">
        <v>817</v>
      </c>
      <c r="B818">
        <v>1954</v>
      </c>
      <c r="C818" t="s">
        <v>264</v>
      </c>
      <c r="D818">
        <v>137000</v>
      </c>
    </row>
    <row r="819" spans="1:4" x14ac:dyDescent="0.3">
      <c r="A819">
        <v>818</v>
      </c>
      <c r="B819">
        <v>2002</v>
      </c>
      <c r="C819" t="s">
        <v>265</v>
      </c>
      <c r="D819">
        <v>271000</v>
      </c>
    </row>
    <row r="820" spans="1:4" x14ac:dyDescent="0.3">
      <c r="A820">
        <v>819</v>
      </c>
      <c r="B820">
        <v>1971</v>
      </c>
      <c r="C820" t="s">
        <v>264</v>
      </c>
      <c r="D820">
        <v>155000</v>
      </c>
    </row>
    <row r="821" spans="1:4" x14ac:dyDescent="0.3">
      <c r="A821">
        <v>820</v>
      </c>
      <c r="B821">
        <v>2010</v>
      </c>
      <c r="C821" t="s">
        <v>265</v>
      </c>
      <c r="D821">
        <v>224000</v>
      </c>
    </row>
    <row r="822" spans="1:4" x14ac:dyDescent="0.3">
      <c r="A822">
        <v>821</v>
      </c>
      <c r="B822">
        <v>2003</v>
      </c>
      <c r="C822" t="s">
        <v>265</v>
      </c>
      <c r="D822">
        <v>183000</v>
      </c>
    </row>
    <row r="823" spans="1:4" x14ac:dyDescent="0.3">
      <c r="A823">
        <v>822</v>
      </c>
      <c r="B823">
        <v>1953</v>
      </c>
      <c r="C823" t="s">
        <v>264</v>
      </c>
      <c r="D823">
        <v>93000</v>
      </c>
    </row>
    <row r="824" spans="1:4" x14ac:dyDescent="0.3">
      <c r="A824">
        <v>823</v>
      </c>
      <c r="B824">
        <v>2003</v>
      </c>
      <c r="C824" t="s">
        <v>265</v>
      </c>
      <c r="D824">
        <v>225000</v>
      </c>
    </row>
    <row r="825" spans="1:4" x14ac:dyDescent="0.3">
      <c r="A825">
        <v>824</v>
      </c>
      <c r="B825">
        <v>1950</v>
      </c>
      <c r="C825" t="s">
        <v>264</v>
      </c>
      <c r="D825">
        <v>139500</v>
      </c>
    </row>
    <row r="826" spans="1:4" x14ac:dyDescent="0.3">
      <c r="A826">
        <v>825</v>
      </c>
      <c r="B826">
        <v>2006</v>
      </c>
      <c r="C826" t="s">
        <v>265</v>
      </c>
      <c r="D826">
        <v>232600</v>
      </c>
    </row>
    <row r="827" spans="1:4" x14ac:dyDescent="0.3">
      <c r="A827">
        <v>826</v>
      </c>
      <c r="B827">
        <v>2008</v>
      </c>
      <c r="C827" t="s">
        <v>265</v>
      </c>
      <c r="D827">
        <v>385000</v>
      </c>
    </row>
    <row r="828" spans="1:4" x14ac:dyDescent="0.3">
      <c r="A828">
        <v>827</v>
      </c>
      <c r="B828">
        <v>1950</v>
      </c>
      <c r="C828" t="s">
        <v>264</v>
      </c>
      <c r="D828">
        <v>109500</v>
      </c>
    </row>
    <row r="829" spans="1:4" x14ac:dyDescent="0.3">
      <c r="A829">
        <v>828</v>
      </c>
      <c r="B829">
        <v>2001</v>
      </c>
      <c r="C829" t="s">
        <v>265</v>
      </c>
      <c r="D829">
        <v>189000</v>
      </c>
    </row>
    <row r="830" spans="1:4" x14ac:dyDescent="0.3">
      <c r="A830">
        <v>829</v>
      </c>
      <c r="B830">
        <v>1967</v>
      </c>
      <c r="C830" t="s">
        <v>264</v>
      </c>
      <c r="D830">
        <v>185000</v>
      </c>
    </row>
    <row r="831" spans="1:4" x14ac:dyDescent="0.3">
      <c r="A831">
        <v>830</v>
      </c>
      <c r="B831">
        <v>2005</v>
      </c>
      <c r="C831" t="s">
        <v>265</v>
      </c>
      <c r="D831">
        <v>147400</v>
      </c>
    </row>
    <row r="832" spans="1:4" x14ac:dyDescent="0.3">
      <c r="A832">
        <v>831</v>
      </c>
      <c r="B832">
        <v>1957</v>
      </c>
      <c r="C832" t="s">
        <v>264</v>
      </c>
      <c r="D832">
        <v>166000</v>
      </c>
    </row>
    <row r="833" spans="1:4" x14ac:dyDescent="0.3">
      <c r="A833">
        <v>832</v>
      </c>
      <c r="B833">
        <v>2005</v>
      </c>
      <c r="C833" t="s">
        <v>265</v>
      </c>
      <c r="D833">
        <v>151000</v>
      </c>
    </row>
    <row r="834" spans="1:4" x14ac:dyDescent="0.3">
      <c r="A834">
        <v>833</v>
      </c>
      <c r="B834">
        <v>2003</v>
      </c>
      <c r="C834" t="s">
        <v>265</v>
      </c>
      <c r="D834">
        <v>237000</v>
      </c>
    </row>
    <row r="835" spans="1:4" x14ac:dyDescent="0.3">
      <c r="A835">
        <v>834</v>
      </c>
      <c r="B835">
        <v>1964</v>
      </c>
      <c r="C835" t="s">
        <v>264</v>
      </c>
      <c r="D835">
        <v>167000</v>
      </c>
    </row>
    <row r="836" spans="1:4" x14ac:dyDescent="0.3">
      <c r="A836">
        <v>835</v>
      </c>
      <c r="B836">
        <v>1961</v>
      </c>
      <c r="C836" t="s">
        <v>264</v>
      </c>
      <c r="D836">
        <v>139950</v>
      </c>
    </row>
    <row r="837" spans="1:4" x14ac:dyDescent="0.3">
      <c r="A837">
        <v>836</v>
      </c>
      <c r="B837">
        <v>1995</v>
      </c>
      <c r="C837" t="s">
        <v>265</v>
      </c>
      <c r="D837">
        <v>128000</v>
      </c>
    </row>
    <row r="838" spans="1:4" x14ac:dyDescent="0.3">
      <c r="A838">
        <v>837</v>
      </c>
      <c r="B838">
        <v>1973</v>
      </c>
      <c r="C838" t="s">
        <v>264</v>
      </c>
      <c r="D838">
        <v>153500</v>
      </c>
    </row>
    <row r="839" spans="1:4" x14ac:dyDescent="0.3">
      <c r="A839">
        <v>838</v>
      </c>
      <c r="B839">
        <v>1973</v>
      </c>
      <c r="C839" t="s">
        <v>264</v>
      </c>
      <c r="D839">
        <v>100000</v>
      </c>
    </row>
    <row r="840" spans="1:4" x14ac:dyDescent="0.3">
      <c r="A840">
        <v>839</v>
      </c>
      <c r="B840">
        <v>2006</v>
      </c>
      <c r="C840" t="s">
        <v>265</v>
      </c>
      <c r="D840">
        <v>144000</v>
      </c>
    </row>
    <row r="841" spans="1:4" x14ac:dyDescent="0.3">
      <c r="A841">
        <v>840</v>
      </c>
      <c r="B841">
        <v>1995</v>
      </c>
      <c r="C841" t="s">
        <v>265</v>
      </c>
      <c r="D841">
        <v>130500</v>
      </c>
    </row>
    <row r="842" spans="1:4" x14ac:dyDescent="0.3">
      <c r="A842">
        <v>841</v>
      </c>
      <c r="B842">
        <v>1950</v>
      </c>
      <c r="C842" t="s">
        <v>264</v>
      </c>
      <c r="D842">
        <v>140000</v>
      </c>
    </row>
    <row r="843" spans="1:4" x14ac:dyDescent="0.3">
      <c r="A843">
        <v>842</v>
      </c>
      <c r="B843">
        <v>2002</v>
      </c>
      <c r="C843" t="s">
        <v>265</v>
      </c>
      <c r="D843">
        <v>157500</v>
      </c>
    </row>
    <row r="844" spans="1:4" x14ac:dyDescent="0.3">
      <c r="A844">
        <v>843</v>
      </c>
      <c r="B844">
        <v>1966</v>
      </c>
      <c r="C844" t="s">
        <v>264</v>
      </c>
      <c r="D844">
        <v>174900</v>
      </c>
    </row>
    <row r="845" spans="1:4" x14ac:dyDescent="0.3">
      <c r="A845">
        <v>844</v>
      </c>
      <c r="B845">
        <v>1961</v>
      </c>
      <c r="C845" t="s">
        <v>264</v>
      </c>
      <c r="D845">
        <v>141000</v>
      </c>
    </row>
    <row r="846" spans="1:4" x14ac:dyDescent="0.3">
      <c r="A846">
        <v>845</v>
      </c>
      <c r="B846">
        <v>1950</v>
      </c>
      <c r="C846" t="s">
        <v>264</v>
      </c>
      <c r="D846">
        <v>153900</v>
      </c>
    </row>
    <row r="847" spans="1:4" x14ac:dyDescent="0.3">
      <c r="A847">
        <v>846</v>
      </c>
      <c r="B847">
        <v>1981</v>
      </c>
      <c r="C847" t="s">
        <v>264</v>
      </c>
      <c r="D847">
        <v>171000</v>
      </c>
    </row>
    <row r="848" spans="1:4" x14ac:dyDescent="0.3">
      <c r="A848">
        <v>847</v>
      </c>
      <c r="B848">
        <v>1993</v>
      </c>
      <c r="C848" t="s">
        <v>264</v>
      </c>
      <c r="D848">
        <v>213000</v>
      </c>
    </row>
    <row r="849" spans="1:4" x14ac:dyDescent="0.3">
      <c r="A849">
        <v>848</v>
      </c>
      <c r="B849">
        <v>1972</v>
      </c>
      <c r="C849" t="s">
        <v>264</v>
      </c>
      <c r="D849">
        <v>133500</v>
      </c>
    </row>
    <row r="850" spans="1:4" x14ac:dyDescent="0.3">
      <c r="A850">
        <v>849</v>
      </c>
      <c r="B850">
        <v>1997</v>
      </c>
      <c r="C850" t="s">
        <v>265</v>
      </c>
      <c r="D850">
        <v>240000</v>
      </c>
    </row>
    <row r="851" spans="1:4" x14ac:dyDescent="0.3">
      <c r="A851">
        <v>850</v>
      </c>
      <c r="B851">
        <v>1994</v>
      </c>
      <c r="C851" t="s">
        <v>265</v>
      </c>
      <c r="D851">
        <v>187000</v>
      </c>
    </row>
    <row r="852" spans="1:4" x14ac:dyDescent="0.3">
      <c r="A852">
        <v>851</v>
      </c>
      <c r="B852">
        <v>2003</v>
      </c>
      <c r="C852" t="s">
        <v>265</v>
      </c>
      <c r="D852">
        <v>131500</v>
      </c>
    </row>
    <row r="853" spans="1:4" x14ac:dyDescent="0.3">
      <c r="A853">
        <v>852</v>
      </c>
      <c r="B853">
        <v>2003</v>
      </c>
      <c r="C853" t="s">
        <v>265</v>
      </c>
      <c r="D853">
        <v>215000</v>
      </c>
    </row>
    <row r="854" spans="1:4" x14ac:dyDescent="0.3">
      <c r="A854">
        <v>853</v>
      </c>
      <c r="B854">
        <v>1950</v>
      </c>
      <c r="C854" t="s">
        <v>264</v>
      </c>
      <c r="D854">
        <v>164000</v>
      </c>
    </row>
    <row r="855" spans="1:4" x14ac:dyDescent="0.3">
      <c r="A855">
        <v>854</v>
      </c>
      <c r="B855">
        <v>1964</v>
      </c>
      <c r="C855" t="s">
        <v>264</v>
      </c>
      <c r="D855">
        <v>158000</v>
      </c>
    </row>
    <row r="856" spans="1:4" x14ac:dyDescent="0.3">
      <c r="A856">
        <v>855</v>
      </c>
      <c r="B856">
        <v>1974</v>
      </c>
      <c r="C856" t="s">
        <v>264</v>
      </c>
      <c r="D856">
        <v>170000</v>
      </c>
    </row>
    <row r="857" spans="1:4" x14ac:dyDescent="0.3">
      <c r="A857">
        <v>856</v>
      </c>
      <c r="B857">
        <v>2010</v>
      </c>
      <c r="C857" t="s">
        <v>265</v>
      </c>
      <c r="D857">
        <v>127000</v>
      </c>
    </row>
    <row r="858" spans="1:4" x14ac:dyDescent="0.3">
      <c r="A858">
        <v>857</v>
      </c>
      <c r="B858">
        <v>1978</v>
      </c>
      <c r="C858" t="s">
        <v>264</v>
      </c>
      <c r="D858">
        <v>147000</v>
      </c>
    </row>
    <row r="859" spans="1:4" x14ac:dyDescent="0.3">
      <c r="A859">
        <v>858</v>
      </c>
      <c r="B859">
        <v>1995</v>
      </c>
      <c r="C859" t="s">
        <v>265</v>
      </c>
      <c r="D859">
        <v>174000</v>
      </c>
    </row>
    <row r="860" spans="1:4" x14ac:dyDescent="0.3">
      <c r="A860">
        <v>859</v>
      </c>
      <c r="B860">
        <v>1976</v>
      </c>
      <c r="C860" t="s">
        <v>264</v>
      </c>
      <c r="D860">
        <v>152000</v>
      </c>
    </row>
    <row r="861" spans="1:4" x14ac:dyDescent="0.3">
      <c r="A861">
        <v>860</v>
      </c>
      <c r="B861">
        <v>1984</v>
      </c>
      <c r="C861" t="s">
        <v>264</v>
      </c>
      <c r="D861">
        <v>250000</v>
      </c>
    </row>
    <row r="862" spans="1:4" x14ac:dyDescent="0.3">
      <c r="A862">
        <v>861</v>
      </c>
      <c r="B862">
        <v>1998</v>
      </c>
      <c r="C862" t="s">
        <v>265</v>
      </c>
      <c r="D862">
        <v>189950</v>
      </c>
    </row>
    <row r="863" spans="1:4" x14ac:dyDescent="0.3">
      <c r="A863">
        <v>862</v>
      </c>
      <c r="B863">
        <v>1965</v>
      </c>
      <c r="C863" t="s">
        <v>264</v>
      </c>
      <c r="D863">
        <v>131500</v>
      </c>
    </row>
    <row r="864" spans="1:4" x14ac:dyDescent="0.3">
      <c r="A864">
        <v>863</v>
      </c>
      <c r="B864">
        <v>1985</v>
      </c>
      <c r="C864" t="s">
        <v>264</v>
      </c>
      <c r="D864">
        <v>152000</v>
      </c>
    </row>
    <row r="865" spans="1:4" x14ac:dyDescent="0.3">
      <c r="A865">
        <v>864</v>
      </c>
      <c r="B865">
        <v>1959</v>
      </c>
      <c r="C865" t="s">
        <v>264</v>
      </c>
      <c r="D865">
        <v>132500</v>
      </c>
    </row>
    <row r="866" spans="1:4" x14ac:dyDescent="0.3">
      <c r="A866">
        <v>865</v>
      </c>
      <c r="B866">
        <v>2008</v>
      </c>
      <c r="C866" t="s">
        <v>265</v>
      </c>
      <c r="D866">
        <v>250580</v>
      </c>
    </row>
    <row r="867" spans="1:4" x14ac:dyDescent="0.3">
      <c r="A867">
        <v>866</v>
      </c>
      <c r="B867">
        <v>1970</v>
      </c>
      <c r="C867" t="s">
        <v>264</v>
      </c>
      <c r="D867">
        <v>148500</v>
      </c>
    </row>
    <row r="868" spans="1:4" x14ac:dyDescent="0.3">
      <c r="A868">
        <v>867</v>
      </c>
      <c r="B868">
        <v>2007</v>
      </c>
      <c r="C868" t="s">
        <v>265</v>
      </c>
      <c r="D868">
        <v>248900</v>
      </c>
    </row>
    <row r="869" spans="1:4" x14ac:dyDescent="0.3">
      <c r="A869">
        <v>868</v>
      </c>
      <c r="B869">
        <v>1961</v>
      </c>
      <c r="C869" t="s">
        <v>264</v>
      </c>
      <c r="D869">
        <v>129000</v>
      </c>
    </row>
    <row r="870" spans="1:4" x14ac:dyDescent="0.3">
      <c r="A870">
        <v>869</v>
      </c>
      <c r="B870">
        <v>1950</v>
      </c>
      <c r="C870" t="s">
        <v>264</v>
      </c>
      <c r="D870">
        <v>169000</v>
      </c>
    </row>
    <row r="871" spans="1:4" x14ac:dyDescent="0.3">
      <c r="A871">
        <v>870</v>
      </c>
      <c r="B871">
        <v>1994</v>
      </c>
      <c r="C871" t="s">
        <v>265</v>
      </c>
      <c r="D871">
        <v>236000</v>
      </c>
    </row>
    <row r="872" spans="1:4" x14ac:dyDescent="0.3">
      <c r="A872">
        <v>871</v>
      </c>
      <c r="B872">
        <v>1962</v>
      </c>
      <c r="C872" t="s">
        <v>264</v>
      </c>
      <c r="D872">
        <v>109500</v>
      </c>
    </row>
    <row r="873" spans="1:4" x14ac:dyDescent="0.3">
      <c r="A873">
        <v>872</v>
      </c>
      <c r="B873">
        <v>1998</v>
      </c>
      <c r="C873" t="s">
        <v>265</v>
      </c>
      <c r="D873">
        <v>200500</v>
      </c>
    </row>
    <row r="874" spans="1:4" x14ac:dyDescent="0.3">
      <c r="A874">
        <v>873</v>
      </c>
      <c r="B874">
        <v>1996</v>
      </c>
      <c r="C874" t="s">
        <v>265</v>
      </c>
      <c r="D874">
        <v>116000</v>
      </c>
    </row>
    <row r="875" spans="1:4" x14ac:dyDescent="0.3">
      <c r="A875">
        <v>874</v>
      </c>
      <c r="B875">
        <v>1950</v>
      </c>
      <c r="C875" t="s">
        <v>264</v>
      </c>
      <c r="D875">
        <v>133000</v>
      </c>
    </row>
    <row r="876" spans="1:4" x14ac:dyDescent="0.3">
      <c r="A876">
        <v>875</v>
      </c>
      <c r="B876">
        <v>1950</v>
      </c>
      <c r="C876" t="s">
        <v>264</v>
      </c>
      <c r="D876">
        <v>66500</v>
      </c>
    </row>
    <row r="877" spans="1:4" x14ac:dyDescent="0.3">
      <c r="A877">
        <v>876</v>
      </c>
      <c r="B877">
        <v>2007</v>
      </c>
      <c r="C877" t="s">
        <v>265</v>
      </c>
      <c r="D877">
        <v>303477</v>
      </c>
    </row>
    <row r="878" spans="1:4" x14ac:dyDescent="0.3">
      <c r="A878">
        <v>877</v>
      </c>
      <c r="B878">
        <v>1963</v>
      </c>
      <c r="C878" t="s">
        <v>264</v>
      </c>
      <c r="D878">
        <v>132250</v>
      </c>
    </row>
    <row r="879" spans="1:4" x14ac:dyDescent="0.3">
      <c r="A879">
        <v>878</v>
      </c>
      <c r="B879">
        <v>2005</v>
      </c>
      <c r="C879" t="s">
        <v>265</v>
      </c>
      <c r="D879">
        <v>350000</v>
      </c>
    </row>
    <row r="880" spans="1:4" x14ac:dyDescent="0.3">
      <c r="A880">
        <v>879</v>
      </c>
      <c r="B880">
        <v>1995</v>
      </c>
      <c r="C880" t="s">
        <v>265</v>
      </c>
      <c r="D880">
        <v>148000</v>
      </c>
    </row>
    <row r="881" spans="1:4" x14ac:dyDescent="0.3">
      <c r="A881">
        <v>880</v>
      </c>
      <c r="B881">
        <v>2005</v>
      </c>
      <c r="C881" t="s">
        <v>265</v>
      </c>
      <c r="D881">
        <v>136500</v>
      </c>
    </row>
    <row r="882" spans="1:4" x14ac:dyDescent="0.3">
      <c r="A882">
        <v>881</v>
      </c>
      <c r="B882">
        <v>2006</v>
      </c>
      <c r="C882" t="s">
        <v>265</v>
      </c>
      <c r="D882">
        <v>157000</v>
      </c>
    </row>
    <row r="883" spans="1:4" x14ac:dyDescent="0.3">
      <c r="A883">
        <v>882</v>
      </c>
      <c r="B883">
        <v>1991</v>
      </c>
      <c r="C883" t="s">
        <v>264</v>
      </c>
      <c r="D883">
        <v>187500</v>
      </c>
    </row>
    <row r="884" spans="1:4" x14ac:dyDescent="0.3">
      <c r="A884">
        <v>883</v>
      </c>
      <c r="B884">
        <v>1993</v>
      </c>
      <c r="C884" t="s">
        <v>264</v>
      </c>
      <c r="D884">
        <v>178000</v>
      </c>
    </row>
    <row r="885" spans="1:4" x14ac:dyDescent="0.3">
      <c r="A885">
        <v>884</v>
      </c>
      <c r="B885">
        <v>1950</v>
      </c>
      <c r="C885" t="s">
        <v>264</v>
      </c>
      <c r="D885">
        <v>118500</v>
      </c>
    </row>
    <row r="886" spans="1:4" x14ac:dyDescent="0.3">
      <c r="A886">
        <v>885</v>
      </c>
      <c r="B886">
        <v>1967</v>
      </c>
      <c r="C886" t="s">
        <v>264</v>
      </c>
      <c r="D886">
        <v>100000</v>
      </c>
    </row>
    <row r="887" spans="1:4" x14ac:dyDescent="0.3">
      <c r="A887">
        <v>886</v>
      </c>
      <c r="B887">
        <v>2000</v>
      </c>
      <c r="C887" t="s">
        <v>265</v>
      </c>
      <c r="D887">
        <v>328900</v>
      </c>
    </row>
    <row r="888" spans="1:4" x14ac:dyDescent="0.3">
      <c r="A888">
        <v>887</v>
      </c>
      <c r="B888">
        <v>2005</v>
      </c>
      <c r="C888" t="s">
        <v>265</v>
      </c>
      <c r="D888">
        <v>145000</v>
      </c>
    </row>
    <row r="889" spans="1:4" x14ac:dyDescent="0.3">
      <c r="A889">
        <v>888</v>
      </c>
      <c r="B889">
        <v>1955</v>
      </c>
      <c r="C889" t="s">
        <v>264</v>
      </c>
      <c r="D889">
        <v>135500</v>
      </c>
    </row>
    <row r="890" spans="1:4" x14ac:dyDescent="0.3">
      <c r="A890">
        <v>889</v>
      </c>
      <c r="B890">
        <v>1970</v>
      </c>
      <c r="C890" t="s">
        <v>264</v>
      </c>
      <c r="D890">
        <v>268000</v>
      </c>
    </row>
    <row r="891" spans="1:4" x14ac:dyDescent="0.3">
      <c r="A891">
        <v>890</v>
      </c>
      <c r="B891">
        <v>1953</v>
      </c>
      <c r="C891" t="s">
        <v>264</v>
      </c>
      <c r="D891">
        <v>149500</v>
      </c>
    </row>
    <row r="892" spans="1:4" x14ac:dyDescent="0.3">
      <c r="A892">
        <v>891</v>
      </c>
      <c r="B892">
        <v>2006</v>
      </c>
      <c r="C892" t="s">
        <v>265</v>
      </c>
      <c r="D892">
        <v>122900</v>
      </c>
    </row>
    <row r="893" spans="1:4" x14ac:dyDescent="0.3">
      <c r="A893">
        <v>892</v>
      </c>
      <c r="B893">
        <v>1978</v>
      </c>
      <c r="C893" t="s">
        <v>264</v>
      </c>
      <c r="D893">
        <v>172500</v>
      </c>
    </row>
    <row r="894" spans="1:4" x14ac:dyDescent="0.3">
      <c r="A894">
        <v>893</v>
      </c>
      <c r="B894">
        <v>2003</v>
      </c>
      <c r="C894" t="s">
        <v>265</v>
      </c>
      <c r="D894">
        <v>154500</v>
      </c>
    </row>
    <row r="895" spans="1:4" x14ac:dyDescent="0.3">
      <c r="A895">
        <v>894</v>
      </c>
      <c r="B895">
        <v>1954</v>
      </c>
      <c r="C895" t="s">
        <v>264</v>
      </c>
      <c r="D895">
        <v>165000</v>
      </c>
    </row>
    <row r="896" spans="1:4" x14ac:dyDescent="0.3">
      <c r="A896">
        <v>895</v>
      </c>
      <c r="B896">
        <v>1979</v>
      </c>
      <c r="C896" t="s">
        <v>264</v>
      </c>
      <c r="D896">
        <v>118858</v>
      </c>
    </row>
    <row r="897" spans="1:4" x14ac:dyDescent="0.3">
      <c r="A897">
        <v>896</v>
      </c>
      <c r="B897">
        <v>1963</v>
      </c>
      <c r="C897" t="s">
        <v>264</v>
      </c>
      <c r="D897">
        <v>140000</v>
      </c>
    </row>
    <row r="898" spans="1:4" x14ac:dyDescent="0.3">
      <c r="A898">
        <v>897</v>
      </c>
      <c r="B898">
        <v>1950</v>
      </c>
      <c r="C898" t="s">
        <v>264</v>
      </c>
      <c r="D898">
        <v>106500</v>
      </c>
    </row>
    <row r="899" spans="1:4" x14ac:dyDescent="0.3">
      <c r="A899">
        <v>898</v>
      </c>
      <c r="B899">
        <v>1979</v>
      </c>
      <c r="C899" t="s">
        <v>264</v>
      </c>
      <c r="D899">
        <v>142953</v>
      </c>
    </row>
    <row r="900" spans="1:4" x14ac:dyDescent="0.3">
      <c r="A900">
        <v>899</v>
      </c>
      <c r="B900">
        <v>2010</v>
      </c>
      <c r="C900" t="s">
        <v>265</v>
      </c>
      <c r="D900">
        <v>611657</v>
      </c>
    </row>
    <row r="901" spans="1:4" x14ac:dyDescent="0.3">
      <c r="A901">
        <v>900</v>
      </c>
      <c r="B901">
        <v>1994</v>
      </c>
      <c r="C901" t="s">
        <v>265</v>
      </c>
      <c r="D901">
        <v>135000</v>
      </c>
    </row>
    <row r="902" spans="1:4" x14ac:dyDescent="0.3">
      <c r="A902">
        <v>901</v>
      </c>
      <c r="B902">
        <v>1971</v>
      </c>
      <c r="C902" t="s">
        <v>264</v>
      </c>
      <c r="D902">
        <v>110000</v>
      </c>
    </row>
    <row r="903" spans="1:4" x14ac:dyDescent="0.3">
      <c r="A903">
        <v>902</v>
      </c>
      <c r="B903">
        <v>2000</v>
      </c>
      <c r="C903" t="s">
        <v>265</v>
      </c>
      <c r="D903">
        <v>153000</v>
      </c>
    </row>
    <row r="904" spans="1:4" x14ac:dyDescent="0.3">
      <c r="A904">
        <v>903</v>
      </c>
      <c r="B904">
        <v>2003</v>
      </c>
      <c r="C904" t="s">
        <v>265</v>
      </c>
      <c r="D904">
        <v>180000</v>
      </c>
    </row>
    <row r="905" spans="1:4" x14ac:dyDescent="0.3">
      <c r="A905">
        <v>904</v>
      </c>
      <c r="B905">
        <v>2006</v>
      </c>
      <c r="C905" t="s">
        <v>265</v>
      </c>
      <c r="D905">
        <v>240000</v>
      </c>
    </row>
    <row r="906" spans="1:4" x14ac:dyDescent="0.3">
      <c r="A906">
        <v>905</v>
      </c>
      <c r="B906">
        <v>1967</v>
      </c>
      <c r="C906" t="s">
        <v>264</v>
      </c>
      <c r="D906">
        <v>125500</v>
      </c>
    </row>
    <row r="907" spans="1:4" x14ac:dyDescent="0.3">
      <c r="A907">
        <v>906</v>
      </c>
      <c r="B907">
        <v>1954</v>
      </c>
      <c r="C907" t="s">
        <v>264</v>
      </c>
      <c r="D907">
        <v>128000</v>
      </c>
    </row>
    <row r="908" spans="1:4" x14ac:dyDescent="0.3">
      <c r="A908">
        <v>907</v>
      </c>
      <c r="B908">
        <v>2006</v>
      </c>
      <c r="C908" t="s">
        <v>265</v>
      </c>
      <c r="D908">
        <v>255000</v>
      </c>
    </row>
    <row r="909" spans="1:4" x14ac:dyDescent="0.3">
      <c r="A909">
        <v>908</v>
      </c>
      <c r="B909">
        <v>1987</v>
      </c>
      <c r="C909" t="s">
        <v>264</v>
      </c>
      <c r="D909">
        <v>250000</v>
      </c>
    </row>
    <row r="910" spans="1:4" x14ac:dyDescent="0.3">
      <c r="A910">
        <v>909</v>
      </c>
      <c r="B910">
        <v>1983</v>
      </c>
      <c r="C910" t="s">
        <v>264</v>
      </c>
      <c r="D910">
        <v>131000</v>
      </c>
    </row>
    <row r="911" spans="1:4" x14ac:dyDescent="0.3">
      <c r="A911">
        <v>910</v>
      </c>
      <c r="B911">
        <v>2005</v>
      </c>
      <c r="C911" t="s">
        <v>265</v>
      </c>
      <c r="D911">
        <v>174000</v>
      </c>
    </row>
    <row r="912" spans="1:4" x14ac:dyDescent="0.3">
      <c r="A912">
        <v>911</v>
      </c>
      <c r="B912">
        <v>1960</v>
      </c>
      <c r="C912" t="s">
        <v>264</v>
      </c>
      <c r="D912">
        <v>154300</v>
      </c>
    </row>
    <row r="913" spans="1:4" x14ac:dyDescent="0.3">
      <c r="A913">
        <v>912</v>
      </c>
      <c r="B913">
        <v>1989</v>
      </c>
      <c r="C913" t="s">
        <v>264</v>
      </c>
      <c r="D913">
        <v>143500</v>
      </c>
    </row>
    <row r="914" spans="1:4" x14ac:dyDescent="0.3">
      <c r="A914">
        <v>913</v>
      </c>
      <c r="B914">
        <v>1950</v>
      </c>
      <c r="C914" t="s">
        <v>264</v>
      </c>
      <c r="D914">
        <v>88000</v>
      </c>
    </row>
    <row r="915" spans="1:4" x14ac:dyDescent="0.3">
      <c r="A915">
        <v>914</v>
      </c>
      <c r="B915">
        <v>1950</v>
      </c>
      <c r="C915" t="s">
        <v>264</v>
      </c>
      <c r="D915">
        <v>145000</v>
      </c>
    </row>
    <row r="916" spans="1:4" x14ac:dyDescent="0.3">
      <c r="A916">
        <v>915</v>
      </c>
      <c r="B916">
        <v>2009</v>
      </c>
      <c r="C916" t="s">
        <v>265</v>
      </c>
      <c r="D916">
        <v>173733</v>
      </c>
    </row>
    <row r="917" spans="1:4" x14ac:dyDescent="0.3">
      <c r="A917">
        <v>916</v>
      </c>
      <c r="B917">
        <v>1970</v>
      </c>
      <c r="C917" t="s">
        <v>264</v>
      </c>
      <c r="D917">
        <v>75000</v>
      </c>
    </row>
    <row r="918" spans="1:4" x14ac:dyDescent="0.3">
      <c r="A918">
        <v>917</v>
      </c>
      <c r="B918">
        <v>1950</v>
      </c>
      <c r="C918" t="s">
        <v>264</v>
      </c>
      <c r="D918">
        <v>35311</v>
      </c>
    </row>
    <row r="919" spans="1:4" x14ac:dyDescent="0.3">
      <c r="A919">
        <v>918</v>
      </c>
      <c r="B919">
        <v>1956</v>
      </c>
      <c r="C919" t="s">
        <v>264</v>
      </c>
      <c r="D919">
        <v>135000</v>
      </c>
    </row>
    <row r="920" spans="1:4" x14ac:dyDescent="0.3">
      <c r="A920">
        <v>919</v>
      </c>
      <c r="B920">
        <v>1991</v>
      </c>
      <c r="C920" t="s">
        <v>264</v>
      </c>
      <c r="D920">
        <v>238000</v>
      </c>
    </row>
    <row r="921" spans="1:4" x14ac:dyDescent="0.3">
      <c r="A921">
        <v>920</v>
      </c>
      <c r="B921">
        <v>2002</v>
      </c>
      <c r="C921" t="s">
        <v>265</v>
      </c>
      <c r="D921">
        <v>176500</v>
      </c>
    </row>
    <row r="922" spans="1:4" x14ac:dyDescent="0.3">
      <c r="A922">
        <v>921</v>
      </c>
      <c r="B922">
        <v>1994</v>
      </c>
      <c r="C922" t="s">
        <v>265</v>
      </c>
      <c r="D922">
        <v>201000</v>
      </c>
    </row>
    <row r="923" spans="1:4" x14ac:dyDescent="0.3">
      <c r="A923">
        <v>922</v>
      </c>
      <c r="B923">
        <v>2003</v>
      </c>
      <c r="C923" t="s">
        <v>265</v>
      </c>
      <c r="D923">
        <v>145900</v>
      </c>
    </row>
    <row r="924" spans="1:4" x14ac:dyDescent="0.3">
      <c r="A924">
        <v>923</v>
      </c>
      <c r="B924">
        <v>2006</v>
      </c>
      <c r="C924" t="s">
        <v>265</v>
      </c>
      <c r="D924">
        <v>169990</v>
      </c>
    </row>
    <row r="925" spans="1:4" x14ac:dyDescent="0.3">
      <c r="A925">
        <v>924</v>
      </c>
      <c r="B925">
        <v>1994</v>
      </c>
      <c r="C925" t="s">
        <v>265</v>
      </c>
      <c r="D925">
        <v>193000</v>
      </c>
    </row>
    <row r="926" spans="1:4" x14ac:dyDescent="0.3">
      <c r="A926">
        <v>925</v>
      </c>
      <c r="B926">
        <v>1980</v>
      </c>
      <c r="C926" t="s">
        <v>264</v>
      </c>
      <c r="D926">
        <v>207500</v>
      </c>
    </row>
    <row r="927" spans="1:4" x14ac:dyDescent="0.3">
      <c r="A927">
        <v>926</v>
      </c>
      <c r="B927">
        <v>1977</v>
      </c>
      <c r="C927" t="s">
        <v>264</v>
      </c>
      <c r="D927">
        <v>175000</v>
      </c>
    </row>
    <row r="928" spans="1:4" x14ac:dyDescent="0.3">
      <c r="A928">
        <v>927</v>
      </c>
      <c r="B928">
        <v>2004</v>
      </c>
      <c r="C928" t="s">
        <v>265</v>
      </c>
      <c r="D928">
        <v>285000</v>
      </c>
    </row>
    <row r="929" spans="1:4" x14ac:dyDescent="0.3">
      <c r="A929">
        <v>928</v>
      </c>
      <c r="B929">
        <v>1968</v>
      </c>
      <c r="C929" t="s">
        <v>264</v>
      </c>
      <c r="D929">
        <v>176000</v>
      </c>
    </row>
    <row r="930" spans="1:4" x14ac:dyDescent="0.3">
      <c r="A930">
        <v>929</v>
      </c>
      <c r="B930">
        <v>2001</v>
      </c>
      <c r="C930" t="s">
        <v>265</v>
      </c>
      <c r="D930">
        <v>236500</v>
      </c>
    </row>
    <row r="931" spans="1:4" x14ac:dyDescent="0.3">
      <c r="A931">
        <v>930</v>
      </c>
      <c r="B931">
        <v>1997</v>
      </c>
      <c r="C931" t="s">
        <v>265</v>
      </c>
      <c r="D931">
        <v>222000</v>
      </c>
    </row>
    <row r="932" spans="1:4" x14ac:dyDescent="0.3">
      <c r="A932">
        <v>931</v>
      </c>
      <c r="B932">
        <v>2007</v>
      </c>
      <c r="C932" t="s">
        <v>265</v>
      </c>
      <c r="D932">
        <v>201000</v>
      </c>
    </row>
    <row r="933" spans="1:4" x14ac:dyDescent="0.3">
      <c r="A933">
        <v>932</v>
      </c>
      <c r="B933">
        <v>1965</v>
      </c>
      <c r="C933" t="s">
        <v>264</v>
      </c>
      <c r="D933">
        <v>117500</v>
      </c>
    </row>
    <row r="934" spans="1:4" x14ac:dyDescent="0.3">
      <c r="A934">
        <v>933</v>
      </c>
      <c r="B934">
        <v>2006</v>
      </c>
      <c r="C934" t="s">
        <v>265</v>
      </c>
      <c r="D934">
        <v>320000</v>
      </c>
    </row>
    <row r="935" spans="1:4" x14ac:dyDescent="0.3">
      <c r="A935">
        <v>934</v>
      </c>
      <c r="B935">
        <v>2004</v>
      </c>
      <c r="C935" t="s">
        <v>265</v>
      </c>
      <c r="D935">
        <v>190000</v>
      </c>
    </row>
    <row r="936" spans="1:4" x14ac:dyDescent="0.3">
      <c r="A936">
        <v>935</v>
      </c>
      <c r="B936">
        <v>2007</v>
      </c>
      <c r="C936" t="s">
        <v>265</v>
      </c>
      <c r="D936">
        <v>242000</v>
      </c>
    </row>
    <row r="937" spans="1:4" x14ac:dyDescent="0.3">
      <c r="A937">
        <v>936</v>
      </c>
      <c r="B937">
        <v>1953</v>
      </c>
      <c r="C937" t="s">
        <v>264</v>
      </c>
      <c r="D937">
        <v>79900</v>
      </c>
    </row>
    <row r="938" spans="1:4" x14ac:dyDescent="0.3">
      <c r="A938">
        <v>937</v>
      </c>
      <c r="B938">
        <v>2003</v>
      </c>
      <c r="C938" t="s">
        <v>265</v>
      </c>
      <c r="D938">
        <v>184900</v>
      </c>
    </row>
    <row r="939" spans="1:4" x14ac:dyDescent="0.3">
      <c r="A939">
        <v>938</v>
      </c>
      <c r="B939">
        <v>2005</v>
      </c>
      <c r="C939" t="s">
        <v>265</v>
      </c>
      <c r="D939">
        <v>253000</v>
      </c>
    </row>
    <row r="940" spans="1:4" x14ac:dyDescent="0.3">
      <c r="A940">
        <v>939</v>
      </c>
      <c r="B940">
        <v>2006</v>
      </c>
      <c r="C940" t="s">
        <v>265</v>
      </c>
      <c r="D940">
        <v>239799</v>
      </c>
    </row>
    <row r="941" spans="1:4" x14ac:dyDescent="0.3">
      <c r="A941">
        <v>940</v>
      </c>
      <c r="B941">
        <v>1950</v>
      </c>
      <c r="C941" t="s">
        <v>264</v>
      </c>
      <c r="D941">
        <v>244400</v>
      </c>
    </row>
    <row r="942" spans="1:4" x14ac:dyDescent="0.3">
      <c r="A942">
        <v>941</v>
      </c>
      <c r="B942">
        <v>1976</v>
      </c>
      <c r="C942" t="s">
        <v>264</v>
      </c>
      <c r="D942">
        <v>150900</v>
      </c>
    </row>
    <row r="943" spans="1:4" x14ac:dyDescent="0.3">
      <c r="A943">
        <v>942</v>
      </c>
      <c r="B943">
        <v>1999</v>
      </c>
      <c r="C943" t="s">
        <v>265</v>
      </c>
      <c r="D943">
        <v>214000</v>
      </c>
    </row>
    <row r="944" spans="1:4" x14ac:dyDescent="0.3">
      <c r="A944">
        <v>943</v>
      </c>
      <c r="B944">
        <v>1977</v>
      </c>
      <c r="C944" t="s">
        <v>264</v>
      </c>
      <c r="D944">
        <v>150000</v>
      </c>
    </row>
    <row r="945" spans="1:4" x14ac:dyDescent="0.3">
      <c r="A945">
        <v>944</v>
      </c>
      <c r="B945">
        <v>1967</v>
      </c>
      <c r="C945" t="s">
        <v>264</v>
      </c>
      <c r="D945">
        <v>143000</v>
      </c>
    </row>
    <row r="946" spans="1:4" x14ac:dyDescent="0.3">
      <c r="A946">
        <v>945</v>
      </c>
      <c r="B946">
        <v>1958</v>
      </c>
      <c r="C946" t="s">
        <v>264</v>
      </c>
      <c r="D946">
        <v>137500</v>
      </c>
    </row>
    <row r="947" spans="1:4" x14ac:dyDescent="0.3">
      <c r="A947">
        <v>946</v>
      </c>
      <c r="B947">
        <v>1996</v>
      </c>
      <c r="C947" t="s">
        <v>265</v>
      </c>
      <c r="D947">
        <v>124900</v>
      </c>
    </row>
    <row r="948" spans="1:4" x14ac:dyDescent="0.3">
      <c r="A948">
        <v>947</v>
      </c>
      <c r="B948">
        <v>1959</v>
      </c>
      <c r="C948" t="s">
        <v>264</v>
      </c>
      <c r="D948">
        <v>143000</v>
      </c>
    </row>
    <row r="949" spans="1:4" x14ac:dyDescent="0.3">
      <c r="A949">
        <v>948</v>
      </c>
      <c r="B949">
        <v>2003</v>
      </c>
      <c r="C949" t="s">
        <v>265</v>
      </c>
      <c r="D949">
        <v>270000</v>
      </c>
    </row>
    <row r="950" spans="1:4" x14ac:dyDescent="0.3">
      <c r="A950">
        <v>949</v>
      </c>
      <c r="B950">
        <v>2002</v>
      </c>
      <c r="C950" t="s">
        <v>265</v>
      </c>
      <c r="D950">
        <v>192500</v>
      </c>
    </row>
    <row r="951" spans="1:4" x14ac:dyDescent="0.3">
      <c r="A951">
        <v>950</v>
      </c>
      <c r="B951">
        <v>2006</v>
      </c>
      <c r="C951" t="s">
        <v>265</v>
      </c>
      <c r="D951">
        <v>197500</v>
      </c>
    </row>
    <row r="952" spans="1:4" x14ac:dyDescent="0.3">
      <c r="A952">
        <v>951</v>
      </c>
      <c r="B952">
        <v>2002</v>
      </c>
      <c r="C952" t="s">
        <v>265</v>
      </c>
      <c r="D952">
        <v>129000</v>
      </c>
    </row>
    <row r="953" spans="1:4" x14ac:dyDescent="0.3">
      <c r="A953">
        <v>952</v>
      </c>
      <c r="B953">
        <v>1965</v>
      </c>
      <c r="C953" t="s">
        <v>264</v>
      </c>
      <c r="D953">
        <v>119900</v>
      </c>
    </row>
    <row r="954" spans="1:4" x14ac:dyDescent="0.3">
      <c r="A954">
        <v>953</v>
      </c>
      <c r="B954">
        <v>2003</v>
      </c>
      <c r="C954" t="s">
        <v>265</v>
      </c>
      <c r="D954">
        <v>133900</v>
      </c>
    </row>
    <row r="955" spans="1:4" x14ac:dyDescent="0.3">
      <c r="A955">
        <v>954</v>
      </c>
      <c r="B955">
        <v>1969</v>
      </c>
      <c r="C955" t="s">
        <v>264</v>
      </c>
      <c r="D955">
        <v>172000</v>
      </c>
    </row>
    <row r="956" spans="1:4" x14ac:dyDescent="0.3">
      <c r="A956">
        <v>955</v>
      </c>
      <c r="B956">
        <v>1975</v>
      </c>
      <c r="C956" t="s">
        <v>264</v>
      </c>
      <c r="D956">
        <v>127500</v>
      </c>
    </row>
    <row r="957" spans="1:4" x14ac:dyDescent="0.3">
      <c r="A957">
        <v>956</v>
      </c>
      <c r="B957">
        <v>1950</v>
      </c>
      <c r="C957" t="s">
        <v>264</v>
      </c>
      <c r="D957">
        <v>145000</v>
      </c>
    </row>
    <row r="958" spans="1:4" x14ac:dyDescent="0.3">
      <c r="A958">
        <v>957</v>
      </c>
      <c r="B958">
        <v>1980</v>
      </c>
      <c r="C958" t="s">
        <v>264</v>
      </c>
      <c r="D958">
        <v>124000</v>
      </c>
    </row>
    <row r="959" spans="1:4" x14ac:dyDescent="0.3">
      <c r="A959">
        <v>958</v>
      </c>
      <c r="B959">
        <v>1962</v>
      </c>
      <c r="C959" t="s">
        <v>264</v>
      </c>
      <c r="D959">
        <v>132000</v>
      </c>
    </row>
    <row r="960" spans="1:4" x14ac:dyDescent="0.3">
      <c r="A960">
        <v>959</v>
      </c>
      <c r="B960">
        <v>2003</v>
      </c>
      <c r="C960" t="s">
        <v>265</v>
      </c>
      <c r="D960">
        <v>185000</v>
      </c>
    </row>
    <row r="961" spans="1:4" x14ac:dyDescent="0.3">
      <c r="A961">
        <v>960</v>
      </c>
      <c r="B961">
        <v>1999</v>
      </c>
      <c r="C961" t="s">
        <v>265</v>
      </c>
      <c r="D961">
        <v>155000</v>
      </c>
    </row>
    <row r="962" spans="1:4" x14ac:dyDescent="0.3">
      <c r="A962">
        <v>961</v>
      </c>
      <c r="B962">
        <v>2008</v>
      </c>
      <c r="C962" t="s">
        <v>265</v>
      </c>
      <c r="D962">
        <v>116500</v>
      </c>
    </row>
    <row r="963" spans="1:4" x14ac:dyDescent="0.3">
      <c r="A963">
        <v>962</v>
      </c>
      <c r="B963">
        <v>1995</v>
      </c>
      <c r="C963" t="s">
        <v>265</v>
      </c>
      <c r="D963">
        <v>272000</v>
      </c>
    </row>
    <row r="964" spans="1:4" x14ac:dyDescent="0.3">
      <c r="A964">
        <v>963</v>
      </c>
      <c r="B964">
        <v>1976</v>
      </c>
      <c r="C964" t="s">
        <v>264</v>
      </c>
      <c r="D964">
        <v>155000</v>
      </c>
    </row>
    <row r="965" spans="1:4" x14ac:dyDescent="0.3">
      <c r="A965">
        <v>964</v>
      </c>
      <c r="B965">
        <v>2007</v>
      </c>
      <c r="C965" t="s">
        <v>265</v>
      </c>
      <c r="D965">
        <v>239000</v>
      </c>
    </row>
    <row r="966" spans="1:4" x14ac:dyDescent="0.3">
      <c r="A966">
        <v>965</v>
      </c>
      <c r="B966">
        <v>2003</v>
      </c>
      <c r="C966" t="s">
        <v>265</v>
      </c>
      <c r="D966">
        <v>214900</v>
      </c>
    </row>
    <row r="967" spans="1:4" x14ac:dyDescent="0.3">
      <c r="A967">
        <v>966</v>
      </c>
      <c r="B967">
        <v>2007</v>
      </c>
      <c r="C967" t="s">
        <v>265</v>
      </c>
      <c r="D967">
        <v>178900</v>
      </c>
    </row>
    <row r="968" spans="1:4" x14ac:dyDescent="0.3">
      <c r="A968">
        <v>967</v>
      </c>
      <c r="B968">
        <v>1950</v>
      </c>
      <c r="C968" t="s">
        <v>264</v>
      </c>
      <c r="D968">
        <v>160000</v>
      </c>
    </row>
    <row r="969" spans="1:4" x14ac:dyDescent="0.3">
      <c r="A969">
        <v>968</v>
      </c>
      <c r="B969">
        <v>1955</v>
      </c>
      <c r="C969" t="s">
        <v>264</v>
      </c>
      <c r="D969">
        <v>135000</v>
      </c>
    </row>
    <row r="970" spans="1:4" x14ac:dyDescent="0.3">
      <c r="A970">
        <v>969</v>
      </c>
      <c r="B970">
        <v>1950</v>
      </c>
      <c r="C970" t="s">
        <v>264</v>
      </c>
      <c r="D970">
        <v>37900</v>
      </c>
    </row>
    <row r="971" spans="1:4" x14ac:dyDescent="0.3">
      <c r="A971">
        <v>970</v>
      </c>
      <c r="B971">
        <v>1958</v>
      </c>
      <c r="C971" t="s">
        <v>264</v>
      </c>
      <c r="D971">
        <v>140000</v>
      </c>
    </row>
    <row r="972" spans="1:4" x14ac:dyDescent="0.3">
      <c r="A972">
        <v>971</v>
      </c>
      <c r="B972">
        <v>1950</v>
      </c>
      <c r="C972" t="s">
        <v>264</v>
      </c>
      <c r="D972">
        <v>135000</v>
      </c>
    </row>
    <row r="973" spans="1:4" x14ac:dyDescent="0.3">
      <c r="A973">
        <v>972</v>
      </c>
      <c r="B973">
        <v>2004</v>
      </c>
      <c r="C973" t="s">
        <v>265</v>
      </c>
      <c r="D973">
        <v>173000</v>
      </c>
    </row>
    <row r="974" spans="1:4" x14ac:dyDescent="0.3">
      <c r="A974">
        <v>973</v>
      </c>
      <c r="B974">
        <v>1979</v>
      </c>
      <c r="C974" t="s">
        <v>264</v>
      </c>
      <c r="D974">
        <v>99500</v>
      </c>
    </row>
    <row r="975" spans="1:4" x14ac:dyDescent="0.3">
      <c r="A975">
        <v>974</v>
      </c>
      <c r="B975">
        <v>2008</v>
      </c>
      <c r="C975" t="s">
        <v>265</v>
      </c>
      <c r="D975">
        <v>182000</v>
      </c>
    </row>
    <row r="976" spans="1:4" x14ac:dyDescent="0.3">
      <c r="A976">
        <v>975</v>
      </c>
      <c r="B976">
        <v>1993</v>
      </c>
      <c r="C976" t="s">
        <v>264</v>
      </c>
      <c r="D976">
        <v>167500</v>
      </c>
    </row>
    <row r="977" spans="1:4" x14ac:dyDescent="0.3">
      <c r="A977">
        <v>976</v>
      </c>
      <c r="B977">
        <v>2000</v>
      </c>
      <c r="C977" t="s">
        <v>265</v>
      </c>
      <c r="D977">
        <v>165000</v>
      </c>
    </row>
    <row r="978" spans="1:4" x14ac:dyDescent="0.3">
      <c r="A978">
        <v>977</v>
      </c>
      <c r="B978">
        <v>1958</v>
      </c>
      <c r="C978" t="s">
        <v>264</v>
      </c>
      <c r="D978">
        <v>85500</v>
      </c>
    </row>
    <row r="979" spans="1:4" x14ac:dyDescent="0.3">
      <c r="A979">
        <v>978</v>
      </c>
      <c r="B979">
        <v>2007</v>
      </c>
      <c r="C979" t="s">
        <v>265</v>
      </c>
      <c r="D979">
        <v>199900</v>
      </c>
    </row>
    <row r="980" spans="1:4" x14ac:dyDescent="0.3">
      <c r="A980">
        <v>979</v>
      </c>
      <c r="B980">
        <v>1954</v>
      </c>
      <c r="C980" t="s">
        <v>264</v>
      </c>
      <c r="D980">
        <v>110000</v>
      </c>
    </row>
    <row r="981" spans="1:4" x14ac:dyDescent="0.3">
      <c r="A981">
        <v>980</v>
      </c>
      <c r="B981">
        <v>1963</v>
      </c>
      <c r="C981" t="s">
        <v>264</v>
      </c>
      <c r="D981">
        <v>139000</v>
      </c>
    </row>
    <row r="982" spans="1:4" x14ac:dyDescent="0.3">
      <c r="A982">
        <v>981</v>
      </c>
      <c r="B982">
        <v>2007</v>
      </c>
      <c r="C982" t="s">
        <v>265</v>
      </c>
      <c r="D982">
        <v>178400</v>
      </c>
    </row>
    <row r="983" spans="1:4" x14ac:dyDescent="0.3">
      <c r="A983">
        <v>982</v>
      </c>
      <c r="B983">
        <v>1999</v>
      </c>
      <c r="C983" t="s">
        <v>265</v>
      </c>
      <c r="D983">
        <v>336000</v>
      </c>
    </row>
    <row r="984" spans="1:4" x14ac:dyDescent="0.3">
      <c r="A984">
        <v>983</v>
      </c>
      <c r="B984">
        <v>2007</v>
      </c>
      <c r="C984" t="s">
        <v>265</v>
      </c>
      <c r="D984">
        <v>159895</v>
      </c>
    </row>
    <row r="985" spans="1:4" x14ac:dyDescent="0.3">
      <c r="A985">
        <v>984</v>
      </c>
      <c r="B985">
        <v>2002</v>
      </c>
      <c r="C985" t="s">
        <v>265</v>
      </c>
      <c r="D985">
        <v>255900</v>
      </c>
    </row>
    <row r="986" spans="1:4" x14ac:dyDescent="0.3">
      <c r="A986">
        <v>985</v>
      </c>
      <c r="B986">
        <v>1977</v>
      </c>
      <c r="C986" t="s">
        <v>264</v>
      </c>
      <c r="D986">
        <v>126000</v>
      </c>
    </row>
    <row r="987" spans="1:4" x14ac:dyDescent="0.3">
      <c r="A987">
        <v>986</v>
      </c>
      <c r="B987">
        <v>1950</v>
      </c>
      <c r="C987" t="s">
        <v>264</v>
      </c>
      <c r="D987">
        <v>125000</v>
      </c>
    </row>
    <row r="988" spans="1:4" x14ac:dyDescent="0.3">
      <c r="A988">
        <v>987</v>
      </c>
      <c r="B988">
        <v>2003</v>
      </c>
      <c r="C988" t="s">
        <v>265</v>
      </c>
      <c r="D988">
        <v>117000</v>
      </c>
    </row>
    <row r="989" spans="1:4" x14ac:dyDescent="0.3">
      <c r="A989">
        <v>988</v>
      </c>
      <c r="B989">
        <v>2010</v>
      </c>
      <c r="C989" t="s">
        <v>265</v>
      </c>
      <c r="D989">
        <v>395192</v>
      </c>
    </row>
    <row r="990" spans="1:4" x14ac:dyDescent="0.3">
      <c r="A990">
        <v>989</v>
      </c>
      <c r="B990">
        <v>1976</v>
      </c>
      <c r="C990" t="s">
        <v>264</v>
      </c>
      <c r="D990">
        <v>195000</v>
      </c>
    </row>
    <row r="991" spans="1:4" x14ac:dyDescent="0.3">
      <c r="A991">
        <v>990</v>
      </c>
      <c r="B991">
        <v>2006</v>
      </c>
      <c r="C991" t="s">
        <v>265</v>
      </c>
      <c r="D991">
        <v>197000</v>
      </c>
    </row>
    <row r="992" spans="1:4" x14ac:dyDescent="0.3">
      <c r="A992">
        <v>991</v>
      </c>
      <c r="B992">
        <v>1998</v>
      </c>
      <c r="C992" t="s">
        <v>265</v>
      </c>
      <c r="D992">
        <v>348000</v>
      </c>
    </row>
    <row r="993" spans="1:4" x14ac:dyDescent="0.3">
      <c r="A993">
        <v>992</v>
      </c>
      <c r="B993">
        <v>1986</v>
      </c>
      <c r="C993" t="s">
        <v>264</v>
      </c>
      <c r="D993">
        <v>168000</v>
      </c>
    </row>
    <row r="994" spans="1:4" x14ac:dyDescent="0.3">
      <c r="A994">
        <v>993</v>
      </c>
      <c r="B994">
        <v>1993</v>
      </c>
      <c r="C994" t="s">
        <v>264</v>
      </c>
      <c r="D994">
        <v>187000</v>
      </c>
    </row>
    <row r="995" spans="1:4" x14ac:dyDescent="0.3">
      <c r="A995">
        <v>994</v>
      </c>
      <c r="B995">
        <v>2006</v>
      </c>
      <c r="C995" t="s">
        <v>265</v>
      </c>
      <c r="D995">
        <v>173900</v>
      </c>
    </row>
    <row r="996" spans="1:4" x14ac:dyDescent="0.3">
      <c r="A996">
        <v>995</v>
      </c>
      <c r="B996">
        <v>2007</v>
      </c>
      <c r="C996" t="s">
        <v>265</v>
      </c>
      <c r="D996">
        <v>337500</v>
      </c>
    </row>
    <row r="997" spans="1:4" x14ac:dyDescent="0.3">
      <c r="A997">
        <v>996</v>
      </c>
      <c r="B997">
        <v>1950</v>
      </c>
      <c r="C997" t="s">
        <v>264</v>
      </c>
      <c r="D997">
        <v>121600</v>
      </c>
    </row>
    <row r="998" spans="1:4" x14ac:dyDescent="0.3">
      <c r="A998">
        <v>997</v>
      </c>
      <c r="B998">
        <v>1961</v>
      </c>
      <c r="C998" t="s">
        <v>264</v>
      </c>
      <c r="D998">
        <v>136500</v>
      </c>
    </row>
    <row r="999" spans="1:4" x14ac:dyDescent="0.3">
      <c r="A999">
        <v>998</v>
      </c>
      <c r="B999">
        <v>1970</v>
      </c>
      <c r="C999" t="s">
        <v>264</v>
      </c>
      <c r="D999">
        <v>185000</v>
      </c>
    </row>
    <row r="1000" spans="1:4" x14ac:dyDescent="0.3">
      <c r="A1000">
        <v>999</v>
      </c>
      <c r="B1000">
        <v>1950</v>
      </c>
      <c r="C1000" t="s">
        <v>264</v>
      </c>
      <c r="D1000">
        <v>91000</v>
      </c>
    </row>
    <row r="1001" spans="1:4" x14ac:dyDescent="0.3">
      <c r="A1001">
        <v>1000</v>
      </c>
      <c r="B1001">
        <v>2006</v>
      </c>
      <c r="C1001" t="s">
        <v>265</v>
      </c>
      <c r="D1001">
        <v>206000</v>
      </c>
    </row>
    <row r="1002" spans="1:4" x14ac:dyDescent="0.3">
      <c r="A1002">
        <v>1001</v>
      </c>
      <c r="B1002">
        <v>1952</v>
      </c>
      <c r="C1002" t="s">
        <v>264</v>
      </c>
      <c r="D1002">
        <v>82000</v>
      </c>
    </row>
    <row r="1003" spans="1:4" x14ac:dyDescent="0.3">
      <c r="A1003">
        <v>1002</v>
      </c>
      <c r="B1003">
        <v>1950</v>
      </c>
      <c r="C1003" t="s">
        <v>264</v>
      </c>
      <c r="D1003">
        <v>86000</v>
      </c>
    </row>
    <row r="1004" spans="1:4" x14ac:dyDescent="0.3">
      <c r="A1004">
        <v>1003</v>
      </c>
      <c r="B1004">
        <v>2006</v>
      </c>
      <c r="C1004" t="s">
        <v>265</v>
      </c>
      <c r="D1004">
        <v>232000</v>
      </c>
    </row>
    <row r="1005" spans="1:4" x14ac:dyDescent="0.3">
      <c r="A1005">
        <v>1004</v>
      </c>
      <c r="B1005">
        <v>1976</v>
      </c>
      <c r="C1005" t="s">
        <v>264</v>
      </c>
      <c r="D1005">
        <v>136905</v>
      </c>
    </row>
    <row r="1006" spans="1:4" x14ac:dyDescent="0.3">
      <c r="A1006">
        <v>1005</v>
      </c>
      <c r="B1006">
        <v>2006</v>
      </c>
      <c r="C1006" t="s">
        <v>265</v>
      </c>
      <c r="D1006">
        <v>181000</v>
      </c>
    </row>
    <row r="1007" spans="1:4" x14ac:dyDescent="0.3">
      <c r="A1007">
        <v>1006</v>
      </c>
      <c r="B1007">
        <v>1977</v>
      </c>
      <c r="C1007" t="s">
        <v>264</v>
      </c>
      <c r="D1007">
        <v>149900</v>
      </c>
    </row>
    <row r="1008" spans="1:4" x14ac:dyDescent="0.3">
      <c r="A1008">
        <v>1007</v>
      </c>
      <c r="B1008">
        <v>1970</v>
      </c>
      <c r="C1008" t="s">
        <v>264</v>
      </c>
      <c r="D1008">
        <v>163500</v>
      </c>
    </row>
    <row r="1009" spans="1:4" x14ac:dyDescent="0.3">
      <c r="A1009">
        <v>1008</v>
      </c>
      <c r="B1009">
        <v>1970</v>
      </c>
      <c r="C1009" t="s">
        <v>264</v>
      </c>
      <c r="D1009">
        <v>88000</v>
      </c>
    </row>
    <row r="1010" spans="1:4" x14ac:dyDescent="0.3">
      <c r="A1010">
        <v>1009</v>
      </c>
      <c r="B1010">
        <v>2005</v>
      </c>
      <c r="C1010" t="s">
        <v>265</v>
      </c>
      <c r="D1010">
        <v>240000</v>
      </c>
    </row>
    <row r="1011" spans="1:4" x14ac:dyDescent="0.3">
      <c r="A1011">
        <v>1010</v>
      </c>
      <c r="B1011">
        <v>1950</v>
      </c>
      <c r="C1011" t="s">
        <v>264</v>
      </c>
      <c r="D1011">
        <v>102000</v>
      </c>
    </row>
    <row r="1012" spans="1:4" x14ac:dyDescent="0.3">
      <c r="A1012">
        <v>1011</v>
      </c>
      <c r="B1012">
        <v>1950</v>
      </c>
      <c r="C1012" t="s">
        <v>264</v>
      </c>
      <c r="D1012">
        <v>135000</v>
      </c>
    </row>
    <row r="1013" spans="1:4" x14ac:dyDescent="0.3">
      <c r="A1013">
        <v>1012</v>
      </c>
      <c r="B1013">
        <v>1965</v>
      </c>
      <c r="C1013" t="s">
        <v>264</v>
      </c>
      <c r="D1013">
        <v>100000</v>
      </c>
    </row>
    <row r="1014" spans="1:4" x14ac:dyDescent="0.3">
      <c r="A1014">
        <v>1013</v>
      </c>
      <c r="B1014">
        <v>1996</v>
      </c>
      <c r="C1014" t="s">
        <v>265</v>
      </c>
      <c r="D1014">
        <v>165000</v>
      </c>
    </row>
    <row r="1015" spans="1:4" x14ac:dyDescent="0.3">
      <c r="A1015">
        <v>1014</v>
      </c>
      <c r="B1015">
        <v>2006</v>
      </c>
      <c r="C1015" t="s">
        <v>265</v>
      </c>
      <c r="D1015">
        <v>85000</v>
      </c>
    </row>
    <row r="1016" spans="1:4" x14ac:dyDescent="0.3">
      <c r="A1016">
        <v>1015</v>
      </c>
      <c r="B1016">
        <v>1950</v>
      </c>
      <c r="C1016" t="s">
        <v>264</v>
      </c>
      <c r="D1016">
        <v>119200</v>
      </c>
    </row>
    <row r="1017" spans="1:4" x14ac:dyDescent="0.3">
      <c r="A1017">
        <v>1016</v>
      </c>
      <c r="B1017">
        <v>2001</v>
      </c>
      <c r="C1017" t="s">
        <v>265</v>
      </c>
      <c r="D1017">
        <v>227000</v>
      </c>
    </row>
    <row r="1018" spans="1:4" x14ac:dyDescent="0.3">
      <c r="A1018">
        <v>1017</v>
      </c>
      <c r="B1018">
        <v>1996</v>
      </c>
      <c r="C1018" t="s">
        <v>265</v>
      </c>
      <c r="D1018">
        <v>203000</v>
      </c>
    </row>
    <row r="1019" spans="1:4" x14ac:dyDescent="0.3">
      <c r="A1019">
        <v>1018</v>
      </c>
      <c r="B1019">
        <v>1984</v>
      </c>
      <c r="C1019" t="s">
        <v>264</v>
      </c>
      <c r="D1019">
        <v>187500</v>
      </c>
    </row>
    <row r="1020" spans="1:4" x14ac:dyDescent="0.3">
      <c r="A1020">
        <v>1019</v>
      </c>
      <c r="B1020">
        <v>1992</v>
      </c>
      <c r="C1020" t="s">
        <v>264</v>
      </c>
      <c r="D1020">
        <v>160000</v>
      </c>
    </row>
    <row r="1021" spans="1:4" x14ac:dyDescent="0.3">
      <c r="A1021">
        <v>1020</v>
      </c>
      <c r="B1021">
        <v>2005</v>
      </c>
      <c r="C1021" t="s">
        <v>265</v>
      </c>
      <c r="D1021">
        <v>213490</v>
      </c>
    </row>
    <row r="1022" spans="1:4" x14ac:dyDescent="0.3">
      <c r="A1022">
        <v>1021</v>
      </c>
      <c r="B1022">
        <v>2005</v>
      </c>
      <c r="C1022" t="s">
        <v>265</v>
      </c>
      <c r="D1022">
        <v>176000</v>
      </c>
    </row>
    <row r="1023" spans="1:4" x14ac:dyDescent="0.3">
      <c r="A1023">
        <v>1022</v>
      </c>
      <c r="B1023">
        <v>2006</v>
      </c>
      <c r="C1023" t="s">
        <v>265</v>
      </c>
      <c r="D1023">
        <v>194000</v>
      </c>
    </row>
    <row r="1024" spans="1:4" x14ac:dyDescent="0.3">
      <c r="A1024">
        <v>1023</v>
      </c>
      <c r="B1024">
        <v>1950</v>
      </c>
      <c r="C1024" t="s">
        <v>264</v>
      </c>
      <c r="D1024">
        <v>87000</v>
      </c>
    </row>
    <row r="1025" spans="1:4" x14ac:dyDescent="0.3">
      <c r="A1025">
        <v>1024</v>
      </c>
      <c r="B1025">
        <v>2006</v>
      </c>
      <c r="C1025" t="s">
        <v>265</v>
      </c>
      <c r="D1025">
        <v>191000</v>
      </c>
    </row>
    <row r="1026" spans="1:4" x14ac:dyDescent="0.3">
      <c r="A1026">
        <v>1025</v>
      </c>
      <c r="B1026">
        <v>1976</v>
      </c>
      <c r="C1026" t="s">
        <v>264</v>
      </c>
      <c r="D1026">
        <v>287000</v>
      </c>
    </row>
    <row r="1027" spans="1:4" x14ac:dyDescent="0.3">
      <c r="A1027">
        <v>1026</v>
      </c>
      <c r="B1027">
        <v>1972</v>
      </c>
      <c r="C1027" t="s">
        <v>264</v>
      </c>
      <c r="D1027">
        <v>112500</v>
      </c>
    </row>
    <row r="1028" spans="1:4" x14ac:dyDescent="0.3">
      <c r="A1028">
        <v>1027</v>
      </c>
      <c r="B1028">
        <v>1960</v>
      </c>
      <c r="C1028" t="s">
        <v>264</v>
      </c>
      <c r="D1028">
        <v>167500</v>
      </c>
    </row>
    <row r="1029" spans="1:4" x14ac:dyDescent="0.3">
      <c r="A1029">
        <v>1028</v>
      </c>
      <c r="B1029">
        <v>2008</v>
      </c>
      <c r="C1029" t="s">
        <v>265</v>
      </c>
      <c r="D1029">
        <v>293077</v>
      </c>
    </row>
    <row r="1030" spans="1:4" x14ac:dyDescent="0.3">
      <c r="A1030">
        <v>1029</v>
      </c>
      <c r="B1030">
        <v>1950</v>
      </c>
      <c r="C1030" t="s">
        <v>264</v>
      </c>
      <c r="D1030">
        <v>105000</v>
      </c>
    </row>
    <row r="1031" spans="1:4" x14ac:dyDescent="0.3">
      <c r="A1031">
        <v>1030</v>
      </c>
      <c r="B1031">
        <v>1972</v>
      </c>
      <c r="C1031" t="s">
        <v>264</v>
      </c>
      <c r="D1031">
        <v>118000</v>
      </c>
    </row>
    <row r="1032" spans="1:4" x14ac:dyDescent="0.3">
      <c r="A1032">
        <v>1031</v>
      </c>
      <c r="B1032">
        <v>1995</v>
      </c>
      <c r="C1032" t="s">
        <v>265</v>
      </c>
      <c r="D1032">
        <v>160000</v>
      </c>
    </row>
    <row r="1033" spans="1:4" x14ac:dyDescent="0.3">
      <c r="A1033">
        <v>1032</v>
      </c>
      <c r="B1033">
        <v>1970</v>
      </c>
      <c r="C1033" t="s">
        <v>264</v>
      </c>
      <c r="D1033">
        <v>197000</v>
      </c>
    </row>
    <row r="1034" spans="1:4" x14ac:dyDescent="0.3">
      <c r="A1034">
        <v>1033</v>
      </c>
      <c r="B1034">
        <v>1993</v>
      </c>
      <c r="C1034" t="s">
        <v>264</v>
      </c>
      <c r="D1034">
        <v>310000</v>
      </c>
    </row>
    <row r="1035" spans="1:4" x14ac:dyDescent="0.3">
      <c r="A1035">
        <v>1034</v>
      </c>
      <c r="B1035">
        <v>2002</v>
      </c>
      <c r="C1035" t="s">
        <v>265</v>
      </c>
      <c r="D1035">
        <v>230000</v>
      </c>
    </row>
    <row r="1036" spans="1:4" x14ac:dyDescent="0.3">
      <c r="A1036">
        <v>1035</v>
      </c>
      <c r="B1036">
        <v>1950</v>
      </c>
      <c r="C1036" t="s">
        <v>264</v>
      </c>
      <c r="D1036">
        <v>119750</v>
      </c>
    </row>
    <row r="1037" spans="1:4" x14ac:dyDescent="0.3">
      <c r="A1037">
        <v>1036</v>
      </c>
      <c r="B1037">
        <v>1957</v>
      </c>
      <c r="C1037" t="s">
        <v>264</v>
      </c>
      <c r="D1037">
        <v>84000</v>
      </c>
    </row>
    <row r="1038" spans="1:4" x14ac:dyDescent="0.3">
      <c r="A1038">
        <v>1037</v>
      </c>
      <c r="B1038">
        <v>2008</v>
      </c>
      <c r="C1038" t="s">
        <v>265</v>
      </c>
      <c r="D1038">
        <v>315500</v>
      </c>
    </row>
    <row r="1039" spans="1:4" x14ac:dyDescent="0.3">
      <c r="A1039">
        <v>1038</v>
      </c>
      <c r="B1039">
        <v>2002</v>
      </c>
      <c r="C1039" t="s">
        <v>265</v>
      </c>
      <c r="D1039">
        <v>287000</v>
      </c>
    </row>
    <row r="1040" spans="1:4" x14ac:dyDescent="0.3">
      <c r="A1040">
        <v>1039</v>
      </c>
      <c r="B1040">
        <v>2008</v>
      </c>
      <c r="C1040" t="s">
        <v>265</v>
      </c>
      <c r="D1040">
        <v>97000</v>
      </c>
    </row>
    <row r="1041" spans="1:4" x14ac:dyDescent="0.3">
      <c r="A1041">
        <v>1040</v>
      </c>
      <c r="B1041">
        <v>1970</v>
      </c>
      <c r="C1041" t="s">
        <v>264</v>
      </c>
      <c r="D1041">
        <v>80000</v>
      </c>
    </row>
    <row r="1042" spans="1:4" x14ac:dyDescent="0.3">
      <c r="A1042">
        <v>1041</v>
      </c>
      <c r="B1042">
        <v>2000</v>
      </c>
      <c r="C1042" t="s">
        <v>265</v>
      </c>
      <c r="D1042">
        <v>155000</v>
      </c>
    </row>
    <row r="1043" spans="1:4" x14ac:dyDescent="0.3">
      <c r="A1043">
        <v>1042</v>
      </c>
      <c r="B1043">
        <v>2000</v>
      </c>
      <c r="C1043" t="s">
        <v>265</v>
      </c>
      <c r="D1043">
        <v>173000</v>
      </c>
    </row>
    <row r="1044" spans="1:4" x14ac:dyDescent="0.3">
      <c r="A1044">
        <v>1043</v>
      </c>
      <c r="B1044">
        <v>2005</v>
      </c>
      <c r="C1044" t="s">
        <v>265</v>
      </c>
      <c r="D1044">
        <v>196000</v>
      </c>
    </row>
    <row r="1045" spans="1:4" x14ac:dyDescent="0.3">
      <c r="A1045">
        <v>1044</v>
      </c>
      <c r="B1045">
        <v>1990</v>
      </c>
      <c r="C1045" t="s">
        <v>264</v>
      </c>
      <c r="D1045">
        <v>262280</v>
      </c>
    </row>
    <row r="1046" spans="1:4" x14ac:dyDescent="0.3">
      <c r="A1046">
        <v>1045</v>
      </c>
      <c r="B1046">
        <v>1981</v>
      </c>
      <c r="C1046" t="s">
        <v>264</v>
      </c>
      <c r="D1046">
        <v>278000</v>
      </c>
    </row>
    <row r="1047" spans="1:4" x14ac:dyDescent="0.3">
      <c r="A1047">
        <v>1046</v>
      </c>
      <c r="B1047">
        <v>1955</v>
      </c>
      <c r="C1047" t="s">
        <v>264</v>
      </c>
      <c r="D1047">
        <v>139600</v>
      </c>
    </row>
    <row r="1048" spans="1:4" x14ac:dyDescent="0.3">
      <c r="A1048">
        <v>1047</v>
      </c>
      <c r="B1048">
        <v>2006</v>
      </c>
      <c r="C1048" t="s">
        <v>265</v>
      </c>
      <c r="D1048">
        <v>556581</v>
      </c>
    </row>
    <row r="1049" spans="1:4" x14ac:dyDescent="0.3">
      <c r="A1049">
        <v>1048</v>
      </c>
      <c r="B1049">
        <v>1995</v>
      </c>
      <c r="C1049" t="s">
        <v>265</v>
      </c>
      <c r="D1049">
        <v>145000</v>
      </c>
    </row>
    <row r="1050" spans="1:4" x14ac:dyDescent="0.3">
      <c r="A1050">
        <v>1049</v>
      </c>
      <c r="B1050">
        <v>2006</v>
      </c>
      <c r="C1050" t="s">
        <v>265</v>
      </c>
      <c r="D1050">
        <v>115000</v>
      </c>
    </row>
    <row r="1051" spans="1:4" x14ac:dyDescent="0.3">
      <c r="A1051">
        <v>1050</v>
      </c>
      <c r="B1051">
        <v>2006</v>
      </c>
      <c r="C1051" t="s">
        <v>265</v>
      </c>
      <c r="D1051">
        <v>84900</v>
      </c>
    </row>
    <row r="1052" spans="1:4" x14ac:dyDescent="0.3">
      <c r="A1052">
        <v>1051</v>
      </c>
      <c r="B1052">
        <v>2007</v>
      </c>
      <c r="C1052" t="s">
        <v>265</v>
      </c>
      <c r="D1052">
        <v>176485</v>
      </c>
    </row>
    <row r="1053" spans="1:4" x14ac:dyDescent="0.3">
      <c r="A1053">
        <v>1052</v>
      </c>
      <c r="B1053">
        <v>2007</v>
      </c>
      <c r="C1053" t="s">
        <v>265</v>
      </c>
      <c r="D1053">
        <v>200141</v>
      </c>
    </row>
    <row r="1054" spans="1:4" x14ac:dyDescent="0.3">
      <c r="A1054">
        <v>1053</v>
      </c>
      <c r="B1054">
        <v>1978</v>
      </c>
      <c r="C1054" t="s">
        <v>264</v>
      </c>
      <c r="D1054">
        <v>165000</v>
      </c>
    </row>
    <row r="1055" spans="1:4" x14ac:dyDescent="0.3">
      <c r="A1055">
        <v>1054</v>
      </c>
      <c r="B1055">
        <v>2002</v>
      </c>
      <c r="C1055" t="s">
        <v>265</v>
      </c>
      <c r="D1055">
        <v>144500</v>
      </c>
    </row>
    <row r="1056" spans="1:4" x14ac:dyDescent="0.3">
      <c r="A1056">
        <v>1055</v>
      </c>
      <c r="B1056">
        <v>2002</v>
      </c>
      <c r="C1056" t="s">
        <v>265</v>
      </c>
      <c r="D1056">
        <v>255000</v>
      </c>
    </row>
    <row r="1057" spans="1:4" x14ac:dyDescent="0.3">
      <c r="A1057">
        <v>1056</v>
      </c>
      <c r="B1057">
        <v>1976</v>
      </c>
      <c r="C1057" t="s">
        <v>264</v>
      </c>
      <c r="D1057">
        <v>180000</v>
      </c>
    </row>
    <row r="1058" spans="1:4" x14ac:dyDescent="0.3">
      <c r="A1058">
        <v>1057</v>
      </c>
      <c r="B1058">
        <v>2005</v>
      </c>
      <c r="C1058" t="s">
        <v>265</v>
      </c>
      <c r="D1058">
        <v>185850</v>
      </c>
    </row>
    <row r="1059" spans="1:4" x14ac:dyDescent="0.3">
      <c r="A1059">
        <v>1058</v>
      </c>
      <c r="B1059">
        <v>1994</v>
      </c>
      <c r="C1059" t="s">
        <v>265</v>
      </c>
      <c r="D1059">
        <v>248000</v>
      </c>
    </row>
    <row r="1060" spans="1:4" x14ac:dyDescent="0.3">
      <c r="A1060">
        <v>1059</v>
      </c>
      <c r="B1060">
        <v>2008</v>
      </c>
      <c r="C1060" t="s">
        <v>265</v>
      </c>
      <c r="D1060">
        <v>335000</v>
      </c>
    </row>
    <row r="1061" spans="1:4" x14ac:dyDescent="0.3">
      <c r="A1061">
        <v>1060</v>
      </c>
      <c r="B1061">
        <v>1950</v>
      </c>
      <c r="C1061" t="s">
        <v>264</v>
      </c>
      <c r="D1061">
        <v>220000</v>
      </c>
    </row>
    <row r="1062" spans="1:4" x14ac:dyDescent="0.3">
      <c r="A1062">
        <v>1061</v>
      </c>
      <c r="B1062">
        <v>2001</v>
      </c>
      <c r="C1062" t="s">
        <v>265</v>
      </c>
      <c r="D1062">
        <v>213500</v>
      </c>
    </row>
    <row r="1063" spans="1:4" x14ac:dyDescent="0.3">
      <c r="A1063">
        <v>1062</v>
      </c>
      <c r="B1063">
        <v>1950</v>
      </c>
      <c r="C1063" t="s">
        <v>264</v>
      </c>
      <c r="D1063">
        <v>81000</v>
      </c>
    </row>
    <row r="1064" spans="1:4" x14ac:dyDescent="0.3">
      <c r="A1064">
        <v>1063</v>
      </c>
      <c r="B1064">
        <v>1950</v>
      </c>
      <c r="C1064" t="s">
        <v>264</v>
      </c>
      <c r="D1064">
        <v>90000</v>
      </c>
    </row>
    <row r="1065" spans="1:4" x14ac:dyDescent="0.3">
      <c r="A1065">
        <v>1064</v>
      </c>
      <c r="B1065">
        <v>1980</v>
      </c>
      <c r="C1065" t="s">
        <v>264</v>
      </c>
      <c r="D1065">
        <v>110500</v>
      </c>
    </row>
    <row r="1066" spans="1:4" x14ac:dyDescent="0.3">
      <c r="A1066">
        <v>1065</v>
      </c>
      <c r="B1066">
        <v>1966</v>
      </c>
      <c r="C1066" t="s">
        <v>264</v>
      </c>
      <c r="D1066">
        <v>154000</v>
      </c>
    </row>
    <row r="1067" spans="1:4" x14ac:dyDescent="0.3">
      <c r="A1067">
        <v>1066</v>
      </c>
      <c r="B1067">
        <v>1997</v>
      </c>
      <c r="C1067" t="s">
        <v>265</v>
      </c>
      <c r="D1067">
        <v>328000</v>
      </c>
    </row>
    <row r="1068" spans="1:4" x14ac:dyDescent="0.3">
      <c r="A1068">
        <v>1067</v>
      </c>
      <c r="B1068">
        <v>1994</v>
      </c>
      <c r="C1068" t="s">
        <v>265</v>
      </c>
      <c r="D1068">
        <v>178000</v>
      </c>
    </row>
    <row r="1069" spans="1:4" x14ac:dyDescent="0.3">
      <c r="A1069">
        <v>1068</v>
      </c>
      <c r="B1069">
        <v>1964</v>
      </c>
      <c r="C1069" t="s">
        <v>264</v>
      </c>
      <c r="D1069">
        <v>167900</v>
      </c>
    </row>
    <row r="1070" spans="1:4" x14ac:dyDescent="0.3">
      <c r="A1070">
        <v>1069</v>
      </c>
      <c r="B1070">
        <v>1973</v>
      </c>
      <c r="C1070" t="s">
        <v>264</v>
      </c>
      <c r="D1070">
        <v>151400</v>
      </c>
    </row>
    <row r="1071" spans="1:4" x14ac:dyDescent="0.3">
      <c r="A1071">
        <v>1070</v>
      </c>
      <c r="B1071">
        <v>2003</v>
      </c>
      <c r="C1071" t="s">
        <v>265</v>
      </c>
      <c r="D1071">
        <v>135000</v>
      </c>
    </row>
    <row r="1072" spans="1:4" x14ac:dyDescent="0.3">
      <c r="A1072">
        <v>1071</v>
      </c>
      <c r="B1072">
        <v>1956</v>
      </c>
      <c r="C1072" t="s">
        <v>264</v>
      </c>
      <c r="D1072">
        <v>135000</v>
      </c>
    </row>
    <row r="1073" spans="1:4" x14ac:dyDescent="0.3">
      <c r="A1073">
        <v>1072</v>
      </c>
      <c r="B1073">
        <v>1968</v>
      </c>
      <c r="C1073" t="s">
        <v>264</v>
      </c>
      <c r="D1073">
        <v>154000</v>
      </c>
    </row>
    <row r="1074" spans="1:4" x14ac:dyDescent="0.3">
      <c r="A1074">
        <v>1073</v>
      </c>
      <c r="B1074">
        <v>1950</v>
      </c>
      <c r="C1074" t="s">
        <v>264</v>
      </c>
      <c r="D1074">
        <v>91500</v>
      </c>
    </row>
    <row r="1075" spans="1:4" x14ac:dyDescent="0.3">
      <c r="A1075">
        <v>1074</v>
      </c>
      <c r="B1075">
        <v>1977</v>
      </c>
      <c r="C1075" t="s">
        <v>264</v>
      </c>
      <c r="D1075">
        <v>159500</v>
      </c>
    </row>
    <row r="1076" spans="1:4" x14ac:dyDescent="0.3">
      <c r="A1076">
        <v>1075</v>
      </c>
      <c r="B1076">
        <v>2006</v>
      </c>
      <c r="C1076" t="s">
        <v>265</v>
      </c>
      <c r="D1076">
        <v>194000</v>
      </c>
    </row>
    <row r="1077" spans="1:4" x14ac:dyDescent="0.3">
      <c r="A1077">
        <v>1076</v>
      </c>
      <c r="B1077">
        <v>1984</v>
      </c>
      <c r="C1077" t="s">
        <v>264</v>
      </c>
      <c r="D1077">
        <v>219500</v>
      </c>
    </row>
    <row r="1078" spans="1:4" x14ac:dyDescent="0.3">
      <c r="A1078">
        <v>1077</v>
      </c>
      <c r="B1078">
        <v>1989</v>
      </c>
      <c r="C1078" t="s">
        <v>264</v>
      </c>
      <c r="D1078">
        <v>170000</v>
      </c>
    </row>
    <row r="1079" spans="1:4" x14ac:dyDescent="0.3">
      <c r="A1079">
        <v>1078</v>
      </c>
      <c r="B1079">
        <v>1969</v>
      </c>
      <c r="C1079" t="s">
        <v>264</v>
      </c>
      <c r="D1079">
        <v>138800</v>
      </c>
    </row>
    <row r="1080" spans="1:4" x14ac:dyDescent="0.3">
      <c r="A1080">
        <v>1079</v>
      </c>
      <c r="B1080">
        <v>2004</v>
      </c>
      <c r="C1080" t="s">
        <v>265</v>
      </c>
      <c r="D1080">
        <v>155900</v>
      </c>
    </row>
    <row r="1081" spans="1:4" x14ac:dyDescent="0.3">
      <c r="A1081">
        <v>1080</v>
      </c>
      <c r="B1081">
        <v>1994</v>
      </c>
      <c r="C1081" t="s">
        <v>265</v>
      </c>
      <c r="D1081">
        <v>126000</v>
      </c>
    </row>
    <row r="1082" spans="1:4" x14ac:dyDescent="0.3">
      <c r="A1082">
        <v>1081</v>
      </c>
      <c r="B1082">
        <v>2004</v>
      </c>
      <c r="C1082" t="s">
        <v>265</v>
      </c>
      <c r="D1082">
        <v>145000</v>
      </c>
    </row>
    <row r="1083" spans="1:4" x14ac:dyDescent="0.3">
      <c r="A1083">
        <v>1082</v>
      </c>
      <c r="B1083">
        <v>1963</v>
      </c>
      <c r="C1083" t="s">
        <v>264</v>
      </c>
      <c r="D1083">
        <v>133000</v>
      </c>
    </row>
    <row r="1084" spans="1:4" x14ac:dyDescent="0.3">
      <c r="A1084">
        <v>1083</v>
      </c>
      <c r="B1084">
        <v>2002</v>
      </c>
      <c r="C1084" t="s">
        <v>265</v>
      </c>
      <c r="D1084">
        <v>192000</v>
      </c>
    </row>
    <row r="1085" spans="1:4" x14ac:dyDescent="0.3">
      <c r="A1085">
        <v>1084</v>
      </c>
      <c r="B1085">
        <v>1964</v>
      </c>
      <c r="C1085" t="s">
        <v>264</v>
      </c>
      <c r="D1085">
        <v>160000</v>
      </c>
    </row>
    <row r="1086" spans="1:4" x14ac:dyDescent="0.3">
      <c r="A1086">
        <v>1085</v>
      </c>
      <c r="B1086">
        <v>1996</v>
      </c>
      <c r="C1086" t="s">
        <v>265</v>
      </c>
      <c r="D1086">
        <v>187500</v>
      </c>
    </row>
    <row r="1087" spans="1:4" x14ac:dyDescent="0.3">
      <c r="A1087">
        <v>1086</v>
      </c>
      <c r="B1087">
        <v>1992</v>
      </c>
      <c r="C1087" t="s">
        <v>264</v>
      </c>
      <c r="D1087">
        <v>147000</v>
      </c>
    </row>
    <row r="1088" spans="1:4" x14ac:dyDescent="0.3">
      <c r="A1088">
        <v>1087</v>
      </c>
      <c r="B1088">
        <v>1973</v>
      </c>
      <c r="C1088" t="s">
        <v>264</v>
      </c>
      <c r="D1088">
        <v>83500</v>
      </c>
    </row>
    <row r="1089" spans="1:4" x14ac:dyDescent="0.3">
      <c r="A1089">
        <v>1088</v>
      </c>
      <c r="B1089">
        <v>2006</v>
      </c>
      <c r="C1089" t="s">
        <v>265</v>
      </c>
      <c r="D1089">
        <v>252000</v>
      </c>
    </row>
    <row r="1090" spans="1:4" x14ac:dyDescent="0.3">
      <c r="A1090">
        <v>1089</v>
      </c>
      <c r="B1090">
        <v>2004</v>
      </c>
      <c r="C1090" t="s">
        <v>265</v>
      </c>
      <c r="D1090">
        <v>137500</v>
      </c>
    </row>
    <row r="1091" spans="1:4" x14ac:dyDescent="0.3">
      <c r="A1091">
        <v>1090</v>
      </c>
      <c r="B1091">
        <v>2005</v>
      </c>
      <c r="C1091" t="s">
        <v>265</v>
      </c>
      <c r="D1091">
        <v>197000</v>
      </c>
    </row>
    <row r="1092" spans="1:4" x14ac:dyDescent="0.3">
      <c r="A1092">
        <v>1091</v>
      </c>
      <c r="B1092">
        <v>1950</v>
      </c>
      <c r="C1092" t="s">
        <v>264</v>
      </c>
      <c r="D1092">
        <v>92900</v>
      </c>
    </row>
    <row r="1093" spans="1:4" x14ac:dyDescent="0.3">
      <c r="A1093">
        <v>1092</v>
      </c>
      <c r="B1093">
        <v>2000</v>
      </c>
      <c r="C1093" t="s">
        <v>265</v>
      </c>
      <c r="D1093">
        <v>160000</v>
      </c>
    </row>
    <row r="1094" spans="1:4" x14ac:dyDescent="0.3">
      <c r="A1094">
        <v>1093</v>
      </c>
      <c r="B1094">
        <v>1950</v>
      </c>
      <c r="C1094" t="s">
        <v>264</v>
      </c>
      <c r="D1094">
        <v>136500</v>
      </c>
    </row>
    <row r="1095" spans="1:4" x14ac:dyDescent="0.3">
      <c r="A1095">
        <v>1094</v>
      </c>
      <c r="B1095">
        <v>1998</v>
      </c>
      <c r="C1095" t="s">
        <v>265</v>
      </c>
      <c r="D1095">
        <v>146000</v>
      </c>
    </row>
    <row r="1096" spans="1:4" x14ac:dyDescent="0.3">
      <c r="A1096">
        <v>1095</v>
      </c>
      <c r="B1096">
        <v>2000</v>
      </c>
      <c r="C1096" t="s">
        <v>265</v>
      </c>
      <c r="D1096">
        <v>129000</v>
      </c>
    </row>
    <row r="1097" spans="1:4" x14ac:dyDescent="0.3">
      <c r="A1097">
        <v>1096</v>
      </c>
      <c r="B1097">
        <v>2006</v>
      </c>
      <c r="C1097" t="s">
        <v>265</v>
      </c>
      <c r="D1097">
        <v>176432</v>
      </c>
    </row>
    <row r="1098" spans="1:4" x14ac:dyDescent="0.3">
      <c r="A1098">
        <v>1097</v>
      </c>
      <c r="B1098">
        <v>2006</v>
      </c>
      <c r="C1098" t="s">
        <v>265</v>
      </c>
      <c r="D1098">
        <v>127000</v>
      </c>
    </row>
    <row r="1099" spans="1:4" x14ac:dyDescent="0.3">
      <c r="A1099">
        <v>1098</v>
      </c>
      <c r="B1099">
        <v>1986</v>
      </c>
      <c r="C1099" t="s">
        <v>264</v>
      </c>
      <c r="D1099">
        <v>170000</v>
      </c>
    </row>
    <row r="1100" spans="1:4" x14ac:dyDescent="0.3">
      <c r="A1100">
        <v>1099</v>
      </c>
      <c r="B1100">
        <v>1950</v>
      </c>
      <c r="C1100" t="s">
        <v>264</v>
      </c>
      <c r="D1100">
        <v>128000</v>
      </c>
    </row>
    <row r="1101" spans="1:4" x14ac:dyDescent="0.3">
      <c r="A1101">
        <v>1100</v>
      </c>
      <c r="B1101">
        <v>1978</v>
      </c>
      <c r="C1101" t="s">
        <v>264</v>
      </c>
      <c r="D1101">
        <v>157000</v>
      </c>
    </row>
    <row r="1102" spans="1:4" x14ac:dyDescent="0.3">
      <c r="A1102">
        <v>1101</v>
      </c>
      <c r="B1102">
        <v>1950</v>
      </c>
      <c r="C1102" t="s">
        <v>264</v>
      </c>
      <c r="D1102">
        <v>60000</v>
      </c>
    </row>
    <row r="1103" spans="1:4" x14ac:dyDescent="0.3">
      <c r="A1103">
        <v>1102</v>
      </c>
      <c r="B1103">
        <v>1971</v>
      </c>
      <c r="C1103" t="s">
        <v>264</v>
      </c>
      <c r="D1103">
        <v>119500</v>
      </c>
    </row>
    <row r="1104" spans="1:4" x14ac:dyDescent="0.3">
      <c r="A1104">
        <v>1103</v>
      </c>
      <c r="B1104">
        <v>2002</v>
      </c>
      <c r="C1104" t="s">
        <v>265</v>
      </c>
      <c r="D1104">
        <v>135000</v>
      </c>
    </row>
    <row r="1105" spans="1:4" x14ac:dyDescent="0.3">
      <c r="A1105">
        <v>1104</v>
      </c>
      <c r="B1105">
        <v>1959</v>
      </c>
      <c r="C1105" t="s">
        <v>264</v>
      </c>
      <c r="D1105">
        <v>159500</v>
      </c>
    </row>
    <row r="1106" spans="1:4" x14ac:dyDescent="0.3">
      <c r="A1106">
        <v>1105</v>
      </c>
      <c r="B1106">
        <v>1970</v>
      </c>
      <c r="C1106" t="s">
        <v>264</v>
      </c>
      <c r="D1106">
        <v>106000</v>
      </c>
    </row>
    <row r="1107" spans="1:4" x14ac:dyDescent="0.3">
      <c r="A1107">
        <v>1106</v>
      </c>
      <c r="B1107">
        <v>1995</v>
      </c>
      <c r="C1107" t="s">
        <v>265</v>
      </c>
      <c r="D1107">
        <v>325000</v>
      </c>
    </row>
    <row r="1108" spans="1:4" x14ac:dyDescent="0.3">
      <c r="A1108">
        <v>1107</v>
      </c>
      <c r="B1108">
        <v>1991</v>
      </c>
      <c r="C1108" t="s">
        <v>264</v>
      </c>
      <c r="D1108">
        <v>179900</v>
      </c>
    </row>
    <row r="1109" spans="1:4" x14ac:dyDescent="0.3">
      <c r="A1109">
        <v>1108</v>
      </c>
      <c r="B1109">
        <v>2006</v>
      </c>
      <c r="C1109" t="s">
        <v>265</v>
      </c>
      <c r="D1109">
        <v>274725</v>
      </c>
    </row>
    <row r="1110" spans="1:4" x14ac:dyDescent="0.3">
      <c r="A1110">
        <v>1109</v>
      </c>
      <c r="B1110">
        <v>2000</v>
      </c>
      <c r="C1110" t="s">
        <v>265</v>
      </c>
      <c r="D1110">
        <v>181000</v>
      </c>
    </row>
    <row r="1111" spans="1:4" x14ac:dyDescent="0.3">
      <c r="A1111">
        <v>1110</v>
      </c>
      <c r="B1111">
        <v>2005</v>
      </c>
      <c r="C1111" t="s">
        <v>265</v>
      </c>
      <c r="D1111">
        <v>280000</v>
      </c>
    </row>
    <row r="1112" spans="1:4" x14ac:dyDescent="0.3">
      <c r="A1112">
        <v>1111</v>
      </c>
      <c r="B1112">
        <v>1996</v>
      </c>
      <c r="C1112" t="s">
        <v>265</v>
      </c>
      <c r="D1112">
        <v>188000</v>
      </c>
    </row>
    <row r="1113" spans="1:4" x14ac:dyDescent="0.3">
      <c r="A1113">
        <v>1112</v>
      </c>
      <c r="B1113">
        <v>1976</v>
      </c>
      <c r="C1113" t="s">
        <v>264</v>
      </c>
      <c r="D1113">
        <v>205000</v>
      </c>
    </row>
    <row r="1114" spans="1:4" x14ac:dyDescent="0.3">
      <c r="A1114">
        <v>1113</v>
      </c>
      <c r="B1114">
        <v>1957</v>
      </c>
      <c r="C1114" t="s">
        <v>264</v>
      </c>
      <c r="D1114">
        <v>129900</v>
      </c>
    </row>
    <row r="1115" spans="1:4" x14ac:dyDescent="0.3">
      <c r="A1115">
        <v>1114</v>
      </c>
      <c r="B1115">
        <v>2006</v>
      </c>
      <c r="C1115" t="s">
        <v>265</v>
      </c>
      <c r="D1115">
        <v>134500</v>
      </c>
    </row>
    <row r="1116" spans="1:4" x14ac:dyDescent="0.3">
      <c r="A1116">
        <v>1115</v>
      </c>
      <c r="B1116">
        <v>2000</v>
      </c>
      <c r="C1116" t="s">
        <v>265</v>
      </c>
      <c r="D1116">
        <v>117000</v>
      </c>
    </row>
    <row r="1117" spans="1:4" x14ac:dyDescent="0.3">
      <c r="A1117">
        <v>1116</v>
      </c>
      <c r="B1117">
        <v>2007</v>
      </c>
      <c r="C1117" t="s">
        <v>265</v>
      </c>
      <c r="D1117">
        <v>318000</v>
      </c>
    </row>
    <row r="1118" spans="1:4" x14ac:dyDescent="0.3">
      <c r="A1118">
        <v>1117</v>
      </c>
      <c r="B1118">
        <v>2002</v>
      </c>
      <c r="C1118" t="s">
        <v>265</v>
      </c>
      <c r="D1118">
        <v>184100</v>
      </c>
    </row>
    <row r="1119" spans="1:4" x14ac:dyDescent="0.3">
      <c r="A1119">
        <v>1118</v>
      </c>
      <c r="B1119">
        <v>2003</v>
      </c>
      <c r="C1119" t="s">
        <v>265</v>
      </c>
      <c r="D1119">
        <v>130000</v>
      </c>
    </row>
    <row r="1120" spans="1:4" x14ac:dyDescent="0.3">
      <c r="A1120">
        <v>1119</v>
      </c>
      <c r="B1120">
        <v>1987</v>
      </c>
      <c r="C1120" t="s">
        <v>264</v>
      </c>
      <c r="D1120">
        <v>140000</v>
      </c>
    </row>
    <row r="1121" spans="1:4" x14ac:dyDescent="0.3">
      <c r="A1121">
        <v>1120</v>
      </c>
      <c r="B1121">
        <v>1959</v>
      </c>
      <c r="C1121" t="s">
        <v>264</v>
      </c>
      <c r="D1121">
        <v>133700</v>
      </c>
    </row>
    <row r="1122" spans="1:4" x14ac:dyDescent="0.3">
      <c r="A1122">
        <v>1121</v>
      </c>
      <c r="B1122">
        <v>1950</v>
      </c>
      <c r="C1122" t="s">
        <v>264</v>
      </c>
      <c r="D1122">
        <v>118400</v>
      </c>
    </row>
    <row r="1123" spans="1:4" x14ac:dyDescent="0.3">
      <c r="A1123">
        <v>1122</v>
      </c>
      <c r="B1123">
        <v>2006</v>
      </c>
      <c r="C1123" t="s">
        <v>265</v>
      </c>
      <c r="D1123">
        <v>212900</v>
      </c>
    </row>
    <row r="1124" spans="1:4" x14ac:dyDescent="0.3">
      <c r="A1124">
        <v>1123</v>
      </c>
      <c r="B1124">
        <v>1956</v>
      </c>
      <c r="C1124" t="s">
        <v>264</v>
      </c>
      <c r="D1124">
        <v>112000</v>
      </c>
    </row>
    <row r="1125" spans="1:4" x14ac:dyDescent="0.3">
      <c r="A1125">
        <v>1124</v>
      </c>
      <c r="B1125">
        <v>2008</v>
      </c>
      <c r="C1125" t="s">
        <v>265</v>
      </c>
      <c r="D1125">
        <v>118000</v>
      </c>
    </row>
    <row r="1126" spans="1:4" x14ac:dyDescent="0.3">
      <c r="A1126">
        <v>1125</v>
      </c>
      <c r="B1126">
        <v>1992</v>
      </c>
      <c r="C1126" t="s">
        <v>264</v>
      </c>
      <c r="D1126">
        <v>163900</v>
      </c>
    </row>
    <row r="1127" spans="1:4" x14ac:dyDescent="0.3">
      <c r="A1127">
        <v>1126</v>
      </c>
      <c r="B1127">
        <v>1955</v>
      </c>
      <c r="C1127" t="s">
        <v>264</v>
      </c>
      <c r="D1127">
        <v>115000</v>
      </c>
    </row>
    <row r="1128" spans="1:4" x14ac:dyDescent="0.3">
      <c r="A1128">
        <v>1127</v>
      </c>
      <c r="B1128">
        <v>2007</v>
      </c>
      <c r="C1128" t="s">
        <v>265</v>
      </c>
      <c r="D1128">
        <v>174000</v>
      </c>
    </row>
    <row r="1129" spans="1:4" x14ac:dyDescent="0.3">
      <c r="A1129">
        <v>1128</v>
      </c>
      <c r="B1129">
        <v>2004</v>
      </c>
      <c r="C1129" t="s">
        <v>265</v>
      </c>
      <c r="D1129">
        <v>259000</v>
      </c>
    </row>
    <row r="1130" spans="1:4" x14ac:dyDescent="0.3">
      <c r="A1130">
        <v>1129</v>
      </c>
      <c r="B1130">
        <v>2005</v>
      </c>
      <c r="C1130" t="s">
        <v>265</v>
      </c>
      <c r="D1130">
        <v>215000</v>
      </c>
    </row>
    <row r="1131" spans="1:4" x14ac:dyDescent="0.3">
      <c r="A1131">
        <v>1130</v>
      </c>
      <c r="B1131">
        <v>1980</v>
      </c>
      <c r="C1131" t="s">
        <v>264</v>
      </c>
      <c r="D1131">
        <v>140000</v>
      </c>
    </row>
    <row r="1132" spans="1:4" x14ac:dyDescent="0.3">
      <c r="A1132">
        <v>1131</v>
      </c>
      <c r="B1132">
        <v>1950</v>
      </c>
      <c r="C1132" t="s">
        <v>264</v>
      </c>
      <c r="D1132">
        <v>135000</v>
      </c>
    </row>
    <row r="1133" spans="1:4" x14ac:dyDescent="0.3">
      <c r="A1133">
        <v>1132</v>
      </c>
      <c r="B1133">
        <v>1992</v>
      </c>
      <c r="C1133" t="s">
        <v>264</v>
      </c>
      <c r="D1133">
        <v>93500</v>
      </c>
    </row>
    <row r="1134" spans="1:4" x14ac:dyDescent="0.3">
      <c r="A1134">
        <v>1133</v>
      </c>
      <c r="B1134">
        <v>1950</v>
      </c>
      <c r="C1134" t="s">
        <v>264</v>
      </c>
      <c r="D1134">
        <v>117500</v>
      </c>
    </row>
    <row r="1135" spans="1:4" x14ac:dyDescent="0.3">
      <c r="A1135">
        <v>1134</v>
      </c>
      <c r="B1135">
        <v>1995</v>
      </c>
      <c r="C1135" t="s">
        <v>265</v>
      </c>
      <c r="D1135">
        <v>239500</v>
      </c>
    </row>
    <row r="1136" spans="1:4" x14ac:dyDescent="0.3">
      <c r="A1136">
        <v>1135</v>
      </c>
      <c r="B1136">
        <v>1997</v>
      </c>
      <c r="C1136" t="s">
        <v>265</v>
      </c>
      <c r="D1136">
        <v>169000</v>
      </c>
    </row>
    <row r="1137" spans="1:4" x14ac:dyDescent="0.3">
      <c r="A1137">
        <v>1136</v>
      </c>
      <c r="B1137">
        <v>1950</v>
      </c>
      <c r="C1137" t="s">
        <v>264</v>
      </c>
      <c r="D1137">
        <v>102000</v>
      </c>
    </row>
    <row r="1138" spans="1:4" x14ac:dyDescent="0.3">
      <c r="A1138">
        <v>1137</v>
      </c>
      <c r="B1138">
        <v>1950</v>
      </c>
      <c r="C1138" t="s">
        <v>264</v>
      </c>
      <c r="D1138">
        <v>119000</v>
      </c>
    </row>
    <row r="1139" spans="1:4" x14ac:dyDescent="0.3">
      <c r="A1139">
        <v>1138</v>
      </c>
      <c r="B1139">
        <v>1996</v>
      </c>
      <c r="C1139" t="s">
        <v>265</v>
      </c>
      <c r="D1139">
        <v>94000</v>
      </c>
    </row>
    <row r="1140" spans="1:4" x14ac:dyDescent="0.3">
      <c r="A1140">
        <v>1139</v>
      </c>
      <c r="B1140">
        <v>1977</v>
      </c>
      <c r="C1140" t="s">
        <v>264</v>
      </c>
      <c r="D1140">
        <v>196000</v>
      </c>
    </row>
    <row r="1141" spans="1:4" x14ac:dyDescent="0.3">
      <c r="A1141">
        <v>1140</v>
      </c>
      <c r="B1141">
        <v>1950</v>
      </c>
      <c r="C1141" t="s">
        <v>264</v>
      </c>
      <c r="D1141">
        <v>144000</v>
      </c>
    </row>
    <row r="1142" spans="1:4" x14ac:dyDescent="0.3">
      <c r="A1142">
        <v>1141</v>
      </c>
      <c r="B1142">
        <v>1951</v>
      </c>
      <c r="C1142" t="s">
        <v>264</v>
      </c>
      <c r="D1142">
        <v>139000</v>
      </c>
    </row>
    <row r="1143" spans="1:4" x14ac:dyDescent="0.3">
      <c r="A1143">
        <v>1142</v>
      </c>
      <c r="B1143">
        <v>1976</v>
      </c>
      <c r="C1143" t="s">
        <v>264</v>
      </c>
      <c r="D1143">
        <v>197500</v>
      </c>
    </row>
    <row r="1144" spans="1:4" x14ac:dyDescent="0.3">
      <c r="A1144">
        <v>1143</v>
      </c>
      <c r="B1144">
        <v>2007</v>
      </c>
      <c r="C1144" t="s">
        <v>265</v>
      </c>
      <c r="D1144">
        <v>424870</v>
      </c>
    </row>
    <row r="1145" spans="1:4" x14ac:dyDescent="0.3">
      <c r="A1145">
        <v>1144</v>
      </c>
      <c r="B1145">
        <v>1959</v>
      </c>
      <c r="C1145" t="s">
        <v>264</v>
      </c>
      <c r="D1145">
        <v>80000</v>
      </c>
    </row>
    <row r="1146" spans="1:4" x14ac:dyDescent="0.3">
      <c r="A1146">
        <v>1145</v>
      </c>
      <c r="B1146">
        <v>1950</v>
      </c>
      <c r="C1146" t="s">
        <v>264</v>
      </c>
      <c r="D1146">
        <v>80000</v>
      </c>
    </row>
    <row r="1147" spans="1:4" x14ac:dyDescent="0.3">
      <c r="A1147">
        <v>1146</v>
      </c>
      <c r="B1147">
        <v>1950</v>
      </c>
      <c r="C1147" t="s">
        <v>264</v>
      </c>
      <c r="D1147">
        <v>149000</v>
      </c>
    </row>
    <row r="1148" spans="1:4" x14ac:dyDescent="0.3">
      <c r="A1148">
        <v>1147</v>
      </c>
      <c r="B1148">
        <v>1985</v>
      </c>
      <c r="C1148" t="s">
        <v>264</v>
      </c>
      <c r="D1148">
        <v>180000</v>
      </c>
    </row>
    <row r="1149" spans="1:4" x14ac:dyDescent="0.3">
      <c r="A1149">
        <v>1148</v>
      </c>
      <c r="B1149">
        <v>1950</v>
      </c>
      <c r="C1149" t="s">
        <v>264</v>
      </c>
      <c r="D1149">
        <v>174500</v>
      </c>
    </row>
    <row r="1150" spans="1:4" x14ac:dyDescent="0.3">
      <c r="A1150">
        <v>1149</v>
      </c>
      <c r="B1150">
        <v>1950</v>
      </c>
      <c r="C1150" t="s">
        <v>264</v>
      </c>
      <c r="D1150">
        <v>116900</v>
      </c>
    </row>
    <row r="1151" spans="1:4" x14ac:dyDescent="0.3">
      <c r="A1151">
        <v>1150</v>
      </c>
      <c r="B1151">
        <v>1988</v>
      </c>
      <c r="C1151" t="s">
        <v>264</v>
      </c>
      <c r="D1151">
        <v>143000</v>
      </c>
    </row>
    <row r="1152" spans="1:4" x14ac:dyDescent="0.3">
      <c r="A1152">
        <v>1151</v>
      </c>
      <c r="B1152">
        <v>1950</v>
      </c>
      <c r="C1152" t="s">
        <v>264</v>
      </c>
      <c r="D1152">
        <v>124000</v>
      </c>
    </row>
    <row r="1153" spans="1:4" x14ac:dyDescent="0.3">
      <c r="A1153">
        <v>1152</v>
      </c>
      <c r="B1153">
        <v>1959</v>
      </c>
      <c r="C1153" t="s">
        <v>264</v>
      </c>
      <c r="D1153">
        <v>149900</v>
      </c>
    </row>
    <row r="1154" spans="1:4" x14ac:dyDescent="0.3">
      <c r="A1154">
        <v>1153</v>
      </c>
      <c r="B1154">
        <v>2004</v>
      </c>
      <c r="C1154" t="s">
        <v>265</v>
      </c>
      <c r="D1154">
        <v>230000</v>
      </c>
    </row>
    <row r="1155" spans="1:4" x14ac:dyDescent="0.3">
      <c r="A1155">
        <v>1154</v>
      </c>
      <c r="B1155">
        <v>2007</v>
      </c>
      <c r="C1155" t="s">
        <v>265</v>
      </c>
      <c r="D1155">
        <v>120500</v>
      </c>
    </row>
    <row r="1156" spans="1:4" x14ac:dyDescent="0.3">
      <c r="A1156">
        <v>1155</v>
      </c>
      <c r="B1156">
        <v>1988</v>
      </c>
      <c r="C1156" t="s">
        <v>264</v>
      </c>
      <c r="D1156">
        <v>201800</v>
      </c>
    </row>
    <row r="1157" spans="1:4" x14ac:dyDescent="0.3">
      <c r="A1157">
        <v>1156</v>
      </c>
      <c r="B1157">
        <v>2004</v>
      </c>
      <c r="C1157" t="s">
        <v>265</v>
      </c>
      <c r="D1157">
        <v>218000</v>
      </c>
    </row>
    <row r="1158" spans="1:4" x14ac:dyDescent="0.3">
      <c r="A1158">
        <v>1157</v>
      </c>
      <c r="B1158">
        <v>1999</v>
      </c>
      <c r="C1158" t="s">
        <v>265</v>
      </c>
      <c r="D1158">
        <v>179900</v>
      </c>
    </row>
    <row r="1159" spans="1:4" x14ac:dyDescent="0.3">
      <c r="A1159">
        <v>1158</v>
      </c>
      <c r="B1159">
        <v>2008</v>
      </c>
      <c r="C1159" t="s">
        <v>265</v>
      </c>
      <c r="D1159">
        <v>230000</v>
      </c>
    </row>
    <row r="1160" spans="1:4" x14ac:dyDescent="0.3">
      <c r="A1160">
        <v>1159</v>
      </c>
      <c r="B1160">
        <v>2008</v>
      </c>
      <c r="C1160" t="s">
        <v>265</v>
      </c>
      <c r="D1160">
        <v>235128</v>
      </c>
    </row>
    <row r="1161" spans="1:4" x14ac:dyDescent="0.3">
      <c r="A1161">
        <v>1160</v>
      </c>
      <c r="B1161">
        <v>1974</v>
      </c>
      <c r="C1161" t="s">
        <v>264</v>
      </c>
      <c r="D1161">
        <v>185000</v>
      </c>
    </row>
    <row r="1162" spans="1:4" x14ac:dyDescent="0.3">
      <c r="A1162">
        <v>1161</v>
      </c>
      <c r="B1162">
        <v>1978</v>
      </c>
      <c r="C1162" t="s">
        <v>264</v>
      </c>
      <c r="D1162">
        <v>146000</v>
      </c>
    </row>
    <row r="1163" spans="1:4" x14ac:dyDescent="0.3">
      <c r="A1163">
        <v>1162</v>
      </c>
      <c r="B1163">
        <v>2006</v>
      </c>
      <c r="C1163" t="s">
        <v>265</v>
      </c>
      <c r="D1163">
        <v>224000</v>
      </c>
    </row>
    <row r="1164" spans="1:4" x14ac:dyDescent="0.3">
      <c r="A1164">
        <v>1163</v>
      </c>
      <c r="B1164">
        <v>1968</v>
      </c>
      <c r="C1164" t="s">
        <v>264</v>
      </c>
      <c r="D1164">
        <v>129000</v>
      </c>
    </row>
    <row r="1165" spans="1:4" x14ac:dyDescent="0.3">
      <c r="A1165">
        <v>1164</v>
      </c>
      <c r="B1165">
        <v>1969</v>
      </c>
      <c r="C1165" t="s">
        <v>264</v>
      </c>
      <c r="D1165">
        <v>108959</v>
      </c>
    </row>
    <row r="1166" spans="1:4" x14ac:dyDescent="0.3">
      <c r="A1166">
        <v>1165</v>
      </c>
      <c r="B1166">
        <v>1978</v>
      </c>
      <c r="C1166" t="s">
        <v>264</v>
      </c>
      <c r="D1166">
        <v>194000</v>
      </c>
    </row>
    <row r="1167" spans="1:4" x14ac:dyDescent="0.3">
      <c r="A1167">
        <v>1166</v>
      </c>
      <c r="B1167">
        <v>2009</v>
      </c>
      <c r="C1167" t="s">
        <v>265</v>
      </c>
      <c r="D1167">
        <v>233170</v>
      </c>
    </row>
    <row r="1168" spans="1:4" x14ac:dyDescent="0.3">
      <c r="A1168">
        <v>1167</v>
      </c>
      <c r="B1168">
        <v>2008</v>
      </c>
      <c r="C1168" t="s">
        <v>265</v>
      </c>
      <c r="D1168">
        <v>245350</v>
      </c>
    </row>
    <row r="1169" spans="1:4" x14ac:dyDescent="0.3">
      <c r="A1169">
        <v>1168</v>
      </c>
      <c r="B1169">
        <v>2000</v>
      </c>
      <c r="C1169" t="s">
        <v>265</v>
      </c>
      <c r="D1169">
        <v>173000</v>
      </c>
    </row>
    <row r="1170" spans="1:4" x14ac:dyDescent="0.3">
      <c r="A1170">
        <v>1169</v>
      </c>
      <c r="B1170">
        <v>1986</v>
      </c>
      <c r="C1170" t="s">
        <v>264</v>
      </c>
      <c r="D1170">
        <v>235000</v>
      </c>
    </row>
    <row r="1171" spans="1:4" x14ac:dyDescent="0.3">
      <c r="A1171">
        <v>1170</v>
      </c>
      <c r="B1171">
        <v>1996</v>
      </c>
      <c r="C1171" t="s">
        <v>265</v>
      </c>
      <c r="D1171">
        <v>625000</v>
      </c>
    </row>
    <row r="1172" spans="1:4" x14ac:dyDescent="0.3">
      <c r="A1172">
        <v>1171</v>
      </c>
      <c r="B1172">
        <v>1977</v>
      </c>
      <c r="C1172" t="s">
        <v>264</v>
      </c>
      <c r="D1172">
        <v>171000</v>
      </c>
    </row>
    <row r="1173" spans="1:4" x14ac:dyDescent="0.3">
      <c r="A1173">
        <v>1172</v>
      </c>
      <c r="B1173">
        <v>1958</v>
      </c>
      <c r="C1173" t="s">
        <v>264</v>
      </c>
      <c r="D1173">
        <v>163000</v>
      </c>
    </row>
    <row r="1174" spans="1:4" x14ac:dyDescent="0.3">
      <c r="A1174">
        <v>1173</v>
      </c>
      <c r="B1174">
        <v>2007</v>
      </c>
      <c r="C1174" t="s">
        <v>265</v>
      </c>
      <c r="D1174">
        <v>171900</v>
      </c>
    </row>
    <row r="1175" spans="1:4" x14ac:dyDescent="0.3">
      <c r="A1175">
        <v>1174</v>
      </c>
      <c r="B1175">
        <v>1994</v>
      </c>
      <c r="C1175" t="s">
        <v>265</v>
      </c>
      <c r="D1175">
        <v>200500</v>
      </c>
    </row>
    <row r="1176" spans="1:4" x14ac:dyDescent="0.3">
      <c r="A1176">
        <v>1175</v>
      </c>
      <c r="B1176">
        <v>1950</v>
      </c>
      <c r="C1176" t="s">
        <v>264</v>
      </c>
      <c r="D1176">
        <v>239000</v>
      </c>
    </row>
    <row r="1177" spans="1:4" x14ac:dyDescent="0.3">
      <c r="A1177">
        <v>1176</v>
      </c>
      <c r="B1177">
        <v>2000</v>
      </c>
      <c r="C1177" t="s">
        <v>265</v>
      </c>
      <c r="D1177">
        <v>285000</v>
      </c>
    </row>
    <row r="1178" spans="1:4" x14ac:dyDescent="0.3">
      <c r="A1178">
        <v>1177</v>
      </c>
      <c r="B1178">
        <v>1985</v>
      </c>
      <c r="C1178" t="s">
        <v>264</v>
      </c>
      <c r="D1178">
        <v>119500</v>
      </c>
    </row>
    <row r="1179" spans="1:4" x14ac:dyDescent="0.3">
      <c r="A1179">
        <v>1178</v>
      </c>
      <c r="B1179">
        <v>2004</v>
      </c>
      <c r="C1179" t="s">
        <v>265</v>
      </c>
      <c r="D1179">
        <v>115000</v>
      </c>
    </row>
    <row r="1180" spans="1:4" x14ac:dyDescent="0.3">
      <c r="A1180">
        <v>1179</v>
      </c>
      <c r="B1180">
        <v>1950</v>
      </c>
      <c r="C1180" t="s">
        <v>264</v>
      </c>
      <c r="D1180">
        <v>154900</v>
      </c>
    </row>
    <row r="1181" spans="1:4" x14ac:dyDescent="0.3">
      <c r="A1181">
        <v>1180</v>
      </c>
      <c r="B1181">
        <v>1954</v>
      </c>
      <c r="C1181" t="s">
        <v>264</v>
      </c>
      <c r="D1181">
        <v>93000</v>
      </c>
    </row>
    <row r="1182" spans="1:4" x14ac:dyDescent="0.3">
      <c r="A1182">
        <v>1181</v>
      </c>
      <c r="B1182">
        <v>1991</v>
      </c>
      <c r="C1182" t="s">
        <v>264</v>
      </c>
      <c r="D1182">
        <v>250000</v>
      </c>
    </row>
    <row r="1183" spans="1:4" x14ac:dyDescent="0.3">
      <c r="A1183">
        <v>1182</v>
      </c>
      <c r="B1183">
        <v>2008</v>
      </c>
      <c r="C1183" t="s">
        <v>265</v>
      </c>
      <c r="D1183">
        <v>392500</v>
      </c>
    </row>
    <row r="1184" spans="1:4" x14ac:dyDescent="0.3">
      <c r="A1184">
        <v>1183</v>
      </c>
      <c r="B1184">
        <v>1996</v>
      </c>
      <c r="C1184" t="s">
        <v>265</v>
      </c>
      <c r="D1184">
        <v>745000</v>
      </c>
    </row>
    <row r="1185" spans="1:4" x14ac:dyDescent="0.3">
      <c r="A1185">
        <v>1184</v>
      </c>
      <c r="B1185">
        <v>1950</v>
      </c>
      <c r="C1185" t="s">
        <v>264</v>
      </c>
      <c r="D1185">
        <v>120000</v>
      </c>
    </row>
    <row r="1186" spans="1:4" x14ac:dyDescent="0.3">
      <c r="A1186">
        <v>1185</v>
      </c>
      <c r="B1186">
        <v>1963</v>
      </c>
      <c r="C1186" t="s">
        <v>264</v>
      </c>
      <c r="D1186">
        <v>186700</v>
      </c>
    </row>
    <row r="1187" spans="1:4" x14ac:dyDescent="0.3">
      <c r="A1187">
        <v>1186</v>
      </c>
      <c r="B1187">
        <v>1950</v>
      </c>
      <c r="C1187" t="s">
        <v>264</v>
      </c>
      <c r="D1187">
        <v>104900</v>
      </c>
    </row>
    <row r="1188" spans="1:4" x14ac:dyDescent="0.3">
      <c r="A1188">
        <v>1187</v>
      </c>
      <c r="B1188">
        <v>1970</v>
      </c>
      <c r="C1188" t="s">
        <v>264</v>
      </c>
      <c r="D1188">
        <v>95000</v>
      </c>
    </row>
    <row r="1189" spans="1:4" x14ac:dyDescent="0.3">
      <c r="A1189">
        <v>1188</v>
      </c>
      <c r="B1189">
        <v>1995</v>
      </c>
      <c r="C1189" t="s">
        <v>265</v>
      </c>
      <c r="D1189">
        <v>262000</v>
      </c>
    </row>
    <row r="1190" spans="1:4" x14ac:dyDescent="0.3">
      <c r="A1190">
        <v>1189</v>
      </c>
      <c r="B1190">
        <v>2002</v>
      </c>
      <c r="C1190" t="s">
        <v>265</v>
      </c>
      <c r="D1190">
        <v>195000</v>
      </c>
    </row>
    <row r="1191" spans="1:4" x14ac:dyDescent="0.3">
      <c r="A1191">
        <v>1190</v>
      </c>
      <c r="B1191">
        <v>1999</v>
      </c>
      <c r="C1191" t="s">
        <v>265</v>
      </c>
      <c r="D1191">
        <v>189000</v>
      </c>
    </row>
    <row r="1192" spans="1:4" x14ac:dyDescent="0.3">
      <c r="A1192">
        <v>1191</v>
      </c>
      <c r="B1192">
        <v>1975</v>
      </c>
      <c r="C1192" t="s">
        <v>264</v>
      </c>
      <c r="D1192">
        <v>168000</v>
      </c>
    </row>
    <row r="1193" spans="1:4" x14ac:dyDescent="0.3">
      <c r="A1193">
        <v>1192</v>
      </c>
      <c r="B1193">
        <v>2000</v>
      </c>
      <c r="C1193" t="s">
        <v>265</v>
      </c>
      <c r="D1193">
        <v>174000</v>
      </c>
    </row>
    <row r="1194" spans="1:4" x14ac:dyDescent="0.3">
      <c r="A1194">
        <v>1193</v>
      </c>
      <c r="B1194">
        <v>1994</v>
      </c>
      <c r="C1194" t="s">
        <v>265</v>
      </c>
      <c r="D1194">
        <v>125000</v>
      </c>
    </row>
    <row r="1195" spans="1:4" x14ac:dyDescent="0.3">
      <c r="A1195">
        <v>1194</v>
      </c>
      <c r="B1195">
        <v>1999</v>
      </c>
      <c r="C1195" t="s">
        <v>265</v>
      </c>
      <c r="D1195">
        <v>165000</v>
      </c>
    </row>
    <row r="1196" spans="1:4" x14ac:dyDescent="0.3">
      <c r="A1196">
        <v>1195</v>
      </c>
      <c r="B1196">
        <v>1969</v>
      </c>
      <c r="C1196" t="s">
        <v>264</v>
      </c>
      <c r="D1196">
        <v>158000</v>
      </c>
    </row>
    <row r="1197" spans="1:4" x14ac:dyDescent="0.3">
      <c r="A1197">
        <v>1196</v>
      </c>
      <c r="B1197">
        <v>2005</v>
      </c>
      <c r="C1197" t="s">
        <v>265</v>
      </c>
      <c r="D1197">
        <v>176000</v>
      </c>
    </row>
    <row r="1198" spans="1:4" x14ac:dyDescent="0.3">
      <c r="A1198">
        <v>1197</v>
      </c>
      <c r="B1198">
        <v>2006</v>
      </c>
      <c r="C1198" t="s">
        <v>265</v>
      </c>
      <c r="D1198">
        <v>219210</v>
      </c>
    </row>
    <row r="1199" spans="1:4" x14ac:dyDescent="0.3">
      <c r="A1199">
        <v>1198</v>
      </c>
      <c r="B1199">
        <v>1950</v>
      </c>
      <c r="C1199" t="s">
        <v>264</v>
      </c>
      <c r="D1199">
        <v>144000</v>
      </c>
    </row>
    <row r="1200" spans="1:4" x14ac:dyDescent="0.3">
      <c r="A1200">
        <v>1199</v>
      </c>
      <c r="B1200">
        <v>2001</v>
      </c>
      <c r="C1200" t="s">
        <v>265</v>
      </c>
      <c r="D1200">
        <v>178000</v>
      </c>
    </row>
    <row r="1201" spans="1:4" x14ac:dyDescent="0.3">
      <c r="A1201">
        <v>1200</v>
      </c>
      <c r="B1201">
        <v>1979</v>
      </c>
      <c r="C1201" t="s">
        <v>264</v>
      </c>
      <c r="D1201">
        <v>148000</v>
      </c>
    </row>
    <row r="1202" spans="1:4" x14ac:dyDescent="0.3">
      <c r="A1202">
        <v>1201</v>
      </c>
      <c r="B1202">
        <v>1970</v>
      </c>
      <c r="C1202" t="s">
        <v>264</v>
      </c>
      <c r="D1202">
        <v>116050</v>
      </c>
    </row>
    <row r="1203" spans="1:4" x14ac:dyDescent="0.3">
      <c r="A1203">
        <v>1202</v>
      </c>
      <c r="B1203">
        <v>1998</v>
      </c>
      <c r="C1203" t="s">
        <v>265</v>
      </c>
      <c r="D1203">
        <v>197900</v>
      </c>
    </row>
    <row r="1204" spans="1:4" x14ac:dyDescent="0.3">
      <c r="A1204">
        <v>1203</v>
      </c>
      <c r="B1204">
        <v>1997</v>
      </c>
      <c r="C1204" t="s">
        <v>265</v>
      </c>
      <c r="D1204">
        <v>117000</v>
      </c>
    </row>
    <row r="1205" spans="1:4" x14ac:dyDescent="0.3">
      <c r="A1205">
        <v>1204</v>
      </c>
      <c r="B1205">
        <v>2001</v>
      </c>
      <c r="C1205" t="s">
        <v>265</v>
      </c>
      <c r="D1205">
        <v>213000</v>
      </c>
    </row>
    <row r="1206" spans="1:4" x14ac:dyDescent="0.3">
      <c r="A1206">
        <v>1205</v>
      </c>
      <c r="B1206">
        <v>1975</v>
      </c>
      <c r="C1206" t="s">
        <v>264</v>
      </c>
      <c r="D1206">
        <v>153500</v>
      </c>
    </row>
    <row r="1207" spans="1:4" x14ac:dyDescent="0.3">
      <c r="A1207">
        <v>1206</v>
      </c>
      <c r="B1207">
        <v>1991</v>
      </c>
      <c r="C1207" t="s">
        <v>264</v>
      </c>
      <c r="D1207">
        <v>271900</v>
      </c>
    </row>
    <row r="1208" spans="1:4" x14ac:dyDescent="0.3">
      <c r="A1208">
        <v>1207</v>
      </c>
      <c r="B1208">
        <v>1966</v>
      </c>
      <c r="C1208" t="s">
        <v>264</v>
      </c>
      <c r="D1208">
        <v>107000</v>
      </c>
    </row>
    <row r="1209" spans="1:4" x14ac:dyDescent="0.3">
      <c r="A1209">
        <v>1208</v>
      </c>
      <c r="B1209">
        <v>2003</v>
      </c>
      <c r="C1209" t="s">
        <v>265</v>
      </c>
      <c r="D1209">
        <v>200000</v>
      </c>
    </row>
    <row r="1210" spans="1:4" x14ac:dyDescent="0.3">
      <c r="A1210">
        <v>1209</v>
      </c>
      <c r="B1210">
        <v>1980</v>
      </c>
      <c r="C1210" t="s">
        <v>264</v>
      </c>
      <c r="D1210">
        <v>140000</v>
      </c>
    </row>
    <row r="1211" spans="1:4" x14ac:dyDescent="0.3">
      <c r="A1211">
        <v>1210</v>
      </c>
      <c r="B1211">
        <v>2006</v>
      </c>
      <c r="C1211" t="s">
        <v>265</v>
      </c>
      <c r="D1211">
        <v>290000</v>
      </c>
    </row>
    <row r="1212" spans="1:4" x14ac:dyDescent="0.3">
      <c r="A1212">
        <v>1211</v>
      </c>
      <c r="B1212">
        <v>1992</v>
      </c>
      <c r="C1212" t="s">
        <v>264</v>
      </c>
      <c r="D1212">
        <v>189000</v>
      </c>
    </row>
    <row r="1213" spans="1:4" x14ac:dyDescent="0.3">
      <c r="A1213">
        <v>1212</v>
      </c>
      <c r="B1213">
        <v>2005</v>
      </c>
      <c r="C1213" t="s">
        <v>265</v>
      </c>
      <c r="D1213">
        <v>164000</v>
      </c>
    </row>
    <row r="1214" spans="1:4" x14ac:dyDescent="0.3">
      <c r="A1214">
        <v>1213</v>
      </c>
      <c r="B1214">
        <v>1950</v>
      </c>
      <c r="C1214" t="s">
        <v>264</v>
      </c>
      <c r="D1214">
        <v>113000</v>
      </c>
    </row>
    <row r="1215" spans="1:4" x14ac:dyDescent="0.3">
      <c r="A1215">
        <v>1214</v>
      </c>
      <c r="B1215">
        <v>2001</v>
      </c>
      <c r="C1215" t="s">
        <v>265</v>
      </c>
      <c r="D1215">
        <v>145000</v>
      </c>
    </row>
    <row r="1216" spans="1:4" x14ac:dyDescent="0.3">
      <c r="A1216">
        <v>1215</v>
      </c>
      <c r="B1216">
        <v>1962</v>
      </c>
      <c r="C1216" t="s">
        <v>264</v>
      </c>
      <c r="D1216">
        <v>134500</v>
      </c>
    </row>
    <row r="1217" spans="1:4" x14ac:dyDescent="0.3">
      <c r="A1217">
        <v>1216</v>
      </c>
      <c r="B1217">
        <v>1966</v>
      </c>
      <c r="C1217" t="s">
        <v>264</v>
      </c>
      <c r="D1217">
        <v>125000</v>
      </c>
    </row>
    <row r="1218" spans="1:4" x14ac:dyDescent="0.3">
      <c r="A1218">
        <v>1217</v>
      </c>
      <c r="B1218">
        <v>1978</v>
      </c>
      <c r="C1218" t="s">
        <v>264</v>
      </c>
      <c r="D1218">
        <v>112000</v>
      </c>
    </row>
    <row r="1219" spans="1:4" x14ac:dyDescent="0.3">
      <c r="A1219">
        <v>1218</v>
      </c>
      <c r="B1219">
        <v>2009</v>
      </c>
      <c r="C1219" t="s">
        <v>265</v>
      </c>
      <c r="D1219">
        <v>229456</v>
      </c>
    </row>
    <row r="1220" spans="1:4" x14ac:dyDescent="0.3">
      <c r="A1220">
        <v>1219</v>
      </c>
      <c r="B1220">
        <v>1950</v>
      </c>
      <c r="C1220" t="s">
        <v>264</v>
      </c>
      <c r="D1220">
        <v>80500</v>
      </c>
    </row>
    <row r="1221" spans="1:4" x14ac:dyDescent="0.3">
      <c r="A1221">
        <v>1220</v>
      </c>
      <c r="B1221">
        <v>1971</v>
      </c>
      <c r="C1221" t="s">
        <v>264</v>
      </c>
      <c r="D1221">
        <v>91500</v>
      </c>
    </row>
    <row r="1222" spans="1:4" x14ac:dyDescent="0.3">
      <c r="A1222">
        <v>1221</v>
      </c>
      <c r="B1222">
        <v>1964</v>
      </c>
      <c r="C1222" t="s">
        <v>264</v>
      </c>
      <c r="D1222">
        <v>115000</v>
      </c>
    </row>
    <row r="1223" spans="1:4" x14ac:dyDescent="0.3">
      <c r="A1223">
        <v>1222</v>
      </c>
      <c r="B1223">
        <v>1968</v>
      </c>
      <c r="C1223" t="s">
        <v>264</v>
      </c>
      <c r="D1223">
        <v>134000</v>
      </c>
    </row>
    <row r="1224" spans="1:4" x14ac:dyDescent="0.3">
      <c r="A1224">
        <v>1223</v>
      </c>
      <c r="B1224">
        <v>1950</v>
      </c>
      <c r="C1224" t="s">
        <v>264</v>
      </c>
      <c r="D1224">
        <v>143000</v>
      </c>
    </row>
    <row r="1225" spans="1:4" x14ac:dyDescent="0.3">
      <c r="A1225">
        <v>1224</v>
      </c>
      <c r="B1225">
        <v>1951</v>
      </c>
      <c r="C1225" t="s">
        <v>264</v>
      </c>
      <c r="D1225">
        <v>137900</v>
      </c>
    </row>
    <row r="1226" spans="1:4" x14ac:dyDescent="0.3">
      <c r="A1226">
        <v>1225</v>
      </c>
      <c r="B1226">
        <v>2005</v>
      </c>
      <c r="C1226" t="s">
        <v>265</v>
      </c>
      <c r="D1226">
        <v>184000</v>
      </c>
    </row>
    <row r="1227" spans="1:4" x14ac:dyDescent="0.3">
      <c r="A1227">
        <v>1226</v>
      </c>
      <c r="B1227">
        <v>1958</v>
      </c>
      <c r="C1227" t="s">
        <v>264</v>
      </c>
      <c r="D1227">
        <v>145000</v>
      </c>
    </row>
    <row r="1228" spans="1:4" x14ac:dyDescent="0.3">
      <c r="A1228">
        <v>1227</v>
      </c>
      <c r="B1228">
        <v>2007</v>
      </c>
      <c r="C1228" t="s">
        <v>265</v>
      </c>
      <c r="D1228">
        <v>214000</v>
      </c>
    </row>
    <row r="1229" spans="1:4" x14ac:dyDescent="0.3">
      <c r="A1229">
        <v>1228</v>
      </c>
      <c r="B1229">
        <v>2008</v>
      </c>
      <c r="C1229" t="s">
        <v>265</v>
      </c>
      <c r="D1229">
        <v>147000</v>
      </c>
    </row>
    <row r="1230" spans="1:4" x14ac:dyDescent="0.3">
      <c r="A1230">
        <v>1229</v>
      </c>
      <c r="B1230">
        <v>2008</v>
      </c>
      <c r="C1230" t="s">
        <v>265</v>
      </c>
      <c r="D1230">
        <v>367294</v>
      </c>
    </row>
    <row r="1231" spans="1:4" x14ac:dyDescent="0.3">
      <c r="A1231">
        <v>1230</v>
      </c>
      <c r="B1231">
        <v>1960</v>
      </c>
      <c r="C1231" t="s">
        <v>264</v>
      </c>
      <c r="D1231">
        <v>127000</v>
      </c>
    </row>
    <row r="1232" spans="1:4" x14ac:dyDescent="0.3">
      <c r="A1232">
        <v>1231</v>
      </c>
      <c r="B1232">
        <v>1977</v>
      </c>
      <c r="C1232" t="s">
        <v>264</v>
      </c>
      <c r="D1232">
        <v>190000</v>
      </c>
    </row>
    <row r="1233" spans="1:4" x14ac:dyDescent="0.3">
      <c r="A1233">
        <v>1232</v>
      </c>
      <c r="B1233">
        <v>1962</v>
      </c>
      <c r="C1233" t="s">
        <v>264</v>
      </c>
      <c r="D1233">
        <v>132500</v>
      </c>
    </row>
    <row r="1234" spans="1:4" x14ac:dyDescent="0.3">
      <c r="A1234">
        <v>1233</v>
      </c>
      <c r="B1234">
        <v>1962</v>
      </c>
      <c r="C1234" t="s">
        <v>264</v>
      </c>
      <c r="D1234">
        <v>101800</v>
      </c>
    </row>
    <row r="1235" spans="1:4" x14ac:dyDescent="0.3">
      <c r="A1235">
        <v>1234</v>
      </c>
      <c r="B1235">
        <v>1959</v>
      </c>
      <c r="C1235" t="s">
        <v>264</v>
      </c>
      <c r="D1235">
        <v>142000</v>
      </c>
    </row>
    <row r="1236" spans="1:4" x14ac:dyDescent="0.3">
      <c r="A1236">
        <v>1235</v>
      </c>
      <c r="B1236">
        <v>1950</v>
      </c>
      <c r="C1236" t="s">
        <v>264</v>
      </c>
      <c r="D1236">
        <v>130000</v>
      </c>
    </row>
    <row r="1237" spans="1:4" x14ac:dyDescent="0.3">
      <c r="A1237">
        <v>1236</v>
      </c>
      <c r="B1237">
        <v>1950</v>
      </c>
      <c r="C1237" t="s">
        <v>264</v>
      </c>
      <c r="D1237">
        <v>138887</v>
      </c>
    </row>
    <row r="1238" spans="1:4" x14ac:dyDescent="0.3">
      <c r="A1238">
        <v>1237</v>
      </c>
      <c r="B1238">
        <v>2003</v>
      </c>
      <c r="C1238" t="s">
        <v>265</v>
      </c>
      <c r="D1238">
        <v>175500</v>
      </c>
    </row>
    <row r="1239" spans="1:4" x14ac:dyDescent="0.3">
      <c r="A1239">
        <v>1238</v>
      </c>
      <c r="B1239">
        <v>2005</v>
      </c>
      <c r="C1239" t="s">
        <v>265</v>
      </c>
      <c r="D1239">
        <v>195000</v>
      </c>
    </row>
    <row r="1240" spans="1:4" x14ac:dyDescent="0.3">
      <c r="A1240">
        <v>1239</v>
      </c>
      <c r="B1240">
        <v>2005</v>
      </c>
      <c r="C1240" t="s">
        <v>265</v>
      </c>
      <c r="D1240">
        <v>142500</v>
      </c>
    </row>
    <row r="1241" spans="1:4" x14ac:dyDescent="0.3">
      <c r="A1241">
        <v>1240</v>
      </c>
      <c r="B1241">
        <v>2006</v>
      </c>
      <c r="C1241" t="s">
        <v>265</v>
      </c>
      <c r="D1241">
        <v>265900</v>
      </c>
    </row>
    <row r="1242" spans="1:4" x14ac:dyDescent="0.3">
      <c r="A1242">
        <v>1241</v>
      </c>
      <c r="B1242">
        <v>2003</v>
      </c>
      <c r="C1242" t="s">
        <v>265</v>
      </c>
      <c r="D1242">
        <v>224900</v>
      </c>
    </row>
    <row r="1243" spans="1:4" x14ac:dyDescent="0.3">
      <c r="A1243">
        <v>1242</v>
      </c>
      <c r="B1243">
        <v>2007</v>
      </c>
      <c r="C1243" t="s">
        <v>265</v>
      </c>
      <c r="D1243">
        <v>248328</v>
      </c>
    </row>
    <row r="1244" spans="1:4" x14ac:dyDescent="0.3">
      <c r="A1244">
        <v>1243</v>
      </c>
      <c r="B1244">
        <v>1974</v>
      </c>
      <c r="C1244" t="s">
        <v>264</v>
      </c>
      <c r="D1244">
        <v>170000</v>
      </c>
    </row>
    <row r="1245" spans="1:4" x14ac:dyDescent="0.3">
      <c r="A1245">
        <v>1244</v>
      </c>
      <c r="B1245">
        <v>2006</v>
      </c>
      <c r="C1245" t="s">
        <v>265</v>
      </c>
      <c r="D1245">
        <v>465000</v>
      </c>
    </row>
    <row r="1246" spans="1:4" x14ac:dyDescent="0.3">
      <c r="A1246">
        <v>1245</v>
      </c>
      <c r="B1246">
        <v>1950</v>
      </c>
      <c r="C1246" t="s">
        <v>264</v>
      </c>
      <c r="D1246">
        <v>230000</v>
      </c>
    </row>
    <row r="1247" spans="1:4" x14ac:dyDescent="0.3">
      <c r="A1247">
        <v>1246</v>
      </c>
      <c r="B1247">
        <v>2003</v>
      </c>
      <c r="C1247" t="s">
        <v>265</v>
      </c>
      <c r="D1247">
        <v>178000</v>
      </c>
    </row>
    <row r="1248" spans="1:4" x14ac:dyDescent="0.3">
      <c r="A1248">
        <v>1247</v>
      </c>
      <c r="B1248">
        <v>2006</v>
      </c>
      <c r="C1248" t="s">
        <v>265</v>
      </c>
      <c r="D1248">
        <v>186500</v>
      </c>
    </row>
    <row r="1249" spans="1:4" x14ac:dyDescent="0.3">
      <c r="A1249">
        <v>1248</v>
      </c>
      <c r="B1249">
        <v>1976</v>
      </c>
      <c r="C1249" t="s">
        <v>264</v>
      </c>
      <c r="D1249">
        <v>169900</v>
      </c>
    </row>
    <row r="1250" spans="1:4" x14ac:dyDescent="0.3">
      <c r="A1250">
        <v>1249</v>
      </c>
      <c r="B1250">
        <v>1950</v>
      </c>
      <c r="C1250" t="s">
        <v>264</v>
      </c>
      <c r="D1250">
        <v>129500</v>
      </c>
    </row>
    <row r="1251" spans="1:4" x14ac:dyDescent="0.3">
      <c r="A1251">
        <v>1250</v>
      </c>
      <c r="B1251">
        <v>1950</v>
      </c>
      <c r="C1251" t="s">
        <v>264</v>
      </c>
      <c r="D1251">
        <v>119000</v>
      </c>
    </row>
    <row r="1252" spans="1:4" x14ac:dyDescent="0.3">
      <c r="A1252">
        <v>1251</v>
      </c>
      <c r="B1252">
        <v>1968</v>
      </c>
      <c r="C1252" t="s">
        <v>264</v>
      </c>
      <c r="D1252">
        <v>244000</v>
      </c>
    </row>
    <row r="1253" spans="1:4" x14ac:dyDescent="0.3">
      <c r="A1253">
        <v>1252</v>
      </c>
      <c r="B1253">
        <v>2003</v>
      </c>
      <c r="C1253" t="s">
        <v>265</v>
      </c>
      <c r="D1253">
        <v>171750</v>
      </c>
    </row>
    <row r="1254" spans="1:4" x14ac:dyDescent="0.3">
      <c r="A1254">
        <v>1253</v>
      </c>
      <c r="B1254">
        <v>1968</v>
      </c>
      <c r="C1254" t="s">
        <v>264</v>
      </c>
      <c r="D1254">
        <v>130000</v>
      </c>
    </row>
    <row r="1255" spans="1:4" x14ac:dyDescent="0.3">
      <c r="A1255">
        <v>1254</v>
      </c>
      <c r="B1255">
        <v>2003</v>
      </c>
      <c r="C1255" t="s">
        <v>265</v>
      </c>
      <c r="D1255">
        <v>294000</v>
      </c>
    </row>
    <row r="1256" spans="1:4" x14ac:dyDescent="0.3">
      <c r="A1256">
        <v>1255</v>
      </c>
      <c r="B1256">
        <v>2004</v>
      </c>
      <c r="C1256" t="s">
        <v>265</v>
      </c>
      <c r="D1256">
        <v>165400</v>
      </c>
    </row>
    <row r="1257" spans="1:4" x14ac:dyDescent="0.3">
      <c r="A1257">
        <v>1256</v>
      </c>
      <c r="B1257">
        <v>1950</v>
      </c>
      <c r="C1257" t="s">
        <v>264</v>
      </c>
      <c r="D1257">
        <v>127500</v>
      </c>
    </row>
    <row r="1258" spans="1:4" x14ac:dyDescent="0.3">
      <c r="A1258">
        <v>1257</v>
      </c>
      <c r="B1258">
        <v>1994</v>
      </c>
      <c r="C1258" t="s">
        <v>265</v>
      </c>
      <c r="D1258">
        <v>301500</v>
      </c>
    </row>
    <row r="1259" spans="1:4" x14ac:dyDescent="0.3">
      <c r="A1259">
        <v>1258</v>
      </c>
      <c r="B1259">
        <v>1950</v>
      </c>
      <c r="C1259" t="s">
        <v>264</v>
      </c>
      <c r="D1259">
        <v>99900</v>
      </c>
    </row>
    <row r="1260" spans="1:4" x14ac:dyDescent="0.3">
      <c r="A1260">
        <v>1259</v>
      </c>
      <c r="B1260">
        <v>2005</v>
      </c>
      <c r="C1260" t="s">
        <v>265</v>
      </c>
      <c r="D1260">
        <v>190000</v>
      </c>
    </row>
    <row r="1261" spans="1:4" x14ac:dyDescent="0.3">
      <c r="A1261">
        <v>1260</v>
      </c>
      <c r="B1261">
        <v>1969</v>
      </c>
      <c r="C1261" t="s">
        <v>264</v>
      </c>
      <c r="D1261">
        <v>151000</v>
      </c>
    </row>
    <row r="1262" spans="1:4" x14ac:dyDescent="0.3">
      <c r="A1262">
        <v>1261</v>
      </c>
      <c r="B1262">
        <v>1999</v>
      </c>
      <c r="C1262" t="s">
        <v>265</v>
      </c>
      <c r="D1262">
        <v>181000</v>
      </c>
    </row>
    <row r="1263" spans="1:4" x14ac:dyDescent="0.3">
      <c r="A1263">
        <v>1262</v>
      </c>
      <c r="B1263">
        <v>1956</v>
      </c>
      <c r="C1263" t="s">
        <v>264</v>
      </c>
      <c r="D1263">
        <v>128900</v>
      </c>
    </row>
    <row r="1264" spans="1:4" x14ac:dyDescent="0.3">
      <c r="A1264">
        <v>1263</v>
      </c>
      <c r="B1264">
        <v>1989</v>
      </c>
      <c r="C1264" t="s">
        <v>264</v>
      </c>
      <c r="D1264">
        <v>161500</v>
      </c>
    </row>
    <row r="1265" spans="1:4" x14ac:dyDescent="0.3">
      <c r="A1265">
        <v>1264</v>
      </c>
      <c r="B1265">
        <v>1950</v>
      </c>
      <c r="C1265" t="s">
        <v>264</v>
      </c>
      <c r="D1265">
        <v>180500</v>
      </c>
    </row>
    <row r="1266" spans="1:4" x14ac:dyDescent="0.3">
      <c r="A1266">
        <v>1265</v>
      </c>
      <c r="B1266">
        <v>1999</v>
      </c>
      <c r="C1266" t="s">
        <v>265</v>
      </c>
      <c r="D1266">
        <v>181000</v>
      </c>
    </row>
    <row r="1267" spans="1:4" x14ac:dyDescent="0.3">
      <c r="A1267">
        <v>1266</v>
      </c>
      <c r="B1267">
        <v>1999</v>
      </c>
      <c r="C1267" t="s">
        <v>265</v>
      </c>
      <c r="D1267">
        <v>183900</v>
      </c>
    </row>
    <row r="1268" spans="1:4" x14ac:dyDescent="0.3">
      <c r="A1268">
        <v>1267</v>
      </c>
      <c r="B1268">
        <v>1950</v>
      </c>
      <c r="C1268" t="s">
        <v>264</v>
      </c>
      <c r="D1268">
        <v>122000</v>
      </c>
    </row>
    <row r="1269" spans="1:4" x14ac:dyDescent="0.3">
      <c r="A1269">
        <v>1268</v>
      </c>
      <c r="B1269">
        <v>2009</v>
      </c>
      <c r="C1269" t="s">
        <v>265</v>
      </c>
      <c r="D1269">
        <v>378500</v>
      </c>
    </row>
    <row r="1270" spans="1:4" x14ac:dyDescent="0.3">
      <c r="A1270">
        <v>1269</v>
      </c>
      <c r="B1270">
        <v>1997</v>
      </c>
      <c r="C1270" t="s">
        <v>265</v>
      </c>
      <c r="D1270">
        <v>381000</v>
      </c>
    </row>
    <row r="1271" spans="1:4" x14ac:dyDescent="0.3">
      <c r="A1271">
        <v>1270</v>
      </c>
      <c r="B1271">
        <v>1958</v>
      </c>
      <c r="C1271" t="s">
        <v>264</v>
      </c>
      <c r="D1271">
        <v>144000</v>
      </c>
    </row>
    <row r="1272" spans="1:4" x14ac:dyDescent="0.3">
      <c r="A1272">
        <v>1271</v>
      </c>
      <c r="B1272">
        <v>1979</v>
      </c>
      <c r="C1272" t="s">
        <v>264</v>
      </c>
      <c r="D1272">
        <v>260000</v>
      </c>
    </row>
    <row r="1273" spans="1:4" x14ac:dyDescent="0.3">
      <c r="A1273">
        <v>1272</v>
      </c>
      <c r="B1273">
        <v>1968</v>
      </c>
      <c r="C1273" t="s">
        <v>264</v>
      </c>
      <c r="D1273">
        <v>185750</v>
      </c>
    </row>
    <row r="1274" spans="1:4" x14ac:dyDescent="0.3">
      <c r="A1274">
        <v>1273</v>
      </c>
      <c r="B1274">
        <v>1965</v>
      </c>
      <c r="C1274" t="s">
        <v>264</v>
      </c>
      <c r="D1274">
        <v>137000</v>
      </c>
    </row>
    <row r="1275" spans="1:4" x14ac:dyDescent="0.3">
      <c r="A1275">
        <v>1274</v>
      </c>
      <c r="B1275">
        <v>2006</v>
      </c>
      <c r="C1275" t="s">
        <v>265</v>
      </c>
      <c r="D1275">
        <v>177000</v>
      </c>
    </row>
    <row r="1276" spans="1:4" x14ac:dyDescent="0.3">
      <c r="A1276">
        <v>1275</v>
      </c>
      <c r="B1276">
        <v>2003</v>
      </c>
      <c r="C1276" t="s">
        <v>265</v>
      </c>
      <c r="D1276">
        <v>139000</v>
      </c>
    </row>
    <row r="1277" spans="1:4" x14ac:dyDescent="0.3">
      <c r="A1277">
        <v>1276</v>
      </c>
      <c r="B1277">
        <v>1950</v>
      </c>
      <c r="C1277" t="s">
        <v>264</v>
      </c>
      <c r="D1277">
        <v>137000</v>
      </c>
    </row>
    <row r="1278" spans="1:4" x14ac:dyDescent="0.3">
      <c r="A1278">
        <v>1277</v>
      </c>
      <c r="B1278">
        <v>1972</v>
      </c>
      <c r="C1278" t="s">
        <v>264</v>
      </c>
      <c r="D1278">
        <v>162000</v>
      </c>
    </row>
    <row r="1279" spans="1:4" x14ac:dyDescent="0.3">
      <c r="A1279">
        <v>1278</v>
      </c>
      <c r="B1279">
        <v>1976</v>
      </c>
      <c r="C1279" t="s">
        <v>264</v>
      </c>
      <c r="D1279">
        <v>197900</v>
      </c>
    </row>
    <row r="1280" spans="1:4" x14ac:dyDescent="0.3">
      <c r="A1280">
        <v>1279</v>
      </c>
      <c r="B1280">
        <v>2002</v>
      </c>
      <c r="C1280" t="s">
        <v>265</v>
      </c>
      <c r="D1280">
        <v>237000</v>
      </c>
    </row>
    <row r="1281" spans="1:4" x14ac:dyDescent="0.3">
      <c r="A1281">
        <v>1280</v>
      </c>
      <c r="B1281">
        <v>1950</v>
      </c>
      <c r="C1281" t="s">
        <v>264</v>
      </c>
      <c r="D1281">
        <v>68400</v>
      </c>
    </row>
    <row r="1282" spans="1:4" x14ac:dyDescent="0.3">
      <c r="A1282">
        <v>1281</v>
      </c>
      <c r="B1282">
        <v>2002</v>
      </c>
      <c r="C1282" t="s">
        <v>265</v>
      </c>
      <c r="D1282">
        <v>227000</v>
      </c>
    </row>
    <row r="1283" spans="1:4" x14ac:dyDescent="0.3">
      <c r="A1283">
        <v>1282</v>
      </c>
      <c r="B1283">
        <v>1990</v>
      </c>
      <c r="C1283" t="s">
        <v>264</v>
      </c>
      <c r="D1283">
        <v>180000</v>
      </c>
    </row>
    <row r="1284" spans="1:4" x14ac:dyDescent="0.3">
      <c r="A1284">
        <v>1283</v>
      </c>
      <c r="B1284">
        <v>2008</v>
      </c>
      <c r="C1284" t="s">
        <v>265</v>
      </c>
      <c r="D1284">
        <v>150500</v>
      </c>
    </row>
    <row r="1285" spans="1:4" x14ac:dyDescent="0.3">
      <c r="A1285">
        <v>1284</v>
      </c>
      <c r="B1285">
        <v>1971</v>
      </c>
      <c r="C1285" t="s">
        <v>264</v>
      </c>
      <c r="D1285">
        <v>139000</v>
      </c>
    </row>
    <row r="1286" spans="1:4" x14ac:dyDescent="0.3">
      <c r="A1286">
        <v>1285</v>
      </c>
      <c r="B1286">
        <v>1990</v>
      </c>
      <c r="C1286" t="s">
        <v>264</v>
      </c>
      <c r="D1286">
        <v>169000</v>
      </c>
    </row>
    <row r="1287" spans="1:4" x14ac:dyDescent="0.3">
      <c r="A1287">
        <v>1286</v>
      </c>
      <c r="B1287">
        <v>1950</v>
      </c>
      <c r="C1287" t="s">
        <v>264</v>
      </c>
      <c r="D1287">
        <v>132500</v>
      </c>
    </row>
    <row r="1288" spans="1:4" x14ac:dyDescent="0.3">
      <c r="A1288">
        <v>1287</v>
      </c>
      <c r="B1288">
        <v>1963</v>
      </c>
      <c r="C1288" t="s">
        <v>264</v>
      </c>
      <c r="D1288">
        <v>143000</v>
      </c>
    </row>
    <row r="1289" spans="1:4" x14ac:dyDescent="0.3">
      <c r="A1289">
        <v>1288</v>
      </c>
      <c r="B1289">
        <v>1964</v>
      </c>
      <c r="C1289" t="s">
        <v>264</v>
      </c>
      <c r="D1289">
        <v>190000</v>
      </c>
    </row>
    <row r="1290" spans="1:4" x14ac:dyDescent="0.3">
      <c r="A1290">
        <v>1289</v>
      </c>
      <c r="B1290">
        <v>2000</v>
      </c>
      <c r="C1290" t="s">
        <v>265</v>
      </c>
      <c r="D1290">
        <v>278000</v>
      </c>
    </row>
    <row r="1291" spans="1:4" x14ac:dyDescent="0.3">
      <c r="A1291">
        <v>1290</v>
      </c>
      <c r="B1291">
        <v>2006</v>
      </c>
      <c r="C1291" t="s">
        <v>265</v>
      </c>
      <c r="D1291">
        <v>281000</v>
      </c>
    </row>
    <row r="1292" spans="1:4" x14ac:dyDescent="0.3">
      <c r="A1292">
        <v>1291</v>
      </c>
      <c r="B1292">
        <v>1964</v>
      </c>
      <c r="C1292" t="s">
        <v>264</v>
      </c>
      <c r="D1292">
        <v>180500</v>
      </c>
    </row>
    <row r="1293" spans="1:4" x14ac:dyDescent="0.3">
      <c r="A1293">
        <v>1292</v>
      </c>
      <c r="B1293">
        <v>1972</v>
      </c>
      <c r="C1293" t="s">
        <v>264</v>
      </c>
      <c r="D1293">
        <v>119500</v>
      </c>
    </row>
    <row r="1294" spans="1:4" x14ac:dyDescent="0.3">
      <c r="A1294">
        <v>1293</v>
      </c>
      <c r="B1294">
        <v>1965</v>
      </c>
      <c r="C1294" t="s">
        <v>264</v>
      </c>
      <c r="D1294">
        <v>107500</v>
      </c>
    </row>
    <row r="1295" spans="1:4" x14ac:dyDescent="0.3">
      <c r="A1295">
        <v>1294</v>
      </c>
      <c r="B1295">
        <v>1976</v>
      </c>
      <c r="C1295" t="s">
        <v>264</v>
      </c>
      <c r="D1295">
        <v>162900</v>
      </c>
    </row>
    <row r="1296" spans="1:4" x14ac:dyDescent="0.3">
      <c r="A1296">
        <v>1295</v>
      </c>
      <c r="B1296">
        <v>1990</v>
      </c>
      <c r="C1296" t="s">
        <v>264</v>
      </c>
      <c r="D1296">
        <v>115000</v>
      </c>
    </row>
    <row r="1297" spans="1:4" x14ac:dyDescent="0.3">
      <c r="A1297">
        <v>1296</v>
      </c>
      <c r="B1297">
        <v>1968</v>
      </c>
      <c r="C1297" t="s">
        <v>264</v>
      </c>
      <c r="D1297">
        <v>138500</v>
      </c>
    </row>
    <row r="1298" spans="1:4" x14ac:dyDescent="0.3">
      <c r="A1298">
        <v>1297</v>
      </c>
      <c r="B1298">
        <v>1963</v>
      </c>
      <c r="C1298" t="s">
        <v>264</v>
      </c>
      <c r="D1298">
        <v>155000</v>
      </c>
    </row>
    <row r="1299" spans="1:4" x14ac:dyDescent="0.3">
      <c r="A1299">
        <v>1298</v>
      </c>
      <c r="B1299">
        <v>2006</v>
      </c>
      <c r="C1299" t="s">
        <v>265</v>
      </c>
      <c r="D1299">
        <v>140000</v>
      </c>
    </row>
    <row r="1300" spans="1:4" x14ac:dyDescent="0.3">
      <c r="A1300">
        <v>1299</v>
      </c>
      <c r="B1300">
        <v>2008</v>
      </c>
      <c r="C1300" t="s">
        <v>265</v>
      </c>
      <c r="D1300">
        <v>160000</v>
      </c>
    </row>
    <row r="1301" spans="1:4" x14ac:dyDescent="0.3">
      <c r="A1301">
        <v>1300</v>
      </c>
      <c r="B1301">
        <v>1994</v>
      </c>
      <c r="C1301" t="s">
        <v>265</v>
      </c>
      <c r="D1301">
        <v>154000</v>
      </c>
    </row>
    <row r="1302" spans="1:4" x14ac:dyDescent="0.3">
      <c r="A1302">
        <v>1301</v>
      </c>
      <c r="B1302">
        <v>1999</v>
      </c>
      <c r="C1302" t="s">
        <v>265</v>
      </c>
      <c r="D1302">
        <v>225000</v>
      </c>
    </row>
    <row r="1303" spans="1:4" x14ac:dyDescent="0.3">
      <c r="A1303">
        <v>1302</v>
      </c>
      <c r="B1303">
        <v>1950</v>
      </c>
      <c r="C1303" t="s">
        <v>264</v>
      </c>
      <c r="D1303">
        <v>177500</v>
      </c>
    </row>
    <row r="1304" spans="1:4" x14ac:dyDescent="0.3">
      <c r="A1304">
        <v>1303</v>
      </c>
      <c r="B1304">
        <v>1994</v>
      </c>
      <c r="C1304" t="s">
        <v>265</v>
      </c>
      <c r="D1304">
        <v>290000</v>
      </c>
    </row>
    <row r="1305" spans="1:4" x14ac:dyDescent="0.3">
      <c r="A1305">
        <v>1304</v>
      </c>
      <c r="B1305">
        <v>2005</v>
      </c>
      <c r="C1305" t="s">
        <v>265</v>
      </c>
      <c r="D1305">
        <v>232000</v>
      </c>
    </row>
    <row r="1306" spans="1:4" x14ac:dyDescent="0.3">
      <c r="A1306">
        <v>1305</v>
      </c>
      <c r="B1306">
        <v>2004</v>
      </c>
      <c r="C1306" t="s">
        <v>265</v>
      </c>
      <c r="D1306">
        <v>130000</v>
      </c>
    </row>
    <row r="1307" spans="1:4" x14ac:dyDescent="0.3">
      <c r="A1307">
        <v>1306</v>
      </c>
      <c r="B1307">
        <v>2007</v>
      </c>
      <c r="C1307" t="s">
        <v>265</v>
      </c>
      <c r="D1307">
        <v>325000</v>
      </c>
    </row>
    <row r="1308" spans="1:4" x14ac:dyDescent="0.3">
      <c r="A1308">
        <v>1307</v>
      </c>
      <c r="B1308">
        <v>2006</v>
      </c>
      <c r="C1308" t="s">
        <v>265</v>
      </c>
      <c r="D1308">
        <v>202500</v>
      </c>
    </row>
    <row r="1309" spans="1:4" x14ac:dyDescent="0.3">
      <c r="A1309">
        <v>1308</v>
      </c>
      <c r="B1309">
        <v>1995</v>
      </c>
      <c r="C1309" t="s">
        <v>265</v>
      </c>
      <c r="D1309">
        <v>138000</v>
      </c>
    </row>
    <row r="1310" spans="1:4" x14ac:dyDescent="0.3">
      <c r="A1310">
        <v>1309</v>
      </c>
      <c r="B1310">
        <v>2005</v>
      </c>
      <c r="C1310" t="s">
        <v>265</v>
      </c>
      <c r="D1310">
        <v>147000</v>
      </c>
    </row>
    <row r="1311" spans="1:4" x14ac:dyDescent="0.3">
      <c r="A1311">
        <v>1310</v>
      </c>
      <c r="B1311">
        <v>1991</v>
      </c>
      <c r="C1311" t="s">
        <v>264</v>
      </c>
      <c r="D1311">
        <v>179200</v>
      </c>
    </row>
    <row r="1312" spans="1:4" x14ac:dyDescent="0.3">
      <c r="A1312">
        <v>1311</v>
      </c>
      <c r="B1312">
        <v>2002</v>
      </c>
      <c r="C1312" t="s">
        <v>265</v>
      </c>
      <c r="D1312">
        <v>335000</v>
      </c>
    </row>
    <row r="1313" spans="1:4" x14ac:dyDescent="0.3">
      <c r="A1313">
        <v>1312</v>
      </c>
      <c r="B1313">
        <v>2007</v>
      </c>
      <c r="C1313" t="s">
        <v>265</v>
      </c>
      <c r="D1313">
        <v>203000</v>
      </c>
    </row>
    <row r="1314" spans="1:4" x14ac:dyDescent="0.3">
      <c r="A1314">
        <v>1313</v>
      </c>
      <c r="B1314">
        <v>1990</v>
      </c>
      <c r="C1314" t="s">
        <v>264</v>
      </c>
      <c r="D1314">
        <v>302000</v>
      </c>
    </row>
    <row r="1315" spans="1:4" x14ac:dyDescent="0.3">
      <c r="A1315">
        <v>1314</v>
      </c>
      <c r="B1315">
        <v>1999</v>
      </c>
      <c r="C1315" t="s">
        <v>265</v>
      </c>
      <c r="D1315">
        <v>333168</v>
      </c>
    </row>
    <row r="1316" spans="1:4" x14ac:dyDescent="0.3">
      <c r="A1316">
        <v>1315</v>
      </c>
      <c r="B1316">
        <v>1954</v>
      </c>
      <c r="C1316" t="s">
        <v>264</v>
      </c>
      <c r="D1316">
        <v>119000</v>
      </c>
    </row>
    <row r="1317" spans="1:4" x14ac:dyDescent="0.3">
      <c r="A1317">
        <v>1316</v>
      </c>
      <c r="B1317">
        <v>1969</v>
      </c>
      <c r="C1317" t="s">
        <v>264</v>
      </c>
      <c r="D1317">
        <v>206900</v>
      </c>
    </row>
    <row r="1318" spans="1:4" x14ac:dyDescent="0.3">
      <c r="A1318">
        <v>1317</v>
      </c>
      <c r="B1318">
        <v>2008</v>
      </c>
      <c r="C1318" t="s">
        <v>265</v>
      </c>
      <c r="D1318">
        <v>295493</v>
      </c>
    </row>
    <row r="1319" spans="1:4" x14ac:dyDescent="0.3">
      <c r="A1319">
        <v>1318</v>
      </c>
      <c r="B1319">
        <v>2007</v>
      </c>
      <c r="C1319" t="s">
        <v>265</v>
      </c>
      <c r="D1319">
        <v>208900</v>
      </c>
    </row>
    <row r="1320" spans="1:4" x14ac:dyDescent="0.3">
      <c r="A1320">
        <v>1319</v>
      </c>
      <c r="B1320">
        <v>2002</v>
      </c>
      <c r="C1320" t="s">
        <v>265</v>
      </c>
      <c r="D1320">
        <v>275000</v>
      </c>
    </row>
    <row r="1321" spans="1:4" x14ac:dyDescent="0.3">
      <c r="A1321">
        <v>1320</v>
      </c>
      <c r="B1321">
        <v>1954</v>
      </c>
      <c r="C1321" t="s">
        <v>264</v>
      </c>
      <c r="D1321">
        <v>111000</v>
      </c>
    </row>
    <row r="1322" spans="1:4" x14ac:dyDescent="0.3">
      <c r="A1322">
        <v>1321</v>
      </c>
      <c r="B1322">
        <v>1957</v>
      </c>
      <c r="C1322" t="s">
        <v>264</v>
      </c>
      <c r="D1322">
        <v>156500</v>
      </c>
    </row>
    <row r="1323" spans="1:4" x14ac:dyDescent="0.3">
      <c r="A1323">
        <v>1322</v>
      </c>
      <c r="B1323">
        <v>1950</v>
      </c>
      <c r="C1323" t="s">
        <v>264</v>
      </c>
      <c r="D1323">
        <v>72500</v>
      </c>
    </row>
    <row r="1324" spans="1:4" x14ac:dyDescent="0.3">
      <c r="A1324">
        <v>1323</v>
      </c>
      <c r="B1324">
        <v>1992</v>
      </c>
      <c r="C1324" t="s">
        <v>264</v>
      </c>
      <c r="D1324">
        <v>190000</v>
      </c>
    </row>
    <row r="1325" spans="1:4" x14ac:dyDescent="0.3">
      <c r="A1325">
        <v>1324</v>
      </c>
      <c r="B1325">
        <v>1950</v>
      </c>
      <c r="C1325" t="s">
        <v>264</v>
      </c>
      <c r="D1325">
        <v>82500</v>
      </c>
    </row>
    <row r="1326" spans="1:4" x14ac:dyDescent="0.3">
      <c r="A1326">
        <v>1325</v>
      </c>
      <c r="B1326">
        <v>2007</v>
      </c>
      <c r="C1326" t="s">
        <v>265</v>
      </c>
      <c r="D1326">
        <v>147000</v>
      </c>
    </row>
    <row r="1327" spans="1:4" x14ac:dyDescent="0.3">
      <c r="A1327">
        <v>1326</v>
      </c>
      <c r="B1327">
        <v>1950</v>
      </c>
      <c r="C1327" t="s">
        <v>264</v>
      </c>
      <c r="D1327">
        <v>55000</v>
      </c>
    </row>
    <row r="1328" spans="1:4" x14ac:dyDescent="0.3">
      <c r="A1328">
        <v>1327</v>
      </c>
      <c r="B1328">
        <v>2006</v>
      </c>
      <c r="C1328" t="s">
        <v>265</v>
      </c>
      <c r="D1328">
        <v>79000</v>
      </c>
    </row>
    <row r="1329" spans="1:4" x14ac:dyDescent="0.3">
      <c r="A1329">
        <v>1328</v>
      </c>
      <c r="B1329">
        <v>2008</v>
      </c>
      <c r="C1329" t="s">
        <v>265</v>
      </c>
      <c r="D1329">
        <v>130500</v>
      </c>
    </row>
    <row r="1330" spans="1:4" x14ac:dyDescent="0.3">
      <c r="A1330">
        <v>1329</v>
      </c>
      <c r="B1330">
        <v>1950</v>
      </c>
      <c r="C1330" t="s">
        <v>264</v>
      </c>
      <c r="D1330">
        <v>256000</v>
      </c>
    </row>
    <row r="1331" spans="1:4" x14ac:dyDescent="0.3">
      <c r="A1331">
        <v>1330</v>
      </c>
      <c r="B1331">
        <v>1998</v>
      </c>
      <c r="C1331" t="s">
        <v>265</v>
      </c>
      <c r="D1331">
        <v>176500</v>
      </c>
    </row>
    <row r="1332" spans="1:4" x14ac:dyDescent="0.3">
      <c r="A1332">
        <v>1331</v>
      </c>
      <c r="B1332">
        <v>2006</v>
      </c>
      <c r="C1332" t="s">
        <v>265</v>
      </c>
      <c r="D1332">
        <v>227000</v>
      </c>
    </row>
    <row r="1333" spans="1:4" x14ac:dyDescent="0.3">
      <c r="A1333">
        <v>1332</v>
      </c>
      <c r="B1333">
        <v>1976</v>
      </c>
      <c r="C1333" t="s">
        <v>264</v>
      </c>
      <c r="D1333">
        <v>132500</v>
      </c>
    </row>
    <row r="1334" spans="1:4" x14ac:dyDescent="0.3">
      <c r="A1334">
        <v>1333</v>
      </c>
      <c r="B1334">
        <v>1958</v>
      </c>
      <c r="C1334" t="s">
        <v>264</v>
      </c>
      <c r="D1334">
        <v>100000</v>
      </c>
    </row>
    <row r="1335" spans="1:4" x14ac:dyDescent="0.3">
      <c r="A1335">
        <v>1334</v>
      </c>
      <c r="B1335">
        <v>1995</v>
      </c>
      <c r="C1335" t="s">
        <v>265</v>
      </c>
      <c r="D1335">
        <v>125500</v>
      </c>
    </row>
    <row r="1336" spans="1:4" x14ac:dyDescent="0.3">
      <c r="A1336">
        <v>1335</v>
      </c>
      <c r="B1336">
        <v>1970</v>
      </c>
      <c r="C1336" t="s">
        <v>264</v>
      </c>
      <c r="D1336">
        <v>125000</v>
      </c>
    </row>
    <row r="1337" spans="1:4" x14ac:dyDescent="0.3">
      <c r="A1337">
        <v>1336</v>
      </c>
      <c r="B1337">
        <v>1977</v>
      </c>
      <c r="C1337" t="s">
        <v>264</v>
      </c>
      <c r="D1337">
        <v>167900</v>
      </c>
    </row>
    <row r="1338" spans="1:4" x14ac:dyDescent="0.3">
      <c r="A1338">
        <v>1337</v>
      </c>
      <c r="B1338">
        <v>1973</v>
      </c>
      <c r="C1338" t="s">
        <v>264</v>
      </c>
      <c r="D1338">
        <v>135000</v>
      </c>
    </row>
    <row r="1339" spans="1:4" x14ac:dyDescent="0.3">
      <c r="A1339">
        <v>1338</v>
      </c>
      <c r="B1339">
        <v>1950</v>
      </c>
      <c r="C1339" t="s">
        <v>264</v>
      </c>
      <c r="D1339">
        <v>52500</v>
      </c>
    </row>
    <row r="1340" spans="1:4" x14ac:dyDescent="0.3">
      <c r="A1340">
        <v>1339</v>
      </c>
      <c r="B1340">
        <v>2002</v>
      </c>
      <c r="C1340" t="s">
        <v>265</v>
      </c>
      <c r="D1340">
        <v>200000</v>
      </c>
    </row>
    <row r="1341" spans="1:4" x14ac:dyDescent="0.3">
      <c r="A1341">
        <v>1340</v>
      </c>
      <c r="B1341">
        <v>1972</v>
      </c>
      <c r="C1341" t="s">
        <v>264</v>
      </c>
      <c r="D1341">
        <v>128500</v>
      </c>
    </row>
    <row r="1342" spans="1:4" x14ac:dyDescent="0.3">
      <c r="A1342">
        <v>1341</v>
      </c>
      <c r="B1342">
        <v>1971</v>
      </c>
      <c r="C1342" t="s">
        <v>264</v>
      </c>
      <c r="D1342">
        <v>123000</v>
      </c>
    </row>
    <row r="1343" spans="1:4" x14ac:dyDescent="0.3">
      <c r="A1343">
        <v>1342</v>
      </c>
      <c r="B1343">
        <v>2004</v>
      </c>
      <c r="C1343" t="s">
        <v>265</v>
      </c>
      <c r="D1343">
        <v>155000</v>
      </c>
    </row>
    <row r="1344" spans="1:4" x14ac:dyDescent="0.3">
      <c r="A1344">
        <v>1343</v>
      </c>
      <c r="B1344">
        <v>2002</v>
      </c>
      <c r="C1344" t="s">
        <v>265</v>
      </c>
      <c r="D1344">
        <v>228500</v>
      </c>
    </row>
    <row r="1345" spans="1:4" x14ac:dyDescent="0.3">
      <c r="A1345">
        <v>1344</v>
      </c>
      <c r="B1345">
        <v>1950</v>
      </c>
      <c r="C1345" t="s">
        <v>264</v>
      </c>
      <c r="D1345">
        <v>177000</v>
      </c>
    </row>
    <row r="1346" spans="1:4" x14ac:dyDescent="0.3">
      <c r="A1346">
        <v>1345</v>
      </c>
      <c r="B1346">
        <v>2006</v>
      </c>
      <c r="C1346" t="s">
        <v>265</v>
      </c>
      <c r="D1346">
        <v>155835</v>
      </c>
    </row>
    <row r="1347" spans="1:4" x14ac:dyDescent="0.3">
      <c r="A1347">
        <v>1346</v>
      </c>
      <c r="B1347">
        <v>1950</v>
      </c>
      <c r="C1347" t="s">
        <v>264</v>
      </c>
      <c r="D1347">
        <v>108500</v>
      </c>
    </row>
    <row r="1348" spans="1:4" x14ac:dyDescent="0.3">
      <c r="A1348">
        <v>1347</v>
      </c>
      <c r="B1348">
        <v>2003</v>
      </c>
      <c r="C1348" t="s">
        <v>265</v>
      </c>
      <c r="D1348">
        <v>262500</v>
      </c>
    </row>
    <row r="1349" spans="1:4" x14ac:dyDescent="0.3">
      <c r="A1349">
        <v>1348</v>
      </c>
      <c r="B1349">
        <v>2007</v>
      </c>
      <c r="C1349" t="s">
        <v>265</v>
      </c>
      <c r="D1349">
        <v>283463</v>
      </c>
    </row>
    <row r="1350" spans="1:4" x14ac:dyDescent="0.3">
      <c r="A1350">
        <v>1349</v>
      </c>
      <c r="B1350">
        <v>1998</v>
      </c>
      <c r="C1350" t="s">
        <v>265</v>
      </c>
      <c r="D1350">
        <v>215000</v>
      </c>
    </row>
    <row r="1351" spans="1:4" x14ac:dyDescent="0.3">
      <c r="A1351">
        <v>1350</v>
      </c>
      <c r="B1351">
        <v>1987</v>
      </c>
      <c r="C1351" t="s">
        <v>264</v>
      </c>
      <c r="D1351">
        <v>122000</v>
      </c>
    </row>
    <row r="1352" spans="1:4" x14ac:dyDescent="0.3">
      <c r="A1352">
        <v>1351</v>
      </c>
      <c r="B1352">
        <v>1969</v>
      </c>
      <c r="C1352" t="s">
        <v>264</v>
      </c>
      <c r="D1352">
        <v>200000</v>
      </c>
    </row>
    <row r="1353" spans="1:4" x14ac:dyDescent="0.3">
      <c r="A1353">
        <v>1352</v>
      </c>
      <c r="B1353">
        <v>1962</v>
      </c>
      <c r="C1353" t="s">
        <v>264</v>
      </c>
      <c r="D1353">
        <v>171000</v>
      </c>
    </row>
    <row r="1354" spans="1:4" x14ac:dyDescent="0.3">
      <c r="A1354">
        <v>1353</v>
      </c>
      <c r="B1354">
        <v>2000</v>
      </c>
      <c r="C1354" t="s">
        <v>265</v>
      </c>
      <c r="D1354">
        <v>134900</v>
      </c>
    </row>
    <row r="1355" spans="1:4" x14ac:dyDescent="0.3">
      <c r="A1355">
        <v>1354</v>
      </c>
      <c r="B1355">
        <v>1996</v>
      </c>
      <c r="C1355" t="s">
        <v>265</v>
      </c>
      <c r="D1355">
        <v>410000</v>
      </c>
    </row>
    <row r="1356" spans="1:4" x14ac:dyDescent="0.3">
      <c r="A1356">
        <v>1355</v>
      </c>
      <c r="B1356">
        <v>2000</v>
      </c>
      <c r="C1356" t="s">
        <v>265</v>
      </c>
      <c r="D1356">
        <v>235000</v>
      </c>
    </row>
    <row r="1357" spans="1:4" x14ac:dyDescent="0.3">
      <c r="A1357">
        <v>1356</v>
      </c>
      <c r="B1357">
        <v>1992</v>
      </c>
      <c r="C1357" t="s">
        <v>264</v>
      </c>
      <c r="D1357">
        <v>170000</v>
      </c>
    </row>
    <row r="1358" spans="1:4" x14ac:dyDescent="0.3">
      <c r="A1358">
        <v>1357</v>
      </c>
      <c r="B1358">
        <v>1966</v>
      </c>
      <c r="C1358" t="s">
        <v>264</v>
      </c>
      <c r="D1358">
        <v>110000</v>
      </c>
    </row>
    <row r="1359" spans="1:4" x14ac:dyDescent="0.3">
      <c r="A1359">
        <v>1358</v>
      </c>
      <c r="B1359">
        <v>2008</v>
      </c>
      <c r="C1359" t="s">
        <v>265</v>
      </c>
      <c r="D1359">
        <v>149900</v>
      </c>
    </row>
    <row r="1360" spans="1:4" x14ac:dyDescent="0.3">
      <c r="A1360">
        <v>1359</v>
      </c>
      <c r="B1360">
        <v>2000</v>
      </c>
      <c r="C1360" t="s">
        <v>265</v>
      </c>
      <c r="D1360">
        <v>177500</v>
      </c>
    </row>
    <row r="1361" spans="1:4" x14ac:dyDescent="0.3">
      <c r="A1361">
        <v>1360</v>
      </c>
      <c r="B1361">
        <v>2005</v>
      </c>
      <c r="C1361" t="s">
        <v>265</v>
      </c>
      <c r="D1361">
        <v>315000</v>
      </c>
    </row>
    <row r="1362" spans="1:4" x14ac:dyDescent="0.3">
      <c r="A1362">
        <v>1361</v>
      </c>
      <c r="B1362">
        <v>1998</v>
      </c>
      <c r="C1362" t="s">
        <v>265</v>
      </c>
      <c r="D1362">
        <v>189000</v>
      </c>
    </row>
    <row r="1363" spans="1:4" x14ac:dyDescent="0.3">
      <c r="A1363">
        <v>1362</v>
      </c>
      <c r="B1363">
        <v>2005</v>
      </c>
      <c r="C1363" t="s">
        <v>265</v>
      </c>
      <c r="D1363">
        <v>260000</v>
      </c>
    </row>
    <row r="1364" spans="1:4" x14ac:dyDescent="0.3">
      <c r="A1364">
        <v>1363</v>
      </c>
      <c r="B1364">
        <v>2007</v>
      </c>
      <c r="C1364" t="s">
        <v>265</v>
      </c>
      <c r="D1364">
        <v>104900</v>
      </c>
    </row>
    <row r="1365" spans="1:4" x14ac:dyDescent="0.3">
      <c r="A1365">
        <v>1364</v>
      </c>
      <c r="B1365">
        <v>2007</v>
      </c>
      <c r="C1365" t="s">
        <v>265</v>
      </c>
      <c r="D1365">
        <v>156932</v>
      </c>
    </row>
    <row r="1366" spans="1:4" x14ac:dyDescent="0.3">
      <c r="A1366">
        <v>1365</v>
      </c>
      <c r="B1366">
        <v>2005</v>
      </c>
      <c r="C1366" t="s">
        <v>265</v>
      </c>
      <c r="D1366">
        <v>144152</v>
      </c>
    </row>
    <row r="1367" spans="1:4" x14ac:dyDescent="0.3">
      <c r="A1367">
        <v>1366</v>
      </c>
      <c r="B1367">
        <v>2000</v>
      </c>
      <c r="C1367" t="s">
        <v>265</v>
      </c>
      <c r="D1367">
        <v>216000</v>
      </c>
    </row>
    <row r="1368" spans="1:4" x14ac:dyDescent="0.3">
      <c r="A1368">
        <v>1367</v>
      </c>
      <c r="B1368">
        <v>1999</v>
      </c>
      <c r="C1368" t="s">
        <v>265</v>
      </c>
      <c r="D1368">
        <v>193000</v>
      </c>
    </row>
    <row r="1369" spans="1:4" x14ac:dyDescent="0.3">
      <c r="A1369">
        <v>1368</v>
      </c>
      <c r="B1369">
        <v>1977</v>
      </c>
      <c r="C1369" t="s">
        <v>264</v>
      </c>
      <c r="D1369">
        <v>127000</v>
      </c>
    </row>
    <row r="1370" spans="1:4" x14ac:dyDescent="0.3">
      <c r="A1370">
        <v>1369</v>
      </c>
      <c r="B1370">
        <v>2004</v>
      </c>
      <c r="C1370" t="s">
        <v>265</v>
      </c>
      <c r="D1370">
        <v>144000</v>
      </c>
    </row>
    <row r="1371" spans="1:4" x14ac:dyDescent="0.3">
      <c r="A1371">
        <v>1370</v>
      </c>
      <c r="B1371">
        <v>2003</v>
      </c>
      <c r="C1371" t="s">
        <v>265</v>
      </c>
      <c r="D1371">
        <v>232000</v>
      </c>
    </row>
    <row r="1372" spans="1:4" x14ac:dyDescent="0.3">
      <c r="A1372">
        <v>1371</v>
      </c>
      <c r="B1372">
        <v>1950</v>
      </c>
      <c r="C1372" t="s">
        <v>264</v>
      </c>
      <c r="D1372">
        <v>105000</v>
      </c>
    </row>
    <row r="1373" spans="1:4" x14ac:dyDescent="0.3">
      <c r="A1373">
        <v>1372</v>
      </c>
      <c r="B1373">
        <v>1996</v>
      </c>
      <c r="C1373" t="s">
        <v>265</v>
      </c>
      <c r="D1373">
        <v>165500</v>
      </c>
    </row>
    <row r="1374" spans="1:4" x14ac:dyDescent="0.3">
      <c r="A1374">
        <v>1373</v>
      </c>
      <c r="B1374">
        <v>1998</v>
      </c>
      <c r="C1374" t="s">
        <v>265</v>
      </c>
      <c r="D1374">
        <v>274300</v>
      </c>
    </row>
    <row r="1375" spans="1:4" x14ac:dyDescent="0.3">
      <c r="A1375">
        <v>1374</v>
      </c>
      <c r="B1375">
        <v>2002</v>
      </c>
      <c r="C1375" t="s">
        <v>265</v>
      </c>
      <c r="D1375">
        <v>466500</v>
      </c>
    </row>
    <row r="1376" spans="1:4" x14ac:dyDescent="0.3">
      <c r="A1376">
        <v>1375</v>
      </c>
      <c r="B1376">
        <v>2005</v>
      </c>
      <c r="C1376" t="s">
        <v>265</v>
      </c>
      <c r="D1376">
        <v>250000</v>
      </c>
    </row>
    <row r="1377" spans="1:4" x14ac:dyDescent="0.3">
      <c r="A1377">
        <v>1376</v>
      </c>
      <c r="B1377">
        <v>2007</v>
      </c>
      <c r="C1377" t="s">
        <v>265</v>
      </c>
      <c r="D1377">
        <v>239000</v>
      </c>
    </row>
    <row r="1378" spans="1:4" x14ac:dyDescent="0.3">
      <c r="A1378">
        <v>1377</v>
      </c>
      <c r="B1378">
        <v>1950</v>
      </c>
      <c r="C1378" t="s">
        <v>264</v>
      </c>
      <c r="D1378">
        <v>91000</v>
      </c>
    </row>
    <row r="1379" spans="1:4" x14ac:dyDescent="0.3">
      <c r="A1379">
        <v>1378</v>
      </c>
      <c r="B1379">
        <v>1960</v>
      </c>
      <c r="C1379" t="s">
        <v>264</v>
      </c>
      <c r="D1379">
        <v>117000</v>
      </c>
    </row>
    <row r="1380" spans="1:4" x14ac:dyDescent="0.3">
      <c r="A1380">
        <v>1379</v>
      </c>
      <c r="B1380">
        <v>1973</v>
      </c>
      <c r="C1380" t="s">
        <v>264</v>
      </c>
      <c r="D1380">
        <v>83000</v>
      </c>
    </row>
    <row r="1381" spans="1:4" x14ac:dyDescent="0.3">
      <c r="A1381">
        <v>1380</v>
      </c>
      <c r="B1381">
        <v>2007</v>
      </c>
      <c r="C1381" t="s">
        <v>265</v>
      </c>
      <c r="D1381">
        <v>167500</v>
      </c>
    </row>
    <row r="1382" spans="1:4" x14ac:dyDescent="0.3">
      <c r="A1382">
        <v>1381</v>
      </c>
      <c r="B1382">
        <v>1950</v>
      </c>
      <c r="C1382" t="s">
        <v>264</v>
      </c>
      <c r="D1382">
        <v>58500</v>
      </c>
    </row>
    <row r="1383" spans="1:4" x14ac:dyDescent="0.3">
      <c r="A1383">
        <v>1382</v>
      </c>
      <c r="B1383">
        <v>1970</v>
      </c>
      <c r="C1383" t="s">
        <v>264</v>
      </c>
      <c r="D1383">
        <v>237500</v>
      </c>
    </row>
    <row r="1384" spans="1:4" x14ac:dyDescent="0.3">
      <c r="A1384">
        <v>1383</v>
      </c>
      <c r="B1384">
        <v>1950</v>
      </c>
      <c r="C1384" t="s">
        <v>264</v>
      </c>
      <c r="D1384">
        <v>157000</v>
      </c>
    </row>
    <row r="1385" spans="1:4" x14ac:dyDescent="0.3">
      <c r="A1385">
        <v>1384</v>
      </c>
      <c r="B1385">
        <v>2007</v>
      </c>
      <c r="C1385" t="s">
        <v>265</v>
      </c>
      <c r="D1385">
        <v>112000</v>
      </c>
    </row>
    <row r="1386" spans="1:4" x14ac:dyDescent="0.3">
      <c r="A1386">
        <v>1385</v>
      </c>
      <c r="B1386">
        <v>1950</v>
      </c>
      <c r="C1386" t="s">
        <v>264</v>
      </c>
      <c r="D1386">
        <v>105000</v>
      </c>
    </row>
    <row r="1387" spans="1:4" x14ac:dyDescent="0.3">
      <c r="A1387">
        <v>1386</v>
      </c>
      <c r="B1387">
        <v>2007</v>
      </c>
      <c r="C1387" t="s">
        <v>265</v>
      </c>
      <c r="D1387">
        <v>125500</v>
      </c>
    </row>
    <row r="1388" spans="1:4" x14ac:dyDescent="0.3">
      <c r="A1388">
        <v>1387</v>
      </c>
      <c r="B1388">
        <v>1978</v>
      </c>
      <c r="C1388" t="s">
        <v>264</v>
      </c>
      <c r="D1388">
        <v>250000</v>
      </c>
    </row>
    <row r="1389" spans="1:4" x14ac:dyDescent="0.3">
      <c r="A1389">
        <v>1388</v>
      </c>
      <c r="B1389">
        <v>1950</v>
      </c>
      <c r="C1389" t="s">
        <v>264</v>
      </c>
      <c r="D1389">
        <v>136000</v>
      </c>
    </row>
    <row r="1390" spans="1:4" x14ac:dyDescent="0.3">
      <c r="A1390">
        <v>1389</v>
      </c>
      <c r="B1390">
        <v>2007</v>
      </c>
      <c r="C1390" t="s">
        <v>265</v>
      </c>
      <c r="D1390">
        <v>377500</v>
      </c>
    </row>
    <row r="1391" spans="1:4" x14ac:dyDescent="0.3">
      <c r="A1391">
        <v>1390</v>
      </c>
      <c r="B1391">
        <v>1950</v>
      </c>
      <c r="C1391" t="s">
        <v>264</v>
      </c>
      <c r="D1391">
        <v>131000</v>
      </c>
    </row>
    <row r="1392" spans="1:4" x14ac:dyDescent="0.3">
      <c r="A1392">
        <v>1391</v>
      </c>
      <c r="B1392">
        <v>2000</v>
      </c>
      <c r="C1392" t="s">
        <v>265</v>
      </c>
      <c r="D1392">
        <v>235000</v>
      </c>
    </row>
    <row r="1393" spans="1:4" x14ac:dyDescent="0.3">
      <c r="A1393">
        <v>1392</v>
      </c>
      <c r="B1393">
        <v>1967</v>
      </c>
      <c r="C1393" t="s">
        <v>264</v>
      </c>
      <c r="D1393">
        <v>124000</v>
      </c>
    </row>
    <row r="1394" spans="1:4" x14ac:dyDescent="0.3">
      <c r="A1394">
        <v>1393</v>
      </c>
      <c r="B1394">
        <v>1967</v>
      </c>
      <c r="C1394" t="s">
        <v>264</v>
      </c>
      <c r="D1394">
        <v>123000</v>
      </c>
    </row>
    <row r="1395" spans="1:4" x14ac:dyDescent="0.3">
      <c r="A1395">
        <v>1394</v>
      </c>
      <c r="B1395">
        <v>2000</v>
      </c>
      <c r="C1395" t="s">
        <v>265</v>
      </c>
      <c r="D1395">
        <v>163000</v>
      </c>
    </row>
    <row r="1396" spans="1:4" x14ac:dyDescent="0.3">
      <c r="A1396">
        <v>1395</v>
      </c>
      <c r="B1396">
        <v>2006</v>
      </c>
      <c r="C1396" t="s">
        <v>265</v>
      </c>
      <c r="D1396">
        <v>246578</v>
      </c>
    </row>
    <row r="1397" spans="1:4" x14ac:dyDescent="0.3">
      <c r="A1397">
        <v>1396</v>
      </c>
      <c r="B1397">
        <v>2006</v>
      </c>
      <c r="C1397" t="s">
        <v>265</v>
      </c>
      <c r="D1397">
        <v>281213</v>
      </c>
    </row>
    <row r="1398" spans="1:4" x14ac:dyDescent="0.3">
      <c r="A1398">
        <v>1397</v>
      </c>
      <c r="B1398">
        <v>1950</v>
      </c>
      <c r="C1398" t="s">
        <v>264</v>
      </c>
      <c r="D1398">
        <v>160000</v>
      </c>
    </row>
    <row r="1399" spans="1:4" x14ac:dyDescent="0.3">
      <c r="A1399">
        <v>1398</v>
      </c>
      <c r="B1399">
        <v>2004</v>
      </c>
      <c r="C1399" t="s">
        <v>265</v>
      </c>
      <c r="D1399">
        <v>137500</v>
      </c>
    </row>
    <row r="1400" spans="1:4" x14ac:dyDescent="0.3">
      <c r="A1400">
        <v>1399</v>
      </c>
      <c r="B1400">
        <v>1982</v>
      </c>
      <c r="C1400" t="s">
        <v>264</v>
      </c>
      <c r="D1400">
        <v>138000</v>
      </c>
    </row>
    <row r="1401" spans="1:4" x14ac:dyDescent="0.3">
      <c r="A1401">
        <v>1400</v>
      </c>
      <c r="B1401">
        <v>1990</v>
      </c>
      <c r="C1401" t="s">
        <v>264</v>
      </c>
      <c r="D1401">
        <v>137450</v>
      </c>
    </row>
    <row r="1402" spans="1:4" x14ac:dyDescent="0.3">
      <c r="A1402">
        <v>1401</v>
      </c>
      <c r="B1402">
        <v>1950</v>
      </c>
      <c r="C1402" t="s">
        <v>264</v>
      </c>
      <c r="D1402">
        <v>120000</v>
      </c>
    </row>
    <row r="1403" spans="1:4" x14ac:dyDescent="0.3">
      <c r="A1403">
        <v>1402</v>
      </c>
      <c r="B1403">
        <v>2004</v>
      </c>
      <c r="C1403" t="s">
        <v>265</v>
      </c>
      <c r="D1403">
        <v>193000</v>
      </c>
    </row>
    <row r="1404" spans="1:4" x14ac:dyDescent="0.3">
      <c r="A1404">
        <v>1403</v>
      </c>
      <c r="B1404">
        <v>2006</v>
      </c>
      <c r="C1404" t="s">
        <v>265</v>
      </c>
      <c r="D1404">
        <v>193879</v>
      </c>
    </row>
    <row r="1405" spans="1:4" x14ac:dyDescent="0.3">
      <c r="A1405">
        <v>1404</v>
      </c>
      <c r="B1405">
        <v>2007</v>
      </c>
      <c r="C1405" t="s">
        <v>265</v>
      </c>
      <c r="D1405">
        <v>282922</v>
      </c>
    </row>
    <row r="1406" spans="1:4" x14ac:dyDescent="0.3">
      <c r="A1406">
        <v>1405</v>
      </c>
      <c r="B1406">
        <v>1950</v>
      </c>
      <c r="C1406" t="s">
        <v>264</v>
      </c>
      <c r="D1406">
        <v>105000</v>
      </c>
    </row>
    <row r="1407" spans="1:4" x14ac:dyDescent="0.3">
      <c r="A1407">
        <v>1406</v>
      </c>
      <c r="B1407">
        <v>2005</v>
      </c>
      <c r="C1407" t="s">
        <v>265</v>
      </c>
      <c r="D1407">
        <v>275000</v>
      </c>
    </row>
    <row r="1408" spans="1:4" x14ac:dyDescent="0.3">
      <c r="A1408">
        <v>1407</v>
      </c>
      <c r="B1408">
        <v>2007</v>
      </c>
      <c r="C1408" t="s">
        <v>265</v>
      </c>
      <c r="D1408">
        <v>133000</v>
      </c>
    </row>
    <row r="1409" spans="1:4" x14ac:dyDescent="0.3">
      <c r="A1409">
        <v>1408</v>
      </c>
      <c r="B1409">
        <v>1985</v>
      </c>
      <c r="C1409" t="s">
        <v>264</v>
      </c>
      <c r="D1409">
        <v>112000</v>
      </c>
    </row>
    <row r="1410" spans="1:4" x14ac:dyDescent="0.3">
      <c r="A1410">
        <v>1409</v>
      </c>
      <c r="B1410">
        <v>1950</v>
      </c>
      <c r="C1410" t="s">
        <v>264</v>
      </c>
      <c r="D1410">
        <v>125500</v>
      </c>
    </row>
    <row r="1411" spans="1:4" x14ac:dyDescent="0.3">
      <c r="A1411">
        <v>1410</v>
      </c>
      <c r="B1411">
        <v>1991</v>
      </c>
      <c r="C1411" t="s">
        <v>264</v>
      </c>
      <c r="D1411">
        <v>215000</v>
      </c>
    </row>
    <row r="1412" spans="1:4" x14ac:dyDescent="0.3">
      <c r="A1412">
        <v>1411</v>
      </c>
      <c r="B1412">
        <v>2001</v>
      </c>
      <c r="C1412" t="s">
        <v>265</v>
      </c>
      <c r="D1412">
        <v>230000</v>
      </c>
    </row>
    <row r="1413" spans="1:4" x14ac:dyDescent="0.3">
      <c r="A1413">
        <v>1412</v>
      </c>
      <c r="B1413">
        <v>2005</v>
      </c>
      <c r="C1413" t="s">
        <v>265</v>
      </c>
      <c r="D1413">
        <v>140000</v>
      </c>
    </row>
    <row r="1414" spans="1:4" x14ac:dyDescent="0.3">
      <c r="A1414">
        <v>1413</v>
      </c>
      <c r="B1414">
        <v>1950</v>
      </c>
      <c r="C1414" t="s">
        <v>264</v>
      </c>
      <c r="D1414">
        <v>90000</v>
      </c>
    </row>
    <row r="1415" spans="1:4" x14ac:dyDescent="0.3">
      <c r="A1415">
        <v>1414</v>
      </c>
      <c r="B1415">
        <v>2006</v>
      </c>
      <c r="C1415" t="s">
        <v>265</v>
      </c>
      <c r="D1415">
        <v>257000</v>
      </c>
    </row>
    <row r="1416" spans="1:4" x14ac:dyDescent="0.3">
      <c r="A1416">
        <v>1415</v>
      </c>
      <c r="B1416">
        <v>2000</v>
      </c>
      <c r="C1416" t="s">
        <v>265</v>
      </c>
      <c r="D1416">
        <v>207000</v>
      </c>
    </row>
    <row r="1417" spans="1:4" x14ac:dyDescent="0.3">
      <c r="A1417">
        <v>1416</v>
      </c>
      <c r="B1417">
        <v>2007</v>
      </c>
      <c r="C1417" t="s">
        <v>265</v>
      </c>
      <c r="D1417">
        <v>175900</v>
      </c>
    </row>
    <row r="1418" spans="1:4" x14ac:dyDescent="0.3">
      <c r="A1418">
        <v>1417</v>
      </c>
      <c r="B1418">
        <v>1950</v>
      </c>
      <c r="C1418" t="s">
        <v>264</v>
      </c>
      <c r="D1418">
        <v>122500</v>
      </c>
    </row>
    <row r="1419" spans="1:4" x14ac:dyDescent="0.3">
      <c r="A1419">
        <v>1418</v>
      </c>
      <c r="B1419">
        <v>1998</v>
      </c>
      <c r="C1419" t="s">
        <v>265</v>
      </c>
      <c r="D1419">
        <v>340000</v>
      </c>
    </row>
    <row r="1420" spans="1:4" x14ac:dyDescent="0.3">
      <c r="A1420">
        <v>1419</v>
      </c>
      <c r="B1420">
        <v>1963</v>
      </c>
      <c r="C1420" t="s">
        <v>264</v>
      </c>
      <c r="D1420">
        <v>124000</v>
      </c>
    </row>
    <row r="1421" spans="1:4" x14ac:dyDescent="0.3">
      <c r="A1421">
        <v>1420</v>
      </c>
      <c r="B1421">
        <v>1969</v>
      </c>
      <c r="C1421" t="s">
        <v>264</v>
      </c>
      <c r="D1421">
        <v>223000</v>
      </c>
    </row>
    <row r="1422" spans="1:4" x14ac:dyDescent="0.3">
      <c r="A1422">
        <v>1421</v>
      </c>
      <c r="B1422">
        <v>1968</v>
      </c>
      <c r="C1422" t="s">
        <v>264</v>
      </c>
      <c r="D1422">
        <v>179900</v>
      </c>
    </row>
    <row r="1423" spans="1:4" x14ac:dyDescent="0.3">
      <c r="A1423">
        <v>1422</v>
      </c>
      <c r="B1423">
        <v>1977</v>
      </c>
      <c r="C1423" t="s">
        <v>264</v>
      </c>
      <c r="D1423">
        <v>127500</v>
      </c>
    </row>
    <row r="1424" spans="1:4" x14ac:dyDescent="0.3">
      <c r="A1424">
        <v>1423</v>
      </c>
      <c r="B1424">
        <v>2003</v>
      </c>
      <c r="C1424" t="s">
        <v>265</v>
      </c>
      <c r="D1424">
        <v>136500</v>
      </c>
    </row>
    <row r="1425" spans="1:4" x14ac:dyDescent="0.3">
      <c r="A1425">
        <v>1424</v>
      </c>
      <c r="B1425">
        <v>1966</v>
      </c>
      <c r="C1425" t="s">
        <v>264</v>
      </c>
      <c r="D1425">
        <v>274970</v>
      </c>
    </row>
    <row r="1426" spans="1:4" x14ac:dyDescent="0.3">
      <c r="A1426">
        <v>1425</v>
      </c>
      <c r="B1426">
        <v>1983</v>
      </c>
      <c r="C1426" t="s">
        <v>264</v>
      </c>
      <c r="D1426">
        <v>144000</v>
      </c>
    </row>
    <row r="1427" spans="1:4" x14ac:dyDescent="0.3">
      <c r="A1427">
        <v>1426</v>
      </c>
      <c r="B1427">
        <v>1959</v>
      </c>
      <c r="C1427" t="s">
        <v>264</v>
      </c>
      <c r="D1427">
        <v>142000</v>
      </c>
    </row>
    <row r="1428" spans="1:4" x14ac:dyDescent="0.3">
      <c r="A1428">
        <v>1427</v>
      </c>
      <c r="B1428">
        <v>1994</v>
      </c>
      <c r="C1428" t="s">
        <v>265</v>
      </c>
      <c r="D1428">
        <v>271000</v>
      </c>
    </row>
    <row r="1429" spans="1:4" x14ac:dyDescent="0.3">
      <c r="A1429">
        <v>1428</v>
      </c>
      <c r="B1429">
        <v>1950</v>
      </c>
      <c r="C1429" t="s">
        <v>264</v>
      </c>
      <c r="D1429">
        <v>140000</v>
      </c>
    </row>
    <row r="1430" spans="1:4" x14ac:dyDescent="0.3">
      <c r="A1430">
        <v>1429</v>
      </c>
      <c r="B1430">
        <v>1992</v>
      </c>
      <c r="C1430" t="s">
        <v>264</v>
      </c>
      <c r="D1430">
        <v>119000</v>
      </c>
    </row>
    <row r="1431" spans="1:4" x14ac:dyDescent="0.3">
      <c r="A1431">
        <v>1430</v>
      </c>
      <c r="B1431">
        <v>1981</v>
      </c>
      <c r="C1431" t="s">
        <v>264</v>
      </c>
      <c r="D1431">
        <v>182900</v>
      </c>
    </row>
    <row r="1432" spans="1:4" x14ac:dyDescent="0.3">
      <c r="A1432">
        <v>1431</v>
      </c>
      <c r="B1432">
        <v>2005</v>
      </c>
      <c r="C1432" t="s">
        <v>265</v>
      </c>
      <c r="D1432">
        <v>192140</v>
      </c>
    </row>
    <row r="1433" spans="1:4" x14ac:dyDescent="0.3">
      <c r="A1433">
        <v>1432</v>
      </c>
      <c r="B1433">
        <v>1976</v>
      </c>
      <c r="C1433" t="s">
        <v>264</v>
      </c>
      <c r="D1433">
        <v>143750</v>
      </c>
    </row>
    <row r="1434" spans="1:4" x14ac:dyDescent="0.3">
      <c r="A1434">
        <v>1433</v>
      </c>
      <c r="B1434">
        <v>2007</v>
      </c>
      <c r="C1434" t="s">
        <v>265</v>
      </c>
      <c r="D1434">
        <v>64500</v>
      </c>
    </row>
    <row r="1435" spans="1:4" x14ac:dyDescent="0.3">
      <c r="A1435">
        <v>1434</v>
      </c>
      <c r="B1435">
        <v>2000</v>
      </c>
      <c r="C1435" t="s">
        <v>265</v>
      </c>
      <c r="D1435">
        <v>186500</v>
      </c>
    </row>
    <row r="1436" spans="1:4" x14ac:dyDescent="0.3">
      <c r="A1436">
        <v>1435</v>
      </c>
      <c r="B1436">
        <v>1977</v>
      </c>
      <c r="C1436" t="s">
        <v>264</v>
      </c>
      <c r="D1436">
        <v>160000</v>
      </c>
    </row>
    <row r="1437" spans="1:4" x14ac:dyDescent="0.3">
      <c r="A1437">
        <v>1436</v>
      </c>
      <c r="B1437">
        <v>2005</v>
      </c>
      <c r="C1437" t="s">
        <v>265</v>
      </c>
      <c r="D1437">
        <v>174000</v>
      </c>
    </row>
    <row r="1438" spans="1:4" x14ac:dyDescent="0.3">
      <c r="A1438">
        <v>1437</v>
      </c>
      <c r="B1438">
        <v>1971</v>
      </c>
      <c r="C1438" t="s">
        <v>264</v>
      </c>
      <c r="D1438">
        <v>120500</v>
      </c>
    </row>
    <row r="1439" spans="1:4" x14ac:dyDescent="0.3">
      <c r="A1439">
        <v>1438</v>
      </c>
      <c r="B1439">
        <v>2008</v>
      </c>
      <c r="C1439" t="s">
        <v>265</v>
      </c>
      <c r="D1439">
        <v>394617</v>
      </c>
    </row>
    <row r="1440" spans="1:4" x14ac:dyDescent="0.3">
      <c r="A1440">
        <v>1439</v>
      </c>
      <c r="B1440">
        <v>1996</v>
      </c>
      <c r="C1440" t="s">
        <v>265</v>
      </c>
      <c r="D1440">
        <v>149700</v>
      </c>
    </row>
    <row r="1441" spans="1:4" x14ac:dyDescent="0.3">
      <c r="A1441">
        <v>1440</v>
      </c>
      <c r="B1441">
        <v>1979</v>
      </c>
      <c r="C1441" t="s">
        <v>264</v>
      </c>
      <c r="D1441">
        <v>197000</v>
      </c>
    </row>
    <row r="1442" spans="1:4" x14ac:dyDescent="0.3">
      <c r="A1442">
        <v>1441</v>
      </c>
      <c r="B1442">
        <v>1994</v>
      </c>
      <c r="C1442" t="s">
        <v>265</v>
      </c>
      <c r="D1442">
        <v>191000</v>
      </c>
    </row>
    <row r="1443" spans="1:4" x14ac:dyDescent="0.3">
      <c r="A1443">
        <v>1442</v>
      </c>
      <c r="B1443">
        <v>2004</v>
      </c>
      <c r="C1443" t="s">
        <v>265</v>
      </c>
      <c r="D1443">
        <v>149300</v>
      </c>
    </row>
    <row r="1444" spans="1:4" x14ac:dyDescent="0.3">
      <c r="A1444">
        <v>1443</v>
      </c>
      <c r="B1444">
        <v>2008</v>
      </c>
      <c r="C1444" t="s">
        <v>265</v>
      </c>
      <c r="D1444">
        <v>310000</v>
      </c>
    </row>
    <row r="1445" spans="1:4" x14ac:dyDescent="0.3">
      <c r="A1445">
        <v>1444</v>
      </c>
      <c r="B1445">
        <v>1950</v>
      </c>
      <c r="C1445" t="s">
        <v>264</v>
      </c>
      <c r="D1445">
        <v>121000</v>
      </c>
    </row>
    <row r="1446" spans="1:4" x14ac:dyDescent="0.3">
      <c r="A1446">
        <v>1445</v>
      </c>
      <c r="B1446">
        <v>2004</v>
      </c>
      <c r="C1446" t="s">
        <v>265</v>
      </c>
      <c r="D1446">
        <v>179600</v>
      </c>
    </row>
    <row r="1447" spans="1:4" x14ac:dyDescent="0.3">
      <c r="A1447">
        <v>1446</v>
      </c>
      <c r="B1447">
        <v>1966</v>
      </c>
      <c r="C1447" t="s">
        <v>264</v>
      </c>
      <c r="D1447">
        <v>129000</v>
      </c>
    </row>
    <row r="1448" spans="1:4" x14ac:dyDescent="0.3">
      <c r="A1448">
        <v>1447</v>
      </c>
      <c r="B1448">
        <v>1962</v>
      </c>
      <c r="C1448" t="s">
        <v>264</v>
      </c>
      <c r="D1448">
        <v>157900</v>
      </c>
    </row>
    <row r="1449" spans="1:4" x14ac:dyDescent="0.3">
      <c r="A1449">
        <v>1448</v>
      </c>
      <c r="B1449">
        <v>1996</v>
      </c>
      <c r="C1449" t="s">
        <v>265</v>
      </c>
      <c r="D1449">
        <v>240000</v>
      </c>
    </row>
    <row r="1450" spans="1:4" x14ac:dyDescent="0.3">
      <c r="A1450">
        <v>1449</v>
      </c>
      <c r="B1450">
        <v>2000</v>
      </c>
      <c r="C1450" t="s">
        <v>265</v>
      </c>
      <c r="D1450">
        <v>112000</v>
      </c>
    </row>
    <row r="1451" spans="1:4" x14ac:dyDescent="0.3">
      <c r="A1451">
        <v>1450</v>
      </c>
      <c r="B1451">
        <v>1970</v>
      </c>
      <c r="C1451" t="s">
        <v>264</v>
      </c>
      <c r="D1451">
        <v>92000</v>
      </c>
    </row>
    <row r="1452" spans="1:4" x14ac:dyDescent="0.3">
      <c r="A1452">
        <v>1451</v>
      </c>
      <c r="B1452">
        <v>1974</v>
      </c>
      <c r="C1452" t="s">
        <v>264</v>
      </c>
      <c r="D1452">
        <v>136000</v>
      </c>
    </row>
    <row r="1453" spans="1:4" x14ac:dyDescent="0.3">
      <c r="A1453">
        <v>1452</v>
      </c>
      <c r="B1453">
        <v>2009</v>
      </c>
      <c r="C1453" t="s">
        <v>265</v>
      </c>
      <c r="D1453">
        <v>287090</v>
      </c>
    </row>
    <row r="1454" spans="1:4" x14ac:dyDescent="0.3">
      <c r="A1454">
        <v>1453</v>
      </c>
      <c r="B1454">
        <v>2005</v>
      </c>
      <c r="C1454" t="s">
        <v>265</v>
      </c>
      <c r="D1454">
        <v>145000</v>
      </c>
    </row>
    <row r="1455" spans="1:4" x14ac:dyDescent="0.3">
      <c r="A1455">
        <v>1454</v>
      </c>
      <c r="B1455">
        <v>2006</v>
      </c>
      <c r="C1455" t="s">
        <v>265</v>
      </c>
      <c r="D1455">
        <v>84500</v>
      </c>
    </row>
    <row r="1456" spans="1:4" x14ac:dyDescent="0.3">
      <c r="A1456">
        <v>1455</v>
      </c>
      <c r="B1456">
        <v>2005</v>
      </c>
      <c r="C1456" t="s">
        <v>265</v>
      </c>
      <c r="D1456">
        <v>185000</v>
      </c>
    </row>
    <row r="1457" spans="1:4" x14ac:dyDescent="0.3">
      <c r="A1457">
        <v>1456</v>
      </c>
      <c r="B1457">
        <v>2000</v>
      </c>
      <c r="C1457" t="s">
        <v>265</v>
      </c>
      <c r="D1457">
        <v>175000</v>
      </c>
    </row>
    <row r="1458" spans="1:4" x14ac:dyDescent="0.3">
      <c r="A1458">
        <v>1457</v>
      </c>
      <c r="B1458">
        <v>1988</v>
      </c>
      <c r="C1458" t="s">
        <v>264</v>
      </c>
      <c r="D1458">
        <v>210000</v>
      </c>
    </row>
    <row r="1459" spans="1:4" x14ac:dyDescent="0.3">
      <c r="A1459">
        <v>1458</v>
      </c>
      <c r="B1459">
        <v>2006</v>
      </c>
      <c r="C1459" t="s">
        <v>265</v>
      </c>
      <c r="D1459">
        <v>266500</v>
      </c>
    </row>
    <row r="1460" spans="1:4" x14ac:dyDescent="0.3">
      <c r="A1460">
        <v>1459</v>
      </c>
      <c r="B1460">
        <v>1996</v>
      </c>
      <c r="C1460" t="s">
        <v>265</v>
      </c>
      <c r="D1460">
        <v>142125</v>
      </c>
    </row>
    <row r="1461" spans="1:4" x14ac:dyDescent="0.3">
      <c r="A1461">
        <v>1460</v>
      </c>
      <c r="B1461">
        <v>1965</v>
      </c>
      <c r="C1461" t="s">
        <v>264</v>
      </c>
      <c r="D1461">
        <v>147500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 data</vt:lpstr>
      <vt:lpstr>saleprice</vt:lpstr>
      <vt:lpstr>neighborhood</vt:lpstr>
      <vt:lpstr>neighborhood aa</vt:lpstr>
      <vt:lpstr>neighborhood ab</vt:lpstr>
      <vt:lpstr>yearbuilt</vt:lpstr>
      <vt:lpstr>yearbuilt aa</vt:lpstr>
      <vt:lpstr>yearbuilt ab</vt:lpstr>
      <vt:lpstr>yearremodadd</vt:lpstr>
      <vt:lpstr>yearremodadd aa</vt:lpstr>
      <vt:lpstr>yearremodadd 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Carla</dc:creator>
  <cp:lastModifiedBy>Carla</cp:lastModifiedBy>
  <dcterms:created xsi:type="dcterms:W3CDTF">2021-05-24T23:19:54Z</dcterms:created>
  <dcterms:modified xsi:type="dcterms:W3CDTF">2021-06-25T23:44:44Z</dcterms:modified>
</cp:coreProperties>
</file>