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1CDBC7E-ADF0-441F-8180-51C77C6C1F7C}" xr6:coauthVersionLast="47" xr6:coauthVersionMax="47" xr10:uidLastSave="{00000000-0000-0000-0000-000000000000}"/>
  <bookViews>
    <workbookView xWindow="-120" yWindow="-16320" windowWidth="29040" windowHeight="15720" firstSheet="1" activeTab="1" xr2:uid="{00000000-000D-0000-FFFF-FFFF00000000}"/>
  </bookViews>
  <sheets>
    <sheet name="Sheet1" sheetId="1" state="hidden" r:id="rId1"/>
    <sheet name="シンプル" sheetId="2" r:id="rId2"/>
    <sheet name="商品" sheetId="3" r:id="rId3"/>
    <sheet name="旅費" sheetId="4" r:id="rId4"/>
    <sheet name="プロジェクト、プログラム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4" l="1"/>
  <c r="M23" i="5"/>
  <c r="L23" i="5"/>
  <c r="K23" i="5"/>
  <c r="J23" i="5"/>
  <c r="I23" i="5"/>
  <c r="H23" i="5"/>
  <c r="G23" i="5"/>
  <c r="F23" i="5"/>
  <c r="E23" i="5"/>
  <c r="D23" i="5"/>
  <c r="C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Q16" i="4"/>
  <c r="P15" i="4"/>
  <c r="P14" i="4"/>
  <c r="G14" i="4"/>
  <c r="P13" i="4"/>
  <c r="G13" i="4"/>
  <c r="Q12" i="4"/>
  <c r="P11" i="4"/>
  <c r="M11" i="4"/>
  <c r="G11" i="4"/>
  <c r="M10" i="4"/>
  <c r="P10" i="4" s="1"/>
  <c r="G10" i="4"/>
  <c r="P9" i="4"/>
  <c r="M9" i="4"/>
  <c r="G9" i="4"/>
  <c r="M8" i="4"/>
  <c r="P8" i="4" s="1"/>
  <c r="G8" i="4"/>
  <c r="M7" i="4"/>
  <c r="P7" i="4" s="1"/>
  <c r="G7" i="4"/>
  <c r="M6" i="4"/>
  <c r="G6" i="4"/>
  <c r="F10" i="3"/>
  <c r="F9" i="3"/>
  <c r="F8" i="3"/>
  <c r="F7" i="3"/>
  <c r="F6" i="3"/>
  <c r="G4" i="3"/>
  <c r="E4" i="2"/>
  <c r="D4" i="2"/>
  <c r="N23" i="5" l="1"/>
  <c r="F4" i="3"/>
  <c r="H4" i="3" s="1"/>
  <c r="P12" i="4"/>
  <c r="P16" i="4"/>
</calcChain>
</file>

<file path=xl/sharedStrings.xml><?xml version="1.0" encoding="utf-8"?>
<sst xmlns="http://schemas.openxmlformats.org/spreadsheetml/2006/main" count="113" uniqueCount="88">
  <si>
    <t>N.</t>
  </si>
  <si>
    <t>Project</t>
  </si>
  <si>
    <t>TOTAL</t>
  </si>
  <si>
    <t>N</t>
  </si>
  <si>
    <t>Travel Reason</t>
  </si>
  <si>
    <t>London</t>
  </si>
  <si>
    <t>New York</t>
  </si>
  <si>
    <t>Singapore</t>
  </si>
  <si>
    <t>Paris</t>
  </si>
  <si>
    <t>予算($)</t>
    <rPh sb="0" eb="2">
      <t>ヨサン</t>
    </rPh>
    <phoneticPr fontId="14"/>
  </si>
  <si>
    <t>実績 ($)</t>
    <rPh sb="0" eb="2">
      <t>ジッセキ</t>
    </rPh>
    <phoneticPr fontId="14"/>
  </si>
  <si>
    <t>費用の概要</t>
    <rPh sb="0" eb="2">
      <t>ヒヨウ</t>
    </rPh>
    <rPh sb="3" eb="5">
      <t>ガイヨウ</t>
    </rPh>
    <phoneticPr fontId="14"/>
  </si>
  <si>
    <t>プロジェクト</t>
    <phoneticPr fontId="14"/>
  </si>
  <si>
    <t>費用A</t>
    <rPh sb="0" eb="2">
      <t>ヒヨウ</t>
    </rPh>
    <phoneticPr fontId="14"/>
  </si>
  <si>
    <t>費用B</t>
    <rPh sb="0" eb="2">
      <t>ヒヨウ</t>
    </rPh>
    <phoneticPr fontId="14"/>
  </si>
  <si>
    <t>費用C</t>
    <rPh sb="0" eb="2">
      <t>ヒヨウ</t>
    </rPh>
    <phoneticPr fontId="14"/>
  </si>
  <si>
    <t>対象</t>
    <rPh sb="0" eb="2">
      <t>タイショウ</t>
    </rPh>
    <phoneticPr fontId="14"/>
  </si>
  <si>
    <t>単位 (#)</t>
    <rPh sb="0" eb="2">
      <t>タンイ</t>
    </rPh>
    <phoneticPr fontId="14"/>
  </si>
  <si>
    <t>$/個数</t>
    <rPh sb="2" eb="4">
      <t>コスウ</t>
    </rPh>
    <phoneticPr fontId="14"/>
  </si>
  <si>
    <t>予算</t>
    <rPh sb="0" eb="2">
      <t>ヨサン</t>
    </rPh>
    <phoneticPr fontId="14"/>
  </si>
  <si>
    <t>実績</t>
    <rPh sb="0" eb="2">
      <t>ジッセキ</t>
    </rPh>
    <phoneticPr fontId="14"/>
  </si>
  <si>
    <t>差異</t>
    <rPh sb="0" eb="2">
      <t>サイ</t>
    </rPh>
    <phoneticPr fontId="14"/>
  </si>
  <si>
    <t>商品１</t>
    <rPh sb="0" eb="2">
      <t>ショウヒン</t>
    </rPh>
    <phoneticPr fontId="14"/>
  </si>
  <si>
    <t>商品２</t>
    <rPh sb="0" eb="2">
      <t>ショウヒン</t>
    </rPh>
    <phoneticPr fontId="14"/>
  </si>
  <si>
    <t>商品３</t>
    <rPh sb="0" eb="2">
      <t>ショウヒン</t>
    </rPh>
    <phoneticPr fontId="14"/>
  </si>
  <si>
    <t>サービス１</t>
    <phoneticPr fontId="14"/>
  </si>
  <si>
    <t>商品４</t>
    <rPh sb="0" eb="2">
      <t>ショウヒン</t>
    </rPh>
    <phoneticPr fontId="14"/>
  </si>
  <si>
    <t>概要</t>
    <rPh sb="0" eb="2">
      <t>ガイヨウ</t>
    </rPh>
    <phoneticPr fontId="14"/>
  </si>
  <si>
    <t>社員A、出張１</t>
    <rPh sb="0" eb="2">
      <t>シャイン</t>
    </rPh>
    <rPh sb="4" eb="6">
      <t>シュッチョウ</t>
    </rPh>
    <phoneticPr fontId="14"/>
  </si>
  <si>
    <t>社員A、出張2</t>
    <rPh sb="0" eb="2">
      <t>シャイン</t>
    </rPh>
    <rPh sb="4" eb="6">
      <t>シュッチョウ</t>
    </rPh>
    <phoneticPr fontId="14"/>
  </si>
  <si>
    <t>社員B、出張1</t>
    <rPh sb="0" eb="2">
      <t>シャイン</t>
    </rPh>
    <rPh sb="4" eb="6">
      <t>シュッチョウ</t>
    </rPh>
    <phoneticPr fontId="14"/>
  </si>
  <si>
    <t>社員C、出張1</t>
    <rPh sb="0" eb="2">
      <t>シャイン</t>
    </rPh>
    <rPh sb="4" eb="6">
      <t>シュッチョウ</t>
    </rPh>
    <phoneticPr fontId="14"/>
  </si>
  <si>
    <t>社員C、出張2</t>
    <rPh sb="0" eb="2">
      <t>シャイン</t>
    </rPh>
    <rPh sb="4" eb="6">
      <t>シュッチョウ</t>
    </rPh>
    <phoneticPr fontId="14"/>
  </si>
  <si>
    <t>社員C、出張3</t>
    <rPh sb="0" eb="2">
      <t>シャイン</t>
    </rPh>
    <rPh sb="4" eb="6">
      <t>シュッチョウ</t>
    </rPh>
    <phoneticPr fontId="14"/>
  </si>
  <si>
    <t>社員A、出張3</t>
    <rPh sb="0" eb="2">
      <t>シャイン</t>
    </rPh>
    <rPh sb="4" eb="6">
      <t>シュッチョウ</t>
    </rPh>
    <phoneticPr fontId="14"/>
  </si>
  <si>
    <t>社員B、出張2</t>
    <rPh sb="0" eb="2">
      <t>シャイン</t>
    </rPh>
    <rPh sb="4" eb="6">
      <t>シュッチョウ</t>
    </rPh>
    <phoneticPr fontId="14"/>
  </si>
  <si>
    <t>ベンダーとの交渉</t>
    <rPh sb="6" eb="8">
      <t>コウショウ</t>
    </rPh>
    <phoneticPr fontId="14"/>
  </si>
  <si>
    <t>採用</t>
    <rPh sb="0" eb="2">
      <t>サイヨウ</t>
    </rPh>
    <phoneticPr fontId="14"/>
  </si>
  <si>
    <t>から</t>
    <phoneticPr fontId="14"/>
  </si>
  <si>
    <t>まで</t>
    <phoneticPr fontId="14"/>
  </si>
  <si>
    <t>期間</t>
    <rPh sb="0" eb="2">
      <t>キカン</t>
    </rPh>
    <phoneticPr fontId="14"/>
  </si>
  <si>
    <t>状況</t>
    <rPh sb="0" eb="2">
      <t>ジョウキョウ</t>
    </rPh>
    <phoneticPr fontId="14"/>
  </si>
  <si>
    <t>済</t>
    <rPh sb="0" eb="1">
      <t>スミ</t>
    </rPh>
    <phoneticPr fontId="14"/>
  </si>
  <si>
    <t>継続中</t>
    <rPh sb="0" eb="3">
      <t>ケイゾクチュウ</t>
    </rPh>
    <phoneticPr fontId="14"/>
  </si>
  <si>
    <t>予約済み</t>
    <rPh sb="0" eb="2">
      <t>ヨヤク</t>
    </rPh>
    <rPh sb="2" eb="3">
      <t>ズ</t>
    </rPh>
    <phoneticPr fontId="14"/>
  </si>
  <si>
    <t>計画中</t>
    <rPh sb="0" eb="3">
      <t>ケイカクチュウ</t>
    </rPh>
    <phoneticPr fontId="14"/>
  </si>
  <si>
    <t>行先</t>
    <rPh sb="0" eb="2">
      <t>イキサキ</t>
    </rPh>
    <phoneticPr fontId="14"/>
  </si>
  <si>
    <t>出発地</t>
    <rPh sb="0" eb="2">
      <t>シュッパツ</t>
    </rPh>
    <rPh sb="2" eb="3">
      <t>チ</t>
    </rPh>
    <phoneticPr fontId="14"/>
  </si>
  <si>
    <t>飛行機代 $</t>
    <rPh sb="0" eb="4">
      <t>ヒコウキダイ</t>
    </rPh>
    <phoneticPr fontId="14"/>
  </si>
  <si>
    <t>その他  $</t>
    <rPh sb="2" eb="3">
      <t>タ</t>
    </rPh>
    <phoneticPr fontId="14"/>
  </si>
  <si>
    <t>合計 $</t>
    <rPh sb="0" eb="2">
      <t>ゴウケイ</t>
    </rPh>
    <phoneticPr fontId="14"/>
  </si>
  <si>
    <t>宿泊費 $</t>
    <rPh sb="0" eb="3">
      <t>シュクハクヒ</t>
    </rPh>
    <phoneticPr fontId="14"/>
  </si>
  <si>
    <t>手当 $</t>
    <rPh sb="0" eb="2">
      <t>テアテ</t>
    </rPh>
    <phoneticPr fontId="14"/>
  </si>
  <si>
    <t>5月計</t>
    <rPh sb="1" eb="2">
      <t>ガツ</t>
    </rPh>
    <rPh sb="2" eb="3">
      <t>ケイ</t>
    </rPh>
    <phoneticPr fontId="14"/>
  </si>
  <si>
    <t>6月計</t>
    <rPh sb="1" eb="2">
      <t>ガツ</t>
    </rPh>
    <rPh sb="2" eb="3">
      <t>ケイ</t>
    </rPh>
    <phoneticPr fontId="14"/>
  </si>
  <si>
    <t>プロジェクト全体予算</t>
  </si>
  <si>
    <t>建設工事のための土地準備</t>
  </si>
  <si>
    <t>基礎の掘削（掘削作業）</t>
  </si>
  <si>
    <t>基礎構造の構築</t>
  </si>
  <si>
    <t>ショールームスペースの構築（1階）</t>
  </si>
  <si>
    <t>屋根工事の完了</t>
  </si>
  <si>
    <t>インテリアデザイン</t>
  </si>
  <si>
    <t>ドアと窓の設置</t>
  </si>
  <si>
    <t>ユーティリティシステムの接続/設置</t>
  </si>
  <si>
    <t>建物外観の仕上げ</t>
  </si>
  <si>
    <t>内装工事</t>
  </si>
  <si>
    <t>視覚効果システムの作成</t>
  </si>
  <si>
    <t>視覚効果システムの組み立て</t>
  </si>
  <si>
    <t>人員の採用</t>
  </si>
  <si>
    <t>人員のトレーニング</t>
  </si>
  <si>
    <t>展示用の車両選定</t>
  </si>
  <si>
    <t>車両製造</t>
  </si>
  <si>
    <t>ショールームエリアへの車両配置</t>
  </si>
  <si>
    <t>グランドオープンの準備</t>
  </si>
  <si>
    <t>グランドオープン</t>
  </si>
  <si>
    <t>合計予算（月別）</t>
  </si>
  <si>
    <t>1月</t>
    <rPh sb="1" eb="2">
      <t>ガツ</t>
    </rPh>
    <phoneticPr fontId="14"/>
  </si>
  <si>
    <t>2月</t>
    <rPh sb="1" eb="2">
      <t>ガツ</t>
    </rPh>
    <phoneticPr fontId="14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</si>
  <si>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</si>
  <si>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</si>
  <si>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</si>
  <si>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</si>
  <si>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</si>
  <si>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</si>
  <si>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</si>
  <si>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</si>
  <si>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</si>
  <si>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合計</t>
    <rPh sb="0" eb="2">
      <t>ゴウケイ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</si>
</sst>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.00_);_(&quot;$&quot;* \(#,##0.00\);_(&quot;$&quot;* &quot;-&quot;??_);_(@_)"/>
    <numFmt numFmtId="177" formatCode="_([$$-409]* #,##0_);_([$$-409]* \(#,##0\);_([$$-409]* &quot;-&quot;??_);_(@_)"/>
    <numFmt numFmtId="178" formatCode="0.0"/>
    <numFmt numFmtId="179" formatCode="_(&quot;$&quot;* #,##0_);_(&quot;$&quot;* \(#,##0\);_(&quot;$&quot;* &quot;-&quot;??_);_(@_)"/>
    <numFmt numFmtId="184" formatCode="m&quot;月&quot;d&quot;日&quot;;@"/>
  </numFmts>
  <fonts count="1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i/>
      <sz val="11"/>
      <color rgb="FF1F497D"/>
      <name val="游ゴシック"/>
      <family val="2"/>
      <scheme val="minor"/>
    </font>
    <font>
      <sz val="10"/>
      <name val="Arial"/>
      <family val="2"/>
    </font>
    <font>
      <sz val="11"/>
      <name val="游ゴシック"/>
      <family val="2"/>
      <scheme val="minor"/>
    </font>
    <font>
      <b/>
      <sz val="11"/>
      <name val="游ゴシック"/>
      <family val="2"/>
      <scheme val="minor"/>
    </font>
    <font>
      <b/>
      <sz val="14"/>
      <name val="游ゴシック"/>
      <family val="2"/>
      <scheme val="minor"/>
    </font>
    <font>
      <b/>
      <sz val="10"/>
      <color theme="0"/>
      <name val="游ゴシック"/>
      <family val="2"/>
      <scheme val="minor"/>
    </font>
    <font>
      <i/>
      <sz val="11"/>
      <name val="游ゴシック"/>
      <family val="2"/>
      <scheme val="minor"/>
    </font>
    <font>
      <i/>
      <sz val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08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7" fillId="0" borderId="0"/>
  </cellStyleXfs>
  <cellXfs count="3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2" borderId="0" xfId="0" applyFont="1" applyFill="1" applyAlignment="1">
      <alignment horizontal="center" vertical="center"/>
    </xf>
    <xf numFmtId="177" fontId="3" fillId="6" borderId="0" xfId="0" applyNumberFormat="1" applyFont="1" applyFill="1" applyAlignment="1">
      <alignment horizontal="center" vertical="center"/>
    </xf>
    <xf numFmtId="16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6" fillId="0" borderId="1" xfId="0" applyFont="1" applyBorder="1"/>
    <xf numFmtId="178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/>
    <xf numFmtId="0" fontId="8" fillId="2" borderId="0" xfId="2" applyFont="1" applyFill="1" applyAlignment="1">
      <alignment vertical="center"/>
    </xf>
    <xf numFmtId="0" fontId="10" fillId="2" borderId="0" xfId="2" applyFont="1" applyFill="1" applyAlignment="1">
      <alignment vertical="center"/>
    </xf>
    <xf numFmtId="0" fontId="11" fillId="9" borderId="1" xfId="0" applyFont="1" applyFill="1" applyBorder="1" applyAlignment="1">
      <alignment horizontal="center" vertical="center" wrapText="1"/>
    </xf>
    <xf numFmtId="0" fontId="12" fillId="10" borderId="1" xfId="2" applyFont="1" applyFill="1" applyBorder="1" applyAlignment="1">
      <alignment horizontal="left" vertical="center" indent="2"/>
    </xf>
    <xf numFmtId="179" fontId="13" fillId="10" borderId="1" xfId="1" applyNumberFormat="1" applyFont="1" applyFill="1" applyBorder="1" applyAlignment="1">
      <alignment horizontal="center" vertical="center"/>
    </xf>
    <xf numFmtId="179" fontId="8" fillId="2" borderId="0" xfId="1" applyNumberFormat="1" applyFont="1" applyFill="1" applyAlignment="1">
      <alignment horizontal="right" vertical="center"/>
    </xf>
    <xf numFmtId="179" fontId="12" fillId="10" borderId="1" xfId="1" applyNumberFormat="1" applyFont="1" applyFill="1" applyBorder="1" applyAlignment="1">
      <alignment horizontal="center" vertical="center"/>
    </xf>
    <xf numFmtId="179" fontId="13" fillId="10" borderId="1" xfId="1" applyNumberFormat="1" applyFont="1" applyFill="1" applyBorder="1" applyAlignment="1">
      <alignment vertical="center"/>
    </xf>
    <xf numFmtId="0" fontId="9" fillId="7" borderId="1" xfId="2" applyFont="1" applyFill="1" applyBorder="1" applyAlignment="1">
      <alignment vertical="center"/>
    </xf>
    <xf numFmtId="179" fontId="8" fillId="7" borderId="1" xfId="1" applyNumberFormat="1" applyFont="1" applyFill="1" applyBorder="1" applyAlignment="1">
      <alignment horizontal="center" vertical="center"/>
    </xf>
    <xf numFmtId="179" fontId="9" fillId="11" borderId="0" xfId="1" applyNumberFormat="1" applyFont="1" applyFill="1" applyAlignment="1">
      <alignment horizontal="right" vertical="center"/>
    </xf>
    <xf numFmtId="0" fontId="3" fillId="7" borderId="1" xfId="0" applyFont="1" applyFill="1" applyBorder="1" applyAlignment="1">
      <alignment horizontal="right"/>
    </xf>
    <xf numFmtId="0" fontId="2" fillId="8" borderId="1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 wrapText="1"/>
    </xf>
    <xf numFmtId="184" fontId="4" fillId="0" borderId="1" xfId="0" applyNumberFormat="1" applyFont="1" applyBorder="1"/>
  </cellXfs>
  <cellStyles count="3">
    <cellStyle name="Normal 2" xfId="2" xr:uid="{8D1891BB-002F-4B73-86B8-90EE023B7271}"/>
    <cellStyle name="通貨 [0.00]" xfId="1" builtinId="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200024</xdr:rowOff>
    </xdr:from>
    <xdr:to>
      <xdr:col>5</xdr:col>
      <xdr:colOff>0</xdr:colOff>
      <xdr:row>0</xdr:row>
      <xdr:rowOff>609599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65B39B6A-FA33-4C3D-88A7-2B75B182E347}"/>
            </a:ext>
          </a:extLst>
        </xdr:cNvPr>
        <xdr:cNvSpPr/>
      </xdr:nvSpPr>
      <xdr:spPr>
        <a:xfrm>
          <a:off x="523875" y="200024"/>
          <a:ext cx="4876800" cy="409575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予算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 (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シンプル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)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285751</xdr:rowOff>
    </xdr:from>
    <xdr:to>
      <xdr:col>2</xdr:col>
      <xdr:colOff>657225</xdr:colOff>
      <xdr:row>0</xdr:row>
      <xdr:rowOff>542981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CBCF04-E795-4550-8994-2889133E68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55" t="13595" r="7481" b="21570"/>
        <a:stretch/>
      </xdr:blipFill>
      <xdr:spPr>
        <a:xfrm>
          <a:off x="581025" y="285751"/>
          <a:ext cx="1190625" cy="257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581024</xdr:colOff>
      <xdr:row>0</xdr:row>
      <xdr:rowOff>152400</xdr:rowOff>
    </xdr:from>
    <xdr:to>
      <xdr:col>7</xdr:col>
      <xdr:colOff>581024</xdr:colOff>
      <xdr:row>0</xdr:row>
      <xdr:rowOff>561975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72BF210-6418-4BAB-A7FA-D750E9C0BE4C}"/>
            </a:ext>
          </a:extLst>
        </xdr:cNvPr>
        <xdr:cNvSpPr/>
      </xdr:nvSpPr>
      <xdr:spPr>
        <a:xfrm>
          <a:off x="581024" y="152400"/>
          <a:ext cx="5133975" cy="409575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予算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 (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商品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)</a:t>
          </a:r>
        </a:p>
      </xdr:txBody>
    </xdr:sp>
    <xdr:clientData/>
  </xdr:twoCellAnchor>
  <xdr:twoCellAnchor editAs="oneCell">
    <xdr:from>
      <xdr:col>1</xdr:col>
      <xdr:colOff>28575</xdr:colOff>
      <xdr:row>0</xdr:row>
      <xdr:rowOff>238127</xdr:rowOff>
    </xdr:from>
    <xdr:to>
      <xdr:col>2</xdr:col>
      <xdr:colOff>838200</xdr:colOff>
      <xdr:row>0</xdr:row>
      <xdr:rowOff>495357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EF0573-03F0-48B1-9C55-E9326424D7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55" t="13595" r="7481" b="21570"/>
        <a:stretch/>
      </xdr:blipFill>
      <xdr:spPr>
        <a:xfrm>
          <a:off x="638175" y="238127"/>
          <a:ext cx="1190625" cy="2572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152400</xdr:rowOff>
    </xdr:from>
    <xdr:to>
      <xdr:col>12</xdr:col>
      <xdr:colOff>552450</xdr:colOff>
      <xdr:row>2</xdr:row>
      <xdr:rowOff>180975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D647E38-D799-425D-BA09-AE7ED5CBD5B5}"/>
            </a:ext>
          </a:extLst>
        </xdr:cNvPr>
        <xdr:cNvSpPr/>
      </xdr:nvSpPr>
      <xdr:spPr>
        <a:xfrm>
          <a:off x="438150" y="152400"/>
          <a:ext cx="9696450" cy="409575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予算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 (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旅費交通費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)</a:t>
          </a:r>
        </a:p>
      </xdr:txBody>
    </xdr:sp>
    <xdr:clientData/>
  </xdr:twoCellAnchor>
  <xdr:twoCellAnchor editAs="oneCell">
    <xdr:from>
      <xdr:col>1</xdr:col>
      <xdr:colOff>76201</xdr:colOff>
      <xdr:row>1</xdr:row>
      <xdr:rowOff>47627</xdr:rowOff>
    </xdr:from>
    <xdr:to>
      <xdr:col>2</xdr:col>
      <xdr:colOff>800101</xdr:colOff>
      <xdr:row>2</xdr:row>
      <xdr:rowOff>114357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9E102C-8F1D-49FB-8A59-1B990F24E4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55" t="13595" r="7481" b="21570"/>
        <a:stretch/>
      </xdr:blipFill>
      <xdr:spPr>
        <a:xfrm>
          <a:off x="514351" y="238127"/>
          <a:ext cx="1190625" cy="2572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142875</xdr:rowOff>
    </xdr:from>
    <xdr:to>
      <xdr:col>12</xdr:col>
      <xdr:colOff>561974</xdr:colOff>
      <xdr:row>0</xdr:row>
      <xdr:rowOff>552450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5073A68-9EE1-483E-8819-47B9E6D177BE}"/>
            </a:ext>
          </a:extLst>
        </xdr:cNvPr>
        <xdr:cNvSpPr/>
      </xdr:nvSpPr>
      <xdr:spPr>
        <a:xfrm>
          <a:off x="609599" y="142875"/>
          <a:ext cx="10277475" cy="409575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予算（プロジェクト、プログラム）</a:t>
          </a:r>
          <a:endParaRPr kumimoji="0" lang="en-US" altLang="ja-JP" sz="1800" b="1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57151</xdr:colOff>
      <xdr:row>0</xdr:row>
      <xdr:rowOff>228602</xdr:rowOff>
    </xdr:from>
    <xdr:to>
      <xdr:col>1</xdr:col>
      <xdr:colOff>1243966</xdr:colOff>
      <xdr:row>0</xdr:row>
      <xdr:rowOff>482022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6DD97-0816-4C1E-A769-DBB8B38CC4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55" t="13595" r="7481" b="21570"/>
        <a:stretch/>
      </xdr:blipFill>
      <xdr:spPr>
        <a:xfrm>
          <a:off x="666751" y="228602"/>
          <a:ext cx="1190625" cy="257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 x14ac:dyDescent="0.45"/>
  <sheetData/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8560-A28D-4081-AF35-68C04E553F9F}">
  <dimension ref="A1:F20"/>
  <sheetViews>
    <sheetView tabSelected="1" workbookViewId="0">
      <selection activeCell="C9" sqref="C9"/>
    </sheetView>
  </sheetViews>
  <sheetFormatPr defaultColWidth="0" defaultRowHeight="15" customHeight="1" zeroHeight="1" x14ac:dyDescent="0.45"/>
  <cols>
    <col min="1" max="1" width="7.59765625" style="1" customWidth="1"/>
    <col min="2" max="2" width="9.09765625" style="1" customWidth="1"/>
    <col min="3" max="3" width="34.59765625" style="1" customWidth="1"/>
    <col min="4" max="4" width="15.59765625" style="1" customWidth="1"/>
    <col min="5" max="5" width="14.09765625" style="1" customWidth="1"/>
    <col min="6" max="6" width="9.09765625" style="1" customWidth="1"/>
    <col min="7" max="16384" width="9.09765625" style="1" hidden="1"/>
  </cols>
  <sheetData>
    <row r="1" spans="2:5" ht="57.75" customHeight="1" x14ac:dyDescent="0.45"/>
    <row r="2" spans="2:5" ht="31.5" customHeight="1" x14ac:dyDescent="0.45">
      <c r="B2" s="2" t="s">
        <v>0</v>
      </c>
      <c r="C2" s="2" t="s">
        <v>11</v>
      </c>
      <c r="D2" s="2" t="s">
        <v>9</v>
      </c>
      <c r="E2" s="2" t="s">
        <v>10</v>
      </c>
    </row>
    <row r="3" spans="2:5" ht="3.75" customHeight="1" x14ac:dyDescent="0.45">
      <c r="B3" s="3"/>
      <c r="C3" s="3"/>
      <c r="D3" s="3"/>
      <c r="E3" s="3"/>
    </row>
    <row r="4" spans="2:5" ht="18" x14ac:dyDescent="0.45">
      <c r="B4" s="4"/>
      <c r="C4" s="4" t="s">
        <v>12</v>
      </c>
      <c r="D4" s="5">
        <f>SUM(D6:D15)</f>
        <v>0</v>
      </c>
      <c r="E4" s="5">
        <f>SUM(E6:E15)</f>
        <v>0</v>
      </c>
    </row>
    <row r="5" spans="2:5" ht="4.5" customHeight="1" x14ac:dyDescent="0.45">
      <c r="B5" s="3"/>
      <c r="C5" s="3"/>
      <c r="D5" s="3"/>
      <c r="E5" s="3"/>
    </row>
    <row r="6" spans="2:5" ht="18" x14ac:dyDescent="0.45">
      <c r="B6" s="6">
        <v>1</v>
      </c>
      <c r="C6" s="7" t="s">
        <v>13</v>
      </c>
      <c r="D6" s="6"/>
      <c r="E6" s="6"/>
    </row>
    <row r="7" spans="2:5" ht="18" x14ac:dyDescent="0.45">
      <c r="B7" s="6">
        <v>2</v>
      </c>
      <c r="C7" s="7" t="s">
        <v>14</v>
      </c>
      <c r="D7" s="6"/>
      <c r="E7" s="6"/>
    </row>
    <row r="8" spans="2:5" ht="18" x14ac:dyDescent="0.45">
      <c r="B8" s="6">
        <v>3</v>
      </c>
      <c r="C8" s="7" t="s">
        <v>15</v>
      </c>
      <c r="D8" s="6"/>
      <c r="E8" s="6"/>
    </row>
    <row r="9" spans="2:5" ht="18" x14ac:dyDescent="0.45">
      <c r="B9" s="6">
        <v>4</v>
      </c>
      <c r="C9" s="7"/>
      <c r="D9" s="6"/>
      <c r="E9" s="6"/>
    </row>
    <row r="10" spans="2:5" ht="18" x14ac:dyDescent="0.45">
      <c r="B10" s="6">
        <v>5</v>
      </c>
      <c r="C10" s="7"/>
      <c r="D10" s="6"/>
      <c r="E10" s="6"/>
    </row>
    <row r="11" spans="2:5" ht="18" x14ac:dyDescent="0.45">
      <c r="B11" s="6">
        <v>6</v>
      </c>
      <c r="C11" s="7"/>
      <c r="D11" s="8"/>
      <c r="E11" s="8"/>
    </row>
    <row r="12" spans="2:5" ht="18" x14ac:dyDescent="0.45">
      <c r="B12" s="6">
        <v>7</v>
      </c>
      <c r="C12" s="7"/>
      <c r="D12" s="8"/>
      <c r="E12" s="8"/>
    </row>
    <row r="13" spans="2:5" ht="18" x14ac:dyDescent="0.45">
      <c r="B13" s="6">
        <v>8</v>
      </c>
      <c r="C13" s="8"/>
      <c r="D13" s="8"/>
      <c r="E13" s="8"/>
    </row>
    <row r="14" spans="2:5" ht="18" x14ac:dyDescent="0.45">
      <c r="B14" s="6">
        <v>9</v>
      </c>
      <c r="C14" s="8"/>
      <c r="D14" s="8"/>
      <c r="E14" s="8"/>
    </row>
    <row r="15" spans="2:5" ht="18" x14ac:dyDescent="0.45">
      <c r="B15" s="6">
        <v>10</v>
      </c>
      <c r="C15" s="8"/>
      <c r="D15" s="8"/>
      <c r="E15" s="8"/>
    </row>
    <row r="16" spans="2:5" ht="18" x14ac:dyDescent="0.45"/>
    <row r="17" ht="18" x14ac:dyDescent="0.45"/>
    <row r="18" ht="18" x14ac:dyDescent="0.45"/>
    <row r="19" ht="18" x14ac:dyDescent="0.45"/>
    <row r="20" ht="18" x14ac:dyDescent="0.45"/>
  </sheetData>
  <phoneticPr fontId="1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2CC1-B81A-450B-9B4B-7E497B6C4F5A}">
  <dimension ref="A1:I21"/>
  <sheetViews>
    <sheetView workbookViewId="0">
      <selection activeCell="C11" sqref="C11"/>
    </sheetView>
  </sheetViews>
  <sheetFormatPr defaultColWidth="0" defaultRowHeight="15" customHeight="1" zeroHeight="1" x14ac:dyDescent="0.45"/>
  <cols>
    <col min="1" max="1" width="9.09765625" style="1" customWidth="1"/>
    <col min="2" max="2" width="5.69921875" style="1" customWidth="1"/>
    <col min="3" max="3" width="25.59765625" style="1" customWidth="1"/>
    <col min="4" max="9" width="9.09765625" style="1" customWidth="1"/>
    <col min="10" max="16384" width="9.09765625" style="1" hidden="1"/>
  </cols>
  <sheetData>
    <row r="1" spans="2:8" ht="55.5" customHeight="1" x14ac:dyDescent="0.45"/>
    <row r="2" spans="2:8" ht="27" customHeight="1" x14ac:dyDescent="0.45">
      <c r="B2" s="2" t="s">
        <v>0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2:8" ht="4.5" customHeight="1" x14ac:dyDescent="0.45">
      <c r="B3" s="3"/>
      <c r="C3" s="3"/>
      <c r="D3" s="3"/>
      <c r="E3" s="3"/>
      <c r="F3" s="3"/>
      <c r="G3" s="3"/>
      <c r="H3" s="3"/>
    </row>
    <row r="4" spans="2:8" ht="18" x14ac:dyDescent="0.45">
      <c r="B4" s="9"/>
      <c r="C4" s="4" t="s">
        <v>1</v>
      </c>
      <c r="D4" s="4"/>
      <c r="E4" s="4"/>
      <c r="F4" s="5">
        <f>SUM(F5:F15)</f>
        <v>80420</v>
      </c>
      <c r="G4" s="5">
        <f>SUM(G5:G15)</f>
        <v>0</v>
      </c>
      <c r="H4" s="5">
        <f>F4-G4</f>
        <v>80420</v>
      </c>
    </row>
    <row r="5" spans="2:8" ht="5.25" customHeight="1" x14ac:dyDescent="0.45"/>
    <row r="6" spans="2:8" ht="18" x14ac:dyDescent="0.45">
      <c r="B6" s="6">
        <v>1</v>
      </c>
      <c r="C6" s="7" t="s">
        <v>22</v>
      </c>
      <c r="D6" s="10">
        <v>1000</v>
      </c>
      <c r="E6" s="10">
        <v>12</v>
      </c>
      <c r="F6" s="10">
        <f>E6*D6</f>
        <v>12000</v>
      </c>
      <c r="G6" s="6"/>
      <c r="H6" s="6"/>
    </row>
    <row r="7" spans="2:8" ht="18" x14ac:dyDescent="0.45">
      <c r="B7" s="6">
        <v>2</v>
      </c>
      <c r="C7" s="7" t="s">
        <v>23</v>
      </c>
      <c r="D7" s="10">
        <v>250</v>
      </c>
      <c r="E7" s="10">
        <v>25</v>
      </c>
      <c r="F7" s="10">
        <f t="shared" ref="F7:F10" si="0">E7*D7</f>
        <v>6250</v>
      </c>
      <c r="G7" s="6"/>
      <c r="H7" s="6"/>
    </row>
    <row r="8" spans="2:8" ht="18" x14ac:dyDescent="0.45">
      <c r="B8" s="6">
        <v>3</v>
      </c>
      <c r="C8" s="7" t="s">
        <v>24</v>
      </c>
      <c r="D8" s="10">
        <v>4000</v>
      </c>
      <c r="E8" s="10">
        <v>7</v>
      </c>
      <c r="F8" s="10">
        <f t="shared" si="0"/>
        <v>28000</v>
      </c>
      <c r="G8" s="6"/>
      <c r="H8" s="6"/>
    </row>
    <row r="9" spans="2:8" ht="18" x14ac:dyDescent="0.45">
      <c r="B9" s="6">
        <v>4</v>
      </c>
      <c r="C9" s="7" t="s">
        <v>25</v>
      </c>
      <c r="D9" s="10">
        <v>3000</v>
      </c>
      <c r="E9" s="10">
        <v>11</v>
      </c>
      <c r="F9" s="10">
        <f t="shared" si="0"/>
        <v>33000</v>
      </c>
      <c r="G9" s="6"/>
      <c r="H9" s="6"/>
    </row>
    <row r="10" spans="2:8" ht="18" x14ac:dyDescent="0.45">
      <c r="B10" s="6">
        <v>5</v>
      </c>
      <c r="C10" s="7" t="s">
        <v>26</v>
      </c>
      <c r="D10" s="10">
        <v>15</v>
      </c>
      <c r="E10" s="10">
        <v>78</v>
      </c>
      <c r="F10" s="10">
        <f t="shared" si="0"/>
        <v>1170</v>
      </c>
      <c r="G10" s="6"/>
      <c r="H10" s="6"/>
    </row>
    <row r="11" spans="2:8" ht="18" x14ac:dyDescent="0.45">
      <c r="B11" s="6">
        <v>6</v>
      </c>
      <c r="C11" s="7"/>
      <c r="D11" s="7"/>
      <c r="E11" s="7"/>
      <c r="F11" s="7"/>
      <c r="G11" s="8"/>
      <c r="H11" s="11"/>
    </row>
    <row r="12" spans="2:8" ht="18" x14ac:dyDescent="0.45">
      <c r="B12" s="6">
        <v>7</v>
      </c>
      <c r="C12" s="8"/>
      <c r="D12" s="8"/>
      <c r="E12" s="8"/>
      <c r="F12" s="8"/>
      <c r="G12" s="8"/>
      <c r="H12" s="8"/>
    </row>
    <row r="13" spans="2:8" ht="18" x14ac:dyDescent="0.45">
      <c r="B13" s="6">
        <v>8</v>
      </c>
      <c r="C13" s="8"/>
      <c r="D13" s="8"/>
      <c r="E13" s="8"/>
      <c r="F13" s="8"/>
      <c r="G13" s="8"/>
      <c r="H13" s="8"/>
    </row>
    <row r="14" spans="2:8" ht="18" x14ac:dyDescent="0.45">
      <c r="B14" s="6">
        <v>9</v>
      </c>
      <c r="C14" s="8"/>
      <c r="D14" s="8"/>
      <c r="E14" s="8"/>
      <c r="F14" s="8"/>
      <c r="G14" s="8"/>
      <c r="H14" s="8"/>
    </row>
    <row r="15" spans="2:8" ht="18" x14ac:dyDescent="0.45">
      <c r="B15" s="6">
        <v>10</v>
      </c>
      <c r="C15" s="8"/>
      <c r="D15" s="8"/>
      <c r="E15" s="8"/>
      <c r="F15" s="8"/>
      <c r="G15" s="8"/>
      <c r="H15" s="8"/>
    </row>
    <row r="16" spans="2:8" ht="18" x14ac:dyDescent="0.45"/>
    <row r="17" ht="18" x14ac:dyDescent="0.45"/>
    <row r="18" ht="18" x14ac:dyDescent="0.45"/>
    <row r="19" ht="18" x14ac:dyDescent="0.45"/>
    <row r="20" ht="18" x14ac:dyDescent="0.45"/>
    <row r="21" ht="18" x14ac:dyDescent="0.45"/>
  </sheetData>
  <phoneticPr fontId="1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A3C3-52EC-4ED2-B1D2-5BAF07770BD5}">
  <dimension ref="A1:S24"/>
  <sheetViews>
    <sheetView workbookViewId="0">
      <selection activeCell="C17" sqref="C17"/>
    </sheetView>
  </sheetViews>
  <sheetFormatPr defaultColWidth="0" defaultRowHeight="15" customHeight="1" zeroHeight="1" x14ac:dyDescent="0.45"/>
  <cols>
    <col min="1" max="1" width="6.59765625" style="1" customWidth="1"/>
    <col min="2" max="2" width="7" style="1" customWidth="1"/>
    <col min="3" max="3" width="23.3984375" style="1" customWidth="1"/>
    <col min="4" max="4" width="25.69921875" style="1" customWidth="1"/>
    <col min="5" max="9" width="9.09765625" style="1" customWidth="1"/>
    <col min="10" max="10" width="12.8984375" style="1" customWidth="1"/>
    <col min="11" max="11" width="9.09765625" style="1" customWidth="1"/>
    <col min="12" max="12" width="13.296875" style="1" customWidth="1"/>
    <col min="13" max="14" width="9.09765625" style="1" customWidth="1"/>
    <col min="15" max="15" width="12.09765625" style="1" customWidth="1"/>
    <col min="16" max="16" width="11" style="1" customWidth="1"/>
    <col min="17" max="19" width="9.09765625" style="1" customWidth="1"/>
    <col min="20" max="16384" width="9.09765625" style="1" hidden="1"/>
  </cols>
  <sheetData>
    <row r="1" spans="2:17" ht="18" x14ac:dyDescent="0.45"/>
    <row r="2" spans="2:17" ht="18" x14ac:dyDescent="0.45"/>
    <row r="3" spans="2:17" ht="18" x14ac:dyDescent="0.45">
      <c r="O3" s="12" t="s">
        <v>2</v>
      </c>
      <c r="P3" s="13">
        <v>5251</v>
      </c>
      <c r="Q3" s="13">
        <v>29400</v>
      </c>
    </row>
    <row r="4" spans="2:17" ht="18" x14ac:dyDescent="0.45"/>
    <row r="5" spans="2:17" ht="36" x14ac:dyDescent="0.45">
      <c r="B5" s="2" t="s">
        <v>3</v>
      </c>
      <c r="C5" s="2" t="s">
        <v>27</v>
      </c>
      <c r="D5" s="2" t="s">
        <v>4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50</v>
      </c>
      <c r="Q5" s="2" t="s">
        <v>19</v>
      </c>
    </row>
    <row r="6" spans="2:17" ht="18" x14ac:dyDescent="0.45">
      <c r="B6" s="6">
        <v>1</v>
      </c>
      <c r="C6" s="7" t="s">
        <v>28</v>
      </c>
      <c r="D6" s="7" t="s">
        <v>36</v>
      </c>
      <c r="E6" s="34">
        <v>43221</v>
      </c>
      <c r="F6" s="34">
        <v>43231</v>
      </c>
      <c r="G6" s="15">
        <f>F6-E6</f>
        <v>10</v>
      </c>
      <c r="H6" s="10" t="s">
        <v>42</v>
      </c>
      <c r="I6" s="7" t="s">
        <v>5</v>
      </c>
      <c r="J6" s="7" t="s">
        <v>6</v>
      </c>
      <c r="K6" s="10">
        <v>1211</v>
      </c>
      <c r="L6" s="10">
        <v>240</v>
      </c>
      <c r="M6" s="7">
        <f>SUM(K6:L6)</f>
        <v>1451</v>
      </c>
      <c r="N6" s="10">
        <v>2800</v>
      </c>
      <c r="O6" s="10">
        <v>1000</v>
      </c>
      <c r="P6" s="15">
        <f>SUM(N6:O6,M6)</f>
        <v>5251</v>
      </c>
      <c r="Q6" s="10">
        <v>6000</v>
      </c>
    </row>
    <row r="7" spans="2:17" ht="18" x14ac:dyDescent="0.45">
      <c r="B7" s="6">
        <v>2</v>
      </c>
      <c r="C7" s="7" t="s">
        <v>29</v>
      </c>
      <c r="D7" s="7" t="s">
        <v>36</v>
      </c>
      <c r="E7" s="34">
        <v>43240</v>
      </c>
      <c r="F7" s="34">
        <v>43246</v>
      </c>
      <c r="G7" s="15">
        <f t="shared" ref="G7:G14" si="0">F7-E7</f>
        <v>6</v>
      </c>
      <c r="H7" s="10" t="s">
        <v>43</v>
      </c>
      <c r="I7" s="7" t="s">
        <v>5</v>
      </c>
      <c r="J7" s="7" t="s">
        <v>6</v>
      </c>
      <c r="K7" s="7"/>
      <c r="L7" s="7"/>
      <c r="M7" s="7">
        <f t="shared" ref="M7:M11" si="1">SUM(K7:L7)</f>
        <v>0</v>
      </c>
      <c r="N7" s="7"/>
      <c r="O7" s="7"/>
      <c r="P7" s="15">
        <f t="shared" ref="P7:P15" si="2">SUM(N7:O7,M7)</f>
        <v>0</v>
      </c>
      <c r="Q7" s="10">
        <v>4000</v>
      </c>
    </row>
    <row r="8" spans="2:17" ht="18" x14ac:dyDescent="0.45">
      <c r="B8" s="6">
        <v>3</v>
      </c>
      <c r="C8" s="7" t="s">
        <v>30</v>
      </c>
      <c r="D8" s="7" t="s">
        <v>37</v>
      </c>
      <c r="E8" s="34">
        <v>43221</v>
      </c>
      <c r="F8" s="34">
        <v>43231</v>
      </c>
      <c r="G8" s="15">
        <f t="shared" si="0"/>
        <v>10</v>
      </c>
      <c r="H8" s="10" t="s">
        <v>42</v>
      </c>
      <c r="I8" s="7" t="s">
        <v>5</v>
      </c>
      <c r="J8" s="7" t="s">
        <v>7</v>
      </c>
      <c r="K8" s="7"/>
      <c r="L8" s="7"/>
      <c r="M8" s="7">
        <f t="shared" si="1"/>
        <v>0</v>
      </c>
      <c r="N8" s="7"/>
      <c r="O8" s="7"/>
      <c r="P8" s="15">
        <f t="shared" si="2"/>
        <v>0</v>
      </c>
      <c r="Q8" s="10">
        <v>6000</v>
      </c>
    </row>
    <row r="9" spans="2:17" ht="18" x14ac:dyDescent="0.45">
      <c r="B9" s="6">
        <v>4</v>
      </c>
      <c r="C9" s="7" t="s">
        <v>31</v>
      </c>
      <c r="D9" s="7" t="s">
        <v>37</v>
      </c>
      <c r="E9" s="34">
        <v>43221</v>
      </c>
      <c r="F9" s="34">
        <v>43224</v>
      </c>
      <c r="G9" s="15">
        <f t="shared" si="0"/>
        <v>3</v>
      </c>
      <c r="H9" s="10" t="s">
        <v>42</v>
      </c>
      <c r="I9" s="7" t="s">
        <v>5</v>
      </c>
      <c r="J9" s="7" t="s">
        <v>8</v>
      </c>
      <c r="K9" s="7"/>
      <c r="L9" s="7"/>
      <c r="M9" s="7">
        <f t="shared" si="1"/>
        <v>0</v>
      </c>
      <c r="N9" s="7"/>
      <c r="O9" s="7"/>
      <c r="P9" s="15">
        <f t="shared" si="2"/>
        <v>0</v>
      </c>
      <c r="Q9" s="10">
        <v>1000</v>
      </c>
    </row>
    <row r="10" spans="2:17" ht="18" x14ac:dyDescent="0.45">
      <c r="B10" s="6">
        <v>5</v>
      </c>
      <c r="C10" s="7" t="s">
        <v>32</v>
      </c>
      <c r="D10" s="7" t="s">
        <v>37</v>
      </c>
      <c r="E10" s="34">
        <v>43234</v>
      </c>
      <c r="F10" s="34">
        <v>43238</v>
      </c>
      <c r="G10" s="15">
        <f t="shared" si="0"/>
        <v>4</v>
      </c>
      <c r="H10" s="10" t="s">
        <v>42</v>
      </c>
      <c r="I10" s="7" t="s">
        <v>5</v>
      </c>
      <c r="J10" s="7" t="s">
        <v>8</v>
      </c>
      <c r="K10" s="7"/>
      <c r="L10" s="7"/>
      <c r="M10" s="7">
        <f t="shared" si="1"/>
        <v>0</v>
      </c>
      <c r="N10" s="7"/>
      <c r="O10" s="7"/>
      <c r="P10" s="15">
        <f t="shared" si="2"/>
        <v>0</v>
      </c>
      <c r="Q10" s="10">
        <v>1200</v>
      </c>
    </row>
    <row r="11" spans="2:17" ht="18" x14ac:dyDescent="0.45">
      <c r="B11" s="6">
        <v>6</v>
      </c>
      <c r="C11" s="7" t="s">
        <v>33</v>
      </c>
      <c r="D11" s="7" t="s">
        <v>37</v>
      </c>
      <c r="E11" s="34">
        <v>43248</v>
      </c>
      <c r="F11" s="34">
        <v>43252</v>
      </c>
      <c r="G11" s="15">
        <f t="shared" si="0"/>
        <v>4</v>
      </c>
      <c r="H11" s="10" t="s">
        <v>44</v>
      </c>
      <c r="I11" s="7" t="s">
        <v>5</v>
      </c>
      <c r="J11" s="7" t="s">
        <v>8</v>
      </c>
      <c r="K11" s="7"/>
      <c r="L11" s="7"/>
      <c r="M11" s="7">
        <f t="shared" si="1"/>
        <v>0</v>
      </c>
      <c r="N11" s="7"/>
      <c r="O11" s="7"/>
      <c r="P11" s="15">
        <f t="shared" si="2"/>
        <v>0</v>
      </c>
      <c r="Q11" s="10">
        <v>1200</v>
      </c>
    </row>
    <row r="12" spans="2:17" ht="18" x14ac:dyDescent="0.45">
      <c r="B12" s="6"/>
      <c r="C12" s="31" t="s">
        <v>53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16">
        <f>SUM(P6:P11)</f>
        <v>5251</v>
      </c>
      <c r="Q12" s="16">
        <f>SUM(Q6:Q11)</f>
        <v>19400</v>
      </c>
    </row>
    <row r="13" spans="2:17" ht="18" x14ac:dyDescent="0.45">
      <c r="B13" s="6">
        <v>7</v>
      </c>
      <c r="C13" s="7" t="s">
        <v>34</v>
      </c>
      <c r="D13" s="7" t="s">
        <v>36</v>
      </c>
      <c r="E13" s="34">
        <v>43255</v>
      </c>
      <c r="F13" s="34">
        <v>43259</v>
      </c>
      <c r="G13" s="15">
        <f t="shared" si="0"/>
        <v>4</v>
      </c>
      <c r="H13" s="10" t="s">
        <v>44</v>
      </c>
      <c r="I13" s="7" t="s">
        <v>5</v>
      </c>
      <c r="J13" s="7" t="s">
        <v>6</v>
      </c>
      <c r="K13" s="7"/>
      <c r="L13" s="7"/>
      <c r="M13" s="7">
        <v>0</v>
      </c>
      <c r="N13" s="7"/>
      <c r="O13" s="7"/>
      <c r="P13" s="15">
        <f t="shared" si="2"/>
        <v>0</v>
      </c>
      <c r="Q13" s="10">
        <v>3000</v>
      </c>
    </row>
    <row r="14" spans="2:17" ht="18" x14ac:dyDescent="0.45">
      <c r="B14" s="6">
        <v>8</v>
      </c>
      <c r="C14" s="7" t="s">
        <v>35</v>
      </c>
      <c r="D14" s="7" t="s">
        <v>37</v>
      </c>
      <c r="E14" s="34">
        <v>43255</v>
      </c>
      <c r="F14" s="34">
        <v>43266</v>
      </c>
      <c r="G14" s="15">
        <f t="shared" si="0"/>
        <v>11</v>
      </c>
      <c r="H14" s="10" t="s">
        <v>45</v>
      </c>
      <c r="I14" s="7" t="s">
        <v>5</v>
      </c>
      <c r="J14" s="7" t="s">
        <v>7</v>
      </c>
      <c r="K14" s="17"/>
      <c r="L14" s="17"/>
      <c r="M14" s="7">
        <v>0</v>
      </c>
      <c r="N14" s="7"/>
      <c r="O14" s="7"/>
      <c r="P14" s="15">
        <f t="shared" si="2"/>
        <v>0</v>
      </c>
      <c r="Q14" s="15">
        <v>7000</v>
      </c>
    </row>
    <row r="15" spans="2:17" ht="18" x14ac:dyDescent="0.45">
      <c r="B15" s="6">
        <v>9</v>
      </c>
      <c r="C15" s="7"/>
      <c r="D15" s="7"/>
      <c r="E15" s="14"/>
      <c r="F15" s="14"/>
      <c r="G15" s="15"/>
      <c r="H15" s="10"/>
      <c r="I15" s="7"/>
      <c r="J15" s="7"/>
      <c r="K15" s="17"/>
      <c r="L15" s="18"/>
      <c r="M15" s="18"/>
      <c r="N15" s="7"/>
      <c r="O15" s="7"/>
      <c r="P15" s="15">
        <f t="shared" si="2"/>
        <v>0</v>
      </c>
      <c r="Q15" s="19"/>
    </row>
    <row r="16" spans="2:17" ht="18" x14ac:dyDescent="0.45">
      <c r="B16" s="6"/>
      <c r="C16" s="31" t="s">
        <v>54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16">
        <f>SUM(P13:P15)</f>
        <v>0</v>
      </c>
      <c r="Q16" s="16">
        <f>SUM(Q13:Q15)</f>
        <v>10000</v>
      </c>
    </row>
    <row r="17" ht="18" x14ac:dyDescent="0.45"/>
    <row r="18" ht="18" x14ac:dyDescent="0.45"/>
    <row r="19" ht="18" x14ac:dyDescent="0.45"/>
    <row r="20" ht="18" x14ac:dyDescent="0.45"/>
    <row r="21" ht="18" x14ac:dyDescent="0.45"/>
    <row r="22" ht="18" x14ac:dyDescent="0.45"/>
    <row r="23" ht="18" x14ac:dyDescent="0.45"/>
    <row r="24" ht="18" x14ac:dyDescent="0.45"/>
  </sheetData>
  <mergeCells count="2">
    <mergeCell ref="C12:O12"/>
    <mergeCell ref="C16:O16"/>
  </mergeCells>
  <phoneticPr fontId="14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A08D-A8C2-4C65-B81F-2DE457C7FC4F}">
  <dimension ref="A1:O27"/>
  <sheetViews>
    <sheetView workbookViewId="0">
      <selection activeCell="N4" sqref="N4"/>
    </sheetView>
  </sheetViews>
  <sheetFormatPr defaultColWidth="0" defaultRowHeight="15" customHeight="1" zeroHeight="1" x14ac:dyDescent="0.45"/>
  <cols>
    <col min="1" max="1" width="9.09765625" style="1" customWidth="1"/>
    <col min="2" max="2" width="37.09765625" style="1" customWidth="1"/>
    <col min="3" max="13" width="10.8984375" style="1" customWidth="1"/>
    <col min="14" max="14" width="16.59765625" style="1" customWidth="1"/>
    <col min="15" max="15" width="9.09765625" style="1" customWidth="1"/>
    <col min="16" max="16384" width="9.09765625" style="1" hidden="1"/>
  </cols>
  <sheetData>
    <row r="1" spans="2:14" ht="52.5" customHeight="1" x14ac:dyDescent="0.45"/>
    <row r="2" spans="2:14" ht="18" x14ac:dyDescent="0.45">
      <c r="B2" s="20"/>
      <c r="C2" s="32">
        <v>2020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87</v>
      </c>
    </row>
    <row r="3" spans="2:14" ht="22.2" x14ac:dyDescent="0.45">
      <c r="B3" s="21" t="s">
        <v>55</v>
      </c>
      <c r="C3" s="22" t="s">
        <v>76</v>
      </c>
      <c r="D3" s="22" t="s">
        <v>77</v>
      </c>
      <c r="E3" s="22" t="s">
        <v>78</v>
      </c>
      <c r="F3" s="22" t="s">
        <v>79</v>
      </c>
      <c r="G3" s="22" t="s">
        <v>80</v>
      </c>
      <c r="H3" s="22" t="s">
        <v>81</v>
      </c>
      <c r="I3" s="22" t="s">
        <v>82</v>
      </c>
      <c r="J3" s="22" t="s">
        <v>83</v>
      </c>
      <c r="K3" s="22" t="s">
        <v>84</v>
      </c>
      <c r="L3" s="22" t="s">
        <v>85</v>
      </c>
      <c r="M3" s="22" t="s">
        <v>86</v>
      </c>
      <c r="N3" s="33"/>
    </row>
    <row r="4" spans="2:14" ht="18" x14ac:dyDescent="0.45">
      <c r="B4" s="23" t="s">
        <v>56</v>
      </c>
      <c r="C4" s="24">
        <v>3000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5">
        <f>SUM(C4:M4)</f>
        <v>3000</v>
      </c>
    </row>
    <row r="5" spans="2:14" ht="18" x14ac:dyDescent="0.45">
      <c r="B5" s="23" t="s">
        <v>57</v>
      </c>
      <c r="C5" s="24">
        <v>10000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5">
        <f t="shared" ref="N5:N22" si="0">SUM(C5:M5)</f>
        <v>10000</v>
      </c>
    </row>
    <row r="6" spans="2:14" ht="18" x14ac:dyDescent="0.45">
      <c r="B6" s="23" t="s">
        <v>58</v>
      </c>
      <c r="C6" s="24"/>
      <c r="D6" s="24">
        <v>250000</v>
      </c>
      <c r="E6" s="24">
        <v>250000</v>
      </c>
      <c r="F6" s="24"/>
      <c r="G6" s="24"/>
      <c r="H6" s="24"/>
      <c r="I6" s="24"/>
      <c r="J6" s="24"/>
      <c r="K6" s="24"/>
      <c r="L6" s="24"/>
      <c r="M6" s="24"/>
      <c r="N6" s="25">
        <f t="shared" si="0"/>
        <v>500000</v>
      </c>
    </row>
    <row r="7" spans="2:14" ht="18" x14ac:dyDescent="0.45">
      <c r="B7" s="23" t="s">
        <v>59</v>
      </c>
      <c r="C7" s="24"/>
      <c r="D7" s="24"/>
      <c r="E7" s="24">
        <v>450000</v>
      </c>
      <c r="F7" s="24">
        <v>450000</v>
      </c>
      <c r="G7" s="24"/>
      <c r="H7" s="24"/>
      <c r="I7" s="24"/>
      <c r="J7" s="24"/>
      <c r="K7" s="24"/>
      <c r="L7" s="24"/>
      <c r="M7" s="24"/>
      <c r="N7" s="25">
        <f t="shared" si="0"/>
        <v>900000</v>
      </c>
    </row>
    <row r="8" spans="2:14" ht="18" x14ac:dyDescent="0.45">
      <c r="B8" s="23" t="s">
        <v>60</v>
      </c>
      <c r="C8" s="26"/>
      <c r="D8" s="24"/>
      <c r="E8" s="27"/>
      <c r="F8" s="27"/>
      <c r="G8" s="27">
        <v>125000</v>
      </c>
      <c r="H8" s="27">
        <v>125000</v>
      </c>
      <c r="I8" s="27"/>
      <c r="J8" s="27"/>
      <c r="K8" s="27"/>
      <c r="L8" s="27"/>
      <c r="M8" s="27"/>
      <c r="N8" s="25">
        <f t="shared" si="0"/>
        <v>250000</v>
      </c>
    </row>
    <row r="9" spans="2:14" ht="18" x14ac:dyDescent="0.45">
      <c r="B9" s="23" t="s">
        <v>61</v>
      </c>
      <c r="C9" s="26"/>
      <c r="D9" s="24"/>
      <c r="E9" s="27">
        <v>25000</v>
      </c>
      <c r="F9" s="27"/>
      <c r="G9" s="27"/>
      <c r="H9" s="27"/>
      <c r="I9" s="27"/>
      <c r="J9" s="27"/>
      <c r="K9" s="27"/>
      <c r="L9" s="27"/>
      <c r="M9" s="27"/>
      <c r="N9" s="25">
        <f t="shared" si="0"/>
        <v>25000</v>
      </c>
    </row>
    <row r="10" spans="2:14" ht="18" x14ac:dyDescent="0.45">
      <c r="B10" s="23" t="s">
        <v>62</v>
      </c>
      <c r="C10" s="26"/>
      <c r="D10" s="24"/>
      <c r="E10" s="27"/>
      <c r="F10" s="27"/>
      <c r="G10" s="27"/>
      <c r="H10" s="27">
        <v>75000</v>
      </c>
      <c r="I10" s="27">
        <v>50000</v>
      </c>
      <c r="J10" s="27"/>
      <c r="K10" s="27"/>
      <c r="L10" s="27"/>
      <c r="M10" s="27"/>
      <c r="N10" s="25">
        <f t="shared" si="0"/>
        <v>125000</v>
      </c>
    </row>
    <row r="11" spans="2:14" ht="18" x14ac:dyDescent="0.45">
      <c r="B11" s="23" t="s">
        <v>63</v>
      </c>
      <c r="C11" s="26"/>
      <c r="D11" s="24"/>
      <c r="E11" s="27"/>
      <c r="F11" s="27"/>
      <c r="G11" s="27">
        <v>20000</v>
      </c>
      <c r="H11" s="27">
        <v>10000</v>
      </c>
      <c r="I11" s="27"/>
      <c r="J11" s="27"/>
      <c r="K11" s="27"/>
      <c r="L11" s="27"/>
      <c r="M11" s="27"/>
      <c r="N11" s="25">
        <f t="shared" si="0"/>
        <v>30000</v>
      </c>
    </row>
    <row r="12" spans="2:14" ht="18" x14ac:dyDescent="0.45">
      <c r="B12" s="23" t="s">
        <v>64</v>
      </c>
      <c r="C12" s="26"/>
      <c r="D12" s="24"/>
      <c r="E12" s="27"/>
      <c r="F12" s="27"/>
      <c r="G12" s="27"/>
      <c r="H12" s="27"/>
      <c r="I12" s="27"/>
      <c r="J12" s="27">
        <v>35000</v>
      </c>
      <c r="K12" s="27"/>
      <c r="L12" s="27"/>
      <c r="M12" s="27"/>
      <c r="N12" s="25">
        <f t="shared" si="0"/>
        <v>35000</v>
      </c>
    </row>
    <row r="13" spans="2:14" ht="18" x14ac:dyDescent="0.45">
      <c r="B13" s="23" t="s">
        <v>65</v>
      </c>
      <c r="C13" s="26"/>
      <c r="D13" s="24"/>
      <c r="E13" s="27"/>
      <c r="F13" s="27"/>
      <c r="G13" s="27"/>
      <c r="H13" s="27">
        <v>75000</v>
      </c>
      <c r="I13" s="27">
        <v>100000</v>
      </c>
      <c r="J13" s="27"/>
      <c r="K13" s="27"/>
      <c r="L13" s="27"/>
      <c r="M13" s="27"/>
      <c r="N13" s="25">
        <f t="shared" si="0"/>
        <v>175000</v>
      </c>
    </row>
    <row r="14" spans="2:14" ht="18" x14ac:dyDescent="0.45">
      <c r="B14" s="23" t="s">
        <v>66</v>
      </c>
      <c r="C14" s="26"/>
      <c r="D14" s="24"/>
      <c r="E14" s="27"/>
      <c r="F14" s="27"/>
      <c r="G14" s="27">
        <v>35000</v>
      </c>
      <c r="H14" s="27"/>
      <c r="I14" s="27"/>
      <c r="J14" s="27"/>
      <c r="K14" s="27"/>
      <c r="L14" s="27"/>
      <c r="M14" s="27"/>
      <c r="N14" s="25">
        <f t="shared" si="0"/>
        <v>35000</v>
      </c>
    </row>
    <row r="15" spans="2:14" ht="18" x14ac:dyDescent="0.45">
      <c r="B15" s="23" t="s">
        <v>67</v>
      </c>
      <c r="C15" s="26"/>
      <c r="D15" s="24"/>
      <c r="E15" s="27"/>
      <c r="F15" s="27"/>
      <c r="G15" s="27"/>
      <c r="H15" s="27">
        <v>15000</v>
      </c>
      <c r="I15" s="27"/>
      <c r="J15" s="27"/>
      <c r="K15" s="27"/>
      <c r="L15" s="27"/>
      <c r="M15" s="27"/>
      <c r="N15" s="25">
        <f t="shared" si="0"/>
        <v>15000</v>
      </c>
    </row>
    <row r="16" spans="2:14" ht="18" x14ac:dyDescent="0.45">
      <c r="B16" s="23" t="s">
        <v>68</v>
      </c>
      <c r="C16" s="26"/>
      <c r="D16" s="24"/>
      <c r="E16" s="27"/>
      <c r="F16" s="27"/>
      <c r="G16" s="27">
        <v>15000</v>
      </c>
      <c r="H16" s="27">
        <v>15000</v>
      </c>
      <c r="I16" s="27"/>
      <c r="J16" s="27"/>
      <c r="K16" s="27"/>
      <c r="L16" s="27"/>
      <c r="M16" s="27"/>
      <c r="N16" s="25">
        <f t="shared" si="0"/>
        <v>30000</v>
      </c>
    </row>
    <row r="17" spans="2:14" ht="18" x14ac:dyDescent="0.45">
      <c r="B17" s="23" t="s">
        <v>69</v>
      </c>
      <c r="C17" s="26"/>
      <c r="D17" s="24"/>
      <c r="E17" s="27"/>
      <c r="F17" s="27"/>
      <c r="G17" s="27"/>
      <c r="H17" s="27">
        <v>5000</v>
      </c>
      <c r="I17" s="27">
        <v>5000</v>
      </c>
      <c r="J17" s="27"/>
      <c r="K17" s="27"/>
      <c r="L17" s="27"/>
      <c r="M17" s="27"/>
      <c r="N17" s="25">
        <f t="shared" si="0"/>
        <v>10000</v>
      </c>
    </row>
    <row r="18" spans="2:14" ht="18" x14ac:dyDescent="0.45">
      <c r="B18" s="23" t="s">
        <v>70</v>
      </c>
      <c r="C18" s="26">
        <v>2000</v>
      </c>
      <c r="D18" s="24"/>
      <c r="E18" s="27"/>
      <c r="F18" s="27"/>
      <c r="G18" s="27"/>
      <c r="H18" s="27"/>
      <c r="I18" s="27"/>
      <c r="J18" s="27"/>
      <c r="K18" s="27"/>
      <c r="L18" s="27"/>
      <c r="M18" s="27"/>
      <c r="N18" s="25">
        <f t="shared" si="0"/>
        <v>2000</v>
      </c>
    </row>
    <row r="19" spans="2:14" ht="18" x14ac:dyDescent="0.45">
      <c r="B19" s="23" t="s">
        <v>71</v>
      </c>
      <c r="C19" s="26"/>
      <c r="D19" s="27">
        <v>60000</v>
      </c>
      <c r="E19" s="27">
        <v>60000</v>
      </c>
      <c r="F19" s="27">
        <v>60000</v>
      </c>
      <c r="G19" s="27">
        <v>60000</v>
      </c>
      <c r="H19" s="27">
        <v>60000</v>
      </c>
      <c r="I19" s="27"/>
      <c r="J19" s="27"/>
      <c r="K19" s="27"/>
      <c r="L19" s="27"/>
      <c r="M19" s="27"/>
      <c r="N19" s="25">
        <f t="shared" si="0"/>
        <v>300000</v>
      </c>
    </row>
    <row r="20" spans="2:14" ht="18" x14ac:dyDescent="0.45">
      <c r="B20" s="23" t="s">
        <v>72</v>
      </c>
      <c r="C20" s="26"/>
      <c r="D20" s="24"/>
      <c r="E20" s="27"/>
      <c r="F20" s="27"/>
      <c r="G20" s="27"/>
      <c r="H20" s="27"/>
      <c r="I20" s="27">
        <v>5000</v>
      </c>
      <c r="J20" s="27"/>
      <c r="K20" s="27"/>
      <c r="L20" s="27"/>
      <c r="M20" s="27"/>
      <c r="N20" s="25">
        <f t="shared" si="0"/>
        <v>5000</v>
      </c>
    </row>
    <row r="21" spans="2:14" ht="18" x14ac:dyDescent="0.45">
      <c r="B21" s="23" t="s">
        <v>73</v>
      </c>
      <c r="C21" s="26"/>
      <c r="D21" s="24"/>
      <c r="E21" s="27"/>
      <c r="F21" s="27"/>
      <c r="G21" s="27"/>
      <c r="H21" s="27"/>
      <c r="I21" s="27">
        <v>25000</v>
      </c>
      <c r="J21" s="27"/>
      <c r="K21" s="27"/>
      <c r="L21" s="27"/>
      <c r="M21" s="27"/>
      <c r="N21" s="25">
        <f t="shared" si="0"/>
        <v>25000</v>
      </c>
    </row>
    <row r="22" spans="2:14" ht="18" x14ac:dyDescent="0.45">
      <c r="B22" s="23" t="s">
        <v>74</v>
      </c>
      <c r="C22" s="26"/>
      <c r="D22" s="24"/>
      <c r="E22" s="27"/>
      <c r="F22" s="27"/>
      <c r="G22" s="27"/>
      <c r="H22" s="27"/>
      <c r="I22" s="27"/>
      <c r="J22" s="27">
        <v>25000</v>
      </c>
      <c r="K22" s="27"/>
      <c r="L22" s="27"/>
      <c r="M22" s="27"/>
      <c r="N22" s="25">
        <f t="shared" si="0"/>
        <v>25000</v>
      </c>
    </row>
    <row r="23" spans="2:14" ht="18" x14ac:dyDescent="0.45">
      <c r="B23" s="28" t="s">
        <v>75</v>
      </c>
      <c r="C23" s="29">
        <f>SUM(C4:C22)</f>
        <v>15000</v>
      </c>
      <c r="D23" s="29">
        <f t="shared" ref="D23:M23" si="1">SUM(D4:D22)</f>
        <v>310000</v>
      </c>
      <c r="E23" s="29">
        <f t="shared" si="1"/>
        <v>785000</v>
      </c>
      <c r="F23" s="29">
        <f t="shared" si="1"/>
        <v>510000</v>
      </c>
      <c r="G23" s="29">
        <f t="shared" si="1"/>
        <v>255000</v>
      </c>
      <c r="H23" s="29">
        <f t="shared" si="1"/>
        <v>380000</v>
      </c>
      <c r="I23" s="29">
        <f t="shared" si="1"/>
        <v>185000</v>
      </c>
      <c r="J23" s="29">
        <f t="shared" si="1"/>
        <v>60000</v>
      </c>
      <c r="K23" s="29">
        <f t="shared" si="1"/>
        <v>0</v>
      </c>
      <c r="L23" s="29">
        <f t="shared" si="1"/>
        <v>0</v>
      </c>
      <c r="M23" s="29">
        <f t="shared" si="1"/>
        <v>0</v>
      </c>
      <c r="N23" s="30">
        <f>SUM(N4:N22)</f>
        <v>2500000</v>
      </c>
    </row>
    <row r="24" spans="2:14" ht="18" x14ac:dyDescent="0.45"/>
    <row r="25" spans="2:14" ht="18" x14ac:dyDescent="0.45"/>
    <row r="26" spans="2:14" ht="18" x14ac:dyDescent="0.45"/>
    <row r="27" spans="2:14" ht="18" x14ac:dyDescent="0.45"/>
  </sheetData>
  <mergeCells count="2">
    <mergeCell ref="C2:M2"/>
    <mergeCell ref="N2:N3"/>
  </mergeCells>
  <phoneticPr fontId="1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シンプル</vt:lpstr>
      <vt:lpstr>商品</vt:lpstr>
      <vt:lpstr>旅費</vt:lpstr>
      <vt:lpstr>プロジェクト、プログラム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2024-09-18T01:50:43Z</dcterms:modified>
</cp:coreProperties>
</file>