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iarty-admin\Desktop\Course\"/>
    </mc:Choice>
  </mc:AlternateContent>
  <bookViews>
    <workbookView xWindow="0" yWindow="0" windowWidth="25095" windowHeight="11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F21" i="1"/>
  <c r="B25" i="1"/>
  <c r="J19" i="1"/>
  <c r="K19" i="1" s="1"/>
  <c r="K18" i="1"/>
  <c r="K17" i="1"/>
  <c r="L17" i="1" s="1"/>
  <c r="M12" i="1"/>
  <c r="K3" i="1"/>
  <c r="K7" i="1" s="1"/>
  <c r="E4" i="1"/>
  <c r="E10" i="1" s="1"/>
  <c r="E11" i="1" s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<sst xmlns="http://schemas.openxmlformats.org/spreadsheetml/2006/main" count="24" uniqueCount="23">
  <si>
    <t>BOM</t>
  </si>
  <si>
    <t>PSU</t>
  </si>
  <si>
    <t>BOARD</t>
  </si>
  <si>
    <t>MOUNTING HUB</t>
  </si>
  <si>
    <t>SCREWS</t>
  </si>
  <si>
    <t>MOTORS</t>
  </si>
  <si>
    <t>JUMPERS</t>
  </si>
  <si>
    <t>BREADBOARDS</t>
  </si>
  <si>
    <t>item</t>
  </si>
  <si>
    <t>quantity</t>
  </si>
  <si>
    <t>total</t>
  </si>
  <si>
    <t>cost per person</t>
  </si>
  <si>
    <t>net</t>
  </si>
  <si>
    <t>abra</t>
  </si>
  <si>
    <t>power supplies</t>
  </si>
  <si>
    <t>motors</t>
  </si>
  <si>
    <t>Printed Circuit boards</t>
  </si>
  <si>
    <t>Mouser Electronics</t>
  </si>
  <si>
    <t>Abra Electronics</t>
  </si>
  <si>
    <t>DigiKey Electronics</t>
  </si>
  <si>
    <t>Shipping</t>
  </si>
  <si>
    <t>cost(usd)</t>
  </si>
  <si>
    <t>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</si>
</sst>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7" workbookViewId="0">
      <selection activeCell="L8" sqref="L8"/>
    </sheetView>
  </sheetViews>
  <sheetFormatPr defaultRowHeight="15" x14ac:dyDescent="0.25"/>
  <cols>
    <col min="3" max="3" width="20" customWidth="1"/>
  </cols>
  <sheetData>
    <row r="1" spans="1:13" x14ac:dyDescent="0.25">
      <c r="A1" t="s">
        <v>0</v>
      </c>
    </row>
    <row r="2" spans="1:13" x14ac:dyDescent="0.25">
      <c r="B2" t="s">
        <v>8</v>
      </c>
      <c r="C2" t="s">
        <v>21</v>
      </c>
      <c r="D2" t="s">
        <v>9</v>
      </c>
      <c r="E2" t="s">
        <v>10</v>
      </c>
    </row>
    <row r="3" spans="1:13" x14ac:dyDescent="0.25">
      <c r="B3" t="s">
        <v>1</v>
      </c>
      <c r="C3">
        <v>4</v>
      </c>
      <c r="D3">
        <v>15</v>
      </c>
      <c r="E3">
        <f>C3*D3</f>
        <v>60</v>
      </c>
      <c r="I3">
        <v>254.7</v>
      </c>
      <c r="J3">
        <v>1.37</v>
      </c>
      <c r="K3">
        <f>I3*J3</f>
        <v>348.93900000000002</v>
      </c>
      <c r="L3" t="s">
        <v>13</v>
      </c>
    </row>
    <row r="4" spans="1:13" x14ac:dyDescent="0.25">
      <c r="B4" t="s">
        <v>2</v>
      </c>
      <c r="C4">
        <v>50</v>
      </c>
      <c r="D4">
        <v>15</v>
      </c>
      <c r="E4">
        <f t="shared" ref="E4:E9" si="0">C4*D4</f>
        <v>750</v>
      </c>
      <c r="K4">
        <v>1200</v>
      </c>
    </row>
    <row r="5" spans="1:13" x14ac:dyDescent="0.25">
      <c r="B5" t="s">
        <v>3</v>
      </c>
      <c r="C5">
        <v>10</v>
      </c>
      <c r="D5">
        <v>15</v>
      </c>
      <c r="E5">
        <f t="shared" si="0"/>
        <v>150</v>
      </c>
      <c r="K5">
        <v>100</v>
      </c>
    </row>
    <row r="6" spans="1:13" x14ac:dyDescent="0.25">
      <c r="B6" t="s">
        <v>4</v>
      </c>
      <c r="C6">
        <v>10</v>
      </c>
      <c r="D6">
        <v>1</v>
      </c>
      <c r="E6">
        <f t="shared" si="0"/>
        <v>10</v>
      </c>
      <c r="K6">
        <v>576</v>
      </c>
    </row>
    <row r="7" spans="1:13" x14ac:dyDescent="0.25">
      <c r="B7" t="s">
        <v>5</v>
      </c>
      <c r="C7">
        <v>17</v>
      </c>
      <c r="D7">
        <v>34</v>
      </c>
      <c r="E7">
        <f t="shared" si="0"/>
        <v>578</v>
      </c>
      <c r="K7">
        <f>SUM(K3:K6)</f>
        <v>2224.9390000000003</v>
      </c>
    </row>
    <row r="8" spans="1:13" x14ac:dyDescent="0.25">
      <c r="B8" t="s">
        <v>6</v>
      </c>
      <c r="C8">
        <v>10</v>
      </c>
      <c r="D8">
        <v>2</v>
      </c>
      <c r="E8">
        <f t="shared" si="0"/>
        <v>20</v>
      </c>
    </row>
    <row r="9" spans="1:13" x14ac:dyDescent="0.25">
      <c r="B9" t="s">
        <v>7</v>
      </c>
      <c r="C9">
        <v>6</v>
      </c>
      <c r="D9">
        <v>3</v>
      </c>
      <c r="E9">
        <f t="shared" si="0"/>
        <v>18</v>
      </c>
    </row>
    <row r="10" spans="1:13" x14ac:dyDescent="0.25">
      <c r="D10" t="s">
        <v>12</v>
      </c>
      <c r="E10">
        <f>SUM(E3:E9)</f>
        <v>1586</v>
      </c>
    </row>
    <row r="11" spans="1:13" x14ac:dyDescent="0.25">
      <c r="D11" t="s">
        <v>11</v>
      </c>
      <c r="E11">
        <f>E10/30</f>
        <v>52.866666666666667</v>
      </c>
    </row>
    <row r="12" spans="1:13" x14ac:dyDescent="0.25">
      <c r="K12">
        <v>85</v>
      </c>
      <c r="L12">
        <v>1.4</v>
      </c>
      <c r="M12">
        <f>K12*L12</f>
        <v>118.99999999999999</v>
      </c>
    </row>
    <row r="15" spans="1:13" ht="16.5" x14ac:dyDescent="0.25">
      <c r="J15" s="1">
        <v>254.65</v>
      </c>
    </row>
    <row r="16" spans="1:13" ht="16.5" x14ac:dyDescent="0.25">
      <c r="B16" t="s">
        <v>22</v>
      </c>
      <c r="J16" s="1"/>
    </row>
    <row r="17" spans="2:12" x14ac:dyDescent="0.25">
      <c r="B17">
        <v>850</v>
      </c>
      <c r="C17" t="s">
        <v>19</v>
      </c>
      <c r="J17">
        <v>379.44</v>
      </c>
      <c r="K17">
        <f>J17*$J$3</f>
        <v>519.83280000000002</v>
      </c>
      <c r="L17">
        <f>K17-K19</f>
        <v>489.09000000000003</v>
      </c>
    </row>
    <row r="18" spans="2:12" x14ac:dyDescent="0.25">
      <c r="B18">
        <v>689.42</v>
      </c>
      <c r="C18" t="s">
        <v>17</v>
      </c>
      <c r="F18">
        <v>850</v>
      </c>
      <c r="J18">
        <v>120.38</v>
      </c>
      <c r="K18">
        <f>J18*$J$3</f>
        <v>164.92060000000001</v>
      </c>
    </row>
    <row r="19" spans="2:12" x14ac:dyDescent="0.25">
      <c r="B19">
        <v>348.94</v>
      </c>
      <c r="C19" t="s">
        <v>18</v>
      </c>
      <c r="F19">
        <v>350</v>
      </c>
      <c r="J19">
        <f>0.66*34</f>
        <v>22.44</v>
      </c>
      <c r="K19">
        <f>J19*$J$3</f>
        <v>30.742800000000003</v>
      </c>
    </row>
    <row r="20" spans="2:12" x14ac:dyDescent="0.25">
      <c r="B20">
        <v>70.41</v>
      </c>
      <c r="C20" t="s">
        <v>14</v>
      </c>
      <c r="F20">
        <v>690</v>
      </c>
    </row>
    <row r="21" spans="2:12" x14ac:dyDescent="0.25">
      <c r="B21">
        <v>489.09</v>
      </c>
      <c r="C21" t="s">
        <v>15</v>
      </c>
      <c r="F21">
        <f>SUM(F18:F20)</f>
        <v>1890</v>
      </c>
      <c r="H21">
        <v>1890</v>
      </c>
    </row>
    <row r="22" spans="2:12" x14ac:dyDescent="0.25">
      <c r="B22">
        <v>164.92</v>
      </c>
      <c r="C22" t="s">
        <v>20</v>
      </c>
      <c r="H22">
        <f>H21/30</f>
        <v>63</v>
      </c>
    </row>
    <row r="23" spans="2:12" x14ac:dyDescent="0.25">
      <c r="B23">
        <v>500</v>
      </c>
      <c r="C23" t="s">
        <v>16</v>
      </c>
    </row>
    <row r="25" spans="2:12" x14ac:dyDescent="0.25">
      <c r="B25">
        <f>SUM(B17:B23)</f>
        <v>3112.78</v>
      </c>
      <c r="C25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sysadmin</dc:creator>
  <cp:lastModifiedBy>sysadmin</cp:lastModifiedBy>
  <dcterms:created xsi:type="dcterms:W3CDTF">2016-02-17T23:23:00Z</dcterms:created>
  <dcterms:modified xsi:type="dcterms:W3CDTF">2016-03-01T17:18:11Z</dcterms:modified>
</cp:coreProperties>
</file>